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S:\Коммуникации\ОТЧЁТЫ на сайт\2016\"/>
    </mc:Choice>
  </mc:AlternateContent>
  <bookViews>
    <workbookView xWindow="0" yWindow="0" windowWidth="25200" windowHeight="11385" tabRatio="953"/>
  </bookViews>
  <sheets>
    <sheet name="Расходы" sheetId="7" r:id="rId1"/>
    <sheet name="Поступления Райффайзенбанк" sheetId="28" r:id="rId2"/>
    <sheet name="Поступления МТС USSD" sheetId="11" r:id="rId3"/>
    <sheet name="Поступления с мобильных тел." sheetId="13" r:id="rId4"/>
    <sheet name="Поступления МКБ" sheetId="12" r:id="rId5"/>
    <sheet name="Поступления Platron" sheetId="14" r:id="rId6"/>
    <sheet name="Поступления СКБ-Банк" sheetId="15" r:id="rId7"/>
    <sheet name="Поступления ВТБ 24" sheetId="23" r:id="rId8"/>
    <sheet name="Поступления Бин Банк" sheetId="29" r:id="rId9"/>
    <sheet name="Поступления МДМ Банк" sheetId="18" r:id="rId10"/>
    <sheet name="Поступления ПАО Сбербанк" sheetId="26" r:id="rId11"/>
    <sheet name="Поступления Благо.ру" sheetId="10" r:id="rId12"/>
    <sheet name="Поступления РБК-Money" sheetId="17" r:id="rId13"/>
    <sheet name="Поступления CloudPayments" sheetId="27" r:id="rId14"/>
    <sheet name="PayPal" sheetId="24" r:id="rId15"/>
    <sheet name="Элекснет" sheetId="25" r:id="rId16"/>
  </sheets>
  <definedNames>
    <definedName name="_xlnm._FilterDatabase" localSheetId="13" hidden="1">'Поступления CloudPayments'!$A$6:$E$758</definedName>
    <definedName name="_xlnm._FilterDatabase" localSheetId="5" hidden="1">'Поступления Platron'!$A$5:$G$696</definedName>
    <definedName name="_xlnm._FilterDatabase" localSheetId="8" hidden="1">'Поступления Бин Банк'!$B$6:$E$2166</definedName>
    <definedName name="_xlnm._FilterDatabase" localSheetId="11" hidden="1">'Поступления Благо.ру'!$B$4:$D$4</definedName>
    <definedName name="_xlnm._FilterDatabase" localSheetId="7" hidden="1">'Поступления ВТБ 24'!$B$6:$G$1856</definedName>
    <definedName name="_xlnm._FilterDatabase" localSheetId="9" hidden="1">'Поступления МДМ Банк'!$A$5:$J$940</definedName>
    <definedName name="_xlnm._FilterDatabase" localSheetId="4" hidden="1">'Поступления МКБ'!$A$5:$F$329</definedName>
    <definedName name="_xlnm._FilterDatabase" localSheetId="2" hidden="1">'Поступления МТС USSD'!$A$5:$F$118</definedName>
    <definedName name="_xlnm._FilterDatabase" localSheetId="10" hidden="1">'Поступления ПАО Сбербанк'!$B$6:$AJ$311</definedName>
    <definedName name="_xlnm._FilterDatabase" localSheetId="1" hidden="1">'Поступления Райффайзенбанк'!$B$4:$F$718</definedName>
    <definedName name="_xlnm._FilterDatabase" localSheetId="12" hidden="1">'Поступления РБК-Money'!$B$4:$D$4</definedName>
    <definedName name="_xlnm._FilterDatabase" localSheetId="3" hidden="1">'Поступления с мобильных тел.'!$A$5:$G$4517</definedName>
    <definedName name="_xlnm._FilterDatabase" localSheetId="6" hidden="1">'Поступления СКБ-Банк'!$B$6:$AP$958</definedName>
    <definedName name="_xlnm._FilterDatabase" localSheetId="0" hidden="1">Расходы!$A$9:$H$178</definedName>
    <definedName name="_xlnm._FilterDatabase" localSheetId="15" hidden="1">Элекснет!$A$5:$G$45</definedName>
  </definedNames>
  <calcPr calcId="152511"/>
</workbook>
</file>

<file path=xl/calcChain.xml><?xml version="1.0" encoding="utf-8"?>
<calcChain xmlns="http://schemas.openxmlformats.org/spreadsheetml/2006/main">
  <c r="C940" i="18" l="1"/>
  <c r="C2166" i="29" l="1"/>
  <c r="C2" i="29" s="1"/>
  <c r="C2" i="25" l="1"/>
  <c r="C157" i="24"/>
  <c r="C659" i="27"/>
  <c r="C660" i="27" s="1"/>
  <c r="C667" i="27"/>
  <c r="C691" i="27"/>
  <c r="C692" i="27" s="1"/>
  <c r="C746" i="27"/>
  <c r="C757" i="27"/>
  <c r="C758" i="27" s="1"/>
  <c r="C747" i="27"/>
  <c r="C668" i="27"/>
  <c r="C2" i="14"/>
  <c r="C2367" i="13"/>
  <c r="C2" i="13" s="1"/>
  <c r="D5" i="24"/>
  <c r="D157" i="24" s="1"/>
  <c r="C2" i="24" s="1"/>
  <c r="D6" i="24"/>
  <c r="D7" i="24"/>
  <c r="D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D89" i="24"/>
  <c r="D90" i="24"/>
  <c r="D91" i="24"/>
  <c r="D92" i="24"/>
  <c r="D93" i="24"/>
  <c r="D94" i="24"/>
  <c r="D95" i="24"/>
  <c r="D96" i="24"/>
  <c r="D97" i="24"/>
  <c r="D98" i="24"/>
  <c r="D99" i="24"/>
  <c r="D100" i="24"/>
  <c r="D101" i="24"/>
  <c r="D102" i="24"/>
  <c r="D103" i="24"/>
  <c r="D104" i="24"/>
  <c r="D105" i="24"/>
  <c r="D106" i="24"/>
  <c r="D107" i="24"/>
  <c r="D108" i="24"/>
  <c r="D109" i="24"/>
  <c r="D110" i="24"/>
  <c r="D111" i="24"/>
  <c r="D112" i="24"/>
  <c r="D113" i="24"/>
  <c r="D114" i="24"/>
  <c r="D115" i="24"/>
  <c r="D116" i="24"/>
  <c r="D117" i="24"/>
  <c r="D118" i="24"/>
  <c r="D119" i="24"/>
  <c r="D120" i="24"/>
  <c r="D121" i="24"/>
  <c r="D122" i="24"/>
  <c r="D123" i="24"/>
  <c r="D124" i="24"/>
  <c r="D125" i="24"/>
  <c r="D126" i="24"/>
  <c r="D127" i="24"/>
  <c r="D128" i="24"/>
  <c r="D129" i="24"/>
  <c r="D130" i="24"/>
  <c r="D131" i="24"/>
  <c r="D132" i="24"/>
  <c r="D133" i="24"/>
  <c r="D134" i="24"/>
  <c r="D135" i="24"/>
  <c r="D136" i="24"/>
  <c r="D137" i="24"/>
  <c r="D138" i="24"/>
  <c r="D139" i="24"/>
  <c r="D140" i="24"/>
  <c r="D141" i="24"/>
  <c r="D142" i="24"/>
  <c r="D143" i="24"/>
  <c r="D144" i="24"/>
  <c r="D145" i="24"/>
  <c r="D146" i="24"/>
  <c r="D147" i="24"/>
  <c r="D148" i="24"/>
  <c r="D149" i="24"/>
  <c r="D150" i="24"/>
  <c r="D151" i="24"/>
  <c r="D152" i="24"/>
  <c r="D153" i="24"/>
  <c r="D154" i="24"/>
  <c r="D155" i="24"/>
  <c r="D156" i="24"/>
  <c r="C2" i="28"/>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58" i="13"/>
  <c r="D159" i="13"/>
  <c r="D160" i="13"/>
  <c r="D161" i="13"/>
  <c r="D162"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79" i="13"/>
  <c r="D280" i="13"/>
  <c r="D281" i="13"/>
  <c r="D282"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1" i="13"/>
  <c r="D432" i="13"/>
  <c r="D433" i="13"/>
  <c r="D434" i="13"/>
  <c r="D435" i="13"/>
  <c r="D436" i="13"/>
  <c r="D437" i="13"/>
  <c r="D438" i="13"/>
  <c r="D439" i="13"/>
  <c r="D440" i="13"/>
  <c r="D441" i="13"/>
  <c r="D442" i="13"/>
  <c r="D443" i="13"/>
  <c r="D444" i="13"/>
  <c r="D445" i="13"/>
  <c r="D446"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67" i="13"/>
  <c r="D568" i="13"/>
  <c r="D569" i="13"/>
  <c r="D570" i="13"/>
  <c r="D571" i="13"/>
  <c r="D572" i="13"/>
  <c r="D573" i="13"/>
  <c r="D574" i="13"/>
  <c r="D575" i="13"/>
  <c r="D576" i="13"/>
  <c r="D577" i="13"/>
  <c r="D578" i="13"/>
  <c r="D579" i="13"/>
  <c r="D580" i="13"/>
  <c r="D581" i="13"/>
  <c r="D582" i="13"/>
  <c r="D583" i="13"/>
  <c r="D584" i="13"/>
  <c r="D585" i="13"/>
  <c r="D586" i="13"/>
  <c r="D587" i="13"/>
  <c r="D588" i="13"/>
  <c r="D589" i="13"/>
  <c r="D590" i="13"/>
  <c r="D591" i="13"/>
  <c r="D592" i="13"/>
  <c r="D593" i="13"/>
  <c r="D594" i="13"/>
  <c r="D595" i="13"/>
  <c r="D596" i="13"/>
  <c r="D597" i="13"/>
  <c r="D598" i="13"/>
  <c r="D599" i="13"/>
  <c r="D600" i="13"/>
  <c r="D601" i="13"/>
  <c r="D602" i="13"/>
  <c r="D603" i="13"/>
  <c r="D604" i="13"/>
  <c r="D605" i="13"/>
  <c r="D606" i="13"/>
  <c r="D607" i="13"/>
  <c r="D608" i="13"/>
  <c r="D609" i="13"/>
  <c r="D610" i="13"/>
  <c r="D611" i="13"/>
  <c r="D612" i="13"/>
  <c r="D613" i="13"/>
  <c r="D614" i="13"/>
  <c r="D615" i="13"/>
  <c r="D616" i="13"/>
  <c r="D617" i="13"/>
  <c r="D618" i="13"/>
  <c r="D619" i="13"/>
  <c r="D620" i="13"/>
  <c r="D621" i="13"/>
  <c r="D622" i="13"/>
  <c r="D623" i="13"/>
  <c r="D624" i="13"/>
  <c r="D625" i="13"/>
  <c r="D626" i="13"/>
  <c r="D627" i="13"/>
  <c r="D628" i="13"/>
  <c r="D629" i="13"/>
  <c r="D630" i="13"/>
  <c r="D631" i="13"/>
  <c r="D632" i="13"/>
  <c r="D633" i="13"/>
  <c r="D634" i="13"/>
  <c r="D635" i="13"/>
  <c r="D636" i="13"/>
  <c r="D637" i="13"/>
  <c r="D638" i="13"/>
  <c r="D639" i="13"/>
  <c r="D640" i="13"/>
  <c r="D641" i="13"/>
  <c r="D642" i="13"/>
  <c r="D643" i="13"/>
  <c r="D644" i="13"/>
  <c r="D645" i="13"/>
  <c r="D646" i="13"/>
  <c r="D647" i="13"/>
  <c r="D648" i="13"/>
  <c r="D649" i="13"/>
  <c r="D650" i="13"/>
  <c r="D651" i="13"/>
  <c r="D652" i="13"/>
  <c r="D653" i="13"/>
  <c r="D654" i="13"/>
  <c r="D655" i="13"/>
  <c r="D656" i="13"/>
  <c r="D657" i="13"/>
  <c r="D658" i="13"/>
  <c r="D659" i="13"/>
  <c r="D660" i="13"/>
  <c r="D661" i="13"/>
  <c r="D662" i="13"/>
  <c r="D663" i="13"/>
  <c r="D664" i="13"/>
  <c r="D665" i="13"/>
  <c r="D666" i="13"/>
  <c r="D667" i="13"/>
  <c r="D668" i="13"/>
  <c r="D669" i="13"/>
  <c r="D670" i="13"/>
  <c r="D671" i="13"/>
  <c r="D672" i="13"/>
  <c r="D673" i="13"/>
  <c r="D674" i="13"/>
  <c r="D675" i="13"/>
  <c r="D676" i="13"/>
  <c r="D677" i="13"/>
  <c r="D678" i="13"/>
  <c r="D679" i="13"/>
  <c r="D680" i="13"/>
  <c r="D681" i="13"/>
  <c r="D682" i="13"/>
  <c r="D683" i="13"/>
  <c r="D684" i="13"/>
  <c r="D685" i="13"/>
  <c r="D686" i="13"/>
  <c r="D687" i="13"/>
  <c r="D688" i="13"/>
  <c r="D689" i="13"/>
  <c r="D690" i="13"/>
  <c r="D691" i="13"/>
  <c r="D692" i="13"/>
  <c r="D693" i="13"/>
  <c r="D694" i="13"/>
  <c r="D695" i="13"/>
  <c r="D696" i="13"/>
  <c r="D697" i="13"/>
  <c r="D698" i="13"/>
  <c r="D699" i="13"/>
  <c r="D700" i="13"/>
  <c r="D701" i="13"/>
  <c r="D702" i="13"/>
  <c r="D703" i="13"/>
  <c r="D704" i="13"/>
  <c r="D705" i="13"/>
  <c r="D706" i="13"/>
  <c r="D707" i="13"/>
  <c r="D708" i="13"/>
  <c r="D709" i="13"/>
  <c r="D710" i="13"/>
  <c r="D711" i="13"/>
  <c r="D712" i="13"/>
  <c r="D713" i="13"/>
  <c r="D714" i="13"/>
  <c r="D715" i="13"/>
  <c r="D716" i="13"/>
  <c r="D717" i="13"/>
  <c r="D718" i="13"/>
  <c r="D719" i="13"/>
  <c r="D720" i="13"/>
  <c r="D721" i="13"/>
  <c r="D722" i="13"/>
  <c r="D723" i="13"/>
  <c r="D724" i="13"/>
  <c r="D725" i="13"/>
  <c r="D726" i="13"/>
  <c r="D727" i="13"/>
  <c r="D728" i="13"/>
  <c r="D729" i="13"/>
  <c r="D730" i="13"/>
  <c r="D731" i="13"/>
  <c r="D732" i="13"/>
  <c r="D733" i="13"/>
  <c r="D734" i="13"/>
  <c r="D735" i="13"/>
  <c r="D736" i="13"/>
  <c r="D737" i="13"/>
  <c r="D738" i="13"/>
  <c r="D739" i="13"/>
  <c r="D740" i="13"/>
  <c r="D741" i="13"/>
  <c r="D742" i="13"/>
  <c r="D743" i="13"/>
  <c r="D744" i="13"/>
  <c r="D745" i="13"/>
  <c r="D746" i="13"/>
  <c r="D747" i="13"/>
  <c r="D748" i="13"/>
  <c r="D749" i="13"/>
  <c r="D750" i="13"/>
  <c r="D751" i="13"/>
  <c r="D752" i="13"/>
  <c r="D753" i="13"/>
  <c r="D754" i="13"/>
  <c r="D755" i="13"/>
  <c r="D756" i="13"/>
  <c r="D757" i="13"/>
  <c r="D758" i="13"/>
  <c r="D759" i="13"/>
  <c r="D760" i="13"/>
  <c r="D761" i="13"/>
  <c r="D762" i="13"/>
  <c r="D763" i="13"/>
  <c r="D764" i="13"/>
  <c r="D765" i="13"/>
  <c r="D766" i="13"/>
  <c r="D767" i="13"/>
  <c r="D768" i="13"/>
  <c r="D769" i="13"/>
  <c r="D770" i="13"/>
  <c r="D771" i="13"/>
  <c r="D772" i="13"/>
  <c r="D773" i="13"/>
  <c r="D774" i="13"/>
  <c r="D775" i="13"/>
  <c r="D776" i="13"/>
  <c r="D777" i="13"/>
  <c r="D778" i="13"/>
  <c r="D779" i="13"/>
  <c r="D780" i="13"/>
  <c r="D781" i="13"/>
  <c r="D782" i="13"/>
  <c r="D783" i="13"/>
  <c r="D784" i="13"/>
  <c r="D785" i="13"/>
  <c r="D786" i="13"/>
  <c r="D787" i="13"/>
  <c r="D788" i="13"/>
  <c r="D789" i="13"/>
  <c r="D790" i="13"/>
  <c r="D791" i="13"/>
  <c r="D792" i="13"/>
  <c r="D793" i="13"/>
  <c r="D794" i="13"/>
  <c r="D795" i="13"/>
  <c r="D796" i="13"/>
  <c r="D797" i="13"/>
  <c r="D798" i="13"/>
  <c r="D799" i="13"/>
  <c r="D800" i="13"/>
  <c r="D801" i="13"/>
  <c r="D802" i="13"/>
  <c r="D803" i="13"/>
  <c r="D804" i="13"/>
  <c r="D805" i="13"/>
  <c r="D806" i="13"/>
  <c r="D807" i="13"/>
  <c r="D808" i="13"/>
  <c r="D809" i="13"/>
  <c r="D810" i="13"/>
  <c r="D811" i="13"/>
  <c r="D812" i="13"/>
  <c r="D813" i="13"/>
  <c r="D814" i="13"/>
  <c r="D815" i="13"/>
  <c r="D816" i="13"/>
  <c r="D817" i="13"/>
  <c r="D818" i="13"/>
  <c r="D819" i="13"/>
  <c r="D820" i="13"/>
  <c r="D821" i="13"/>
  <c r="D822" i="13"/>
  <c r="D823" i="13"/>
  <c r="D824" i="13"/>
  <c r="D825" i="13"/>
  <c r="D826" i="13"/>
  <c r="D827" i="13"/>
  <c r="D828" i="13"/>
  <c r="D829" i="13"/>
  <c r="D830" i="13"/>
  <c r="D831" i="13"/>
  <c r="D832" i="13"/>
  <c r="D833" i="13"/>
  <c r="D834" i="13"/>
  <c r="D835" i="13"/>
  <c r="D836" i="13"/>
  <c r="D837" i="13"/>
  <c r="D838" i="13"/>
  <c r="D839" i="13"/>
  <c r="D840" i="13"/>
  <c r="D841" i="13"/>
  <c r="D842" i="13"/>
  <c r="D843" i="13"/>
  <c r="D844" i="13"/>
  <c r="D845" i="13"/>
  <c r="D846" i="13"/>
  <c r="D847" i="13"/>
  <c r="D848" i="13"/>
  <c r="D849" i="13"/>
  <c r="D850" i="13"/>
  <c r="D851" i="13"/>
  <c r="D852" i="13"/>
  <c r="D853" i="13"/>
  <c r="D854" i="13"/>
  <c r="D855" i="13"/>
  <c r="D856" i="13"/>
  <c r="D857" i="13"/>
  <c r="D858" i="13"/>
  <c r="D859" i="13"/>
  <c r="D860" i="13"/>
  <c r="D861" i="13"/>
  <c r="D862" i="13"/>
  <c r="D863" i="13"/>
  <c r="D864" i="13"/>
  <c r="D865" i="13"/>
  <c r="D866" i="13"/>
  <c r="D867" i="13"/>
  <c r="D868" i="13"/>
  <c r="D869" i="13"/>
  <c r="D870" i="13"/>
  <c r="D871" i="13"/>
  <c r="D872" i="13"/>
  <c r="D873" i="13"/>
  <c r="D874" i="13"/>
  <c r="D875" i="13"/>
  <c r="D876" i="13"/>
  <c r="D877" i="13"/>
  <c r="D878" i="13"/>
  <c r="D879" i="13"/>
  <c r="D880" i="13"/>
  <c r="D881" i="13"/>
  <c r="D882" i="13"/>
  <c r="D883" i="13"/>
  <c r="D884" i="13"/>
  <c r="D885" i="13"/>
  <c r="D886" i="13"/>
  <c r="D887" i="13"/>
  <c r="D888" i="13"/>
  <c r="D889" i="13"/>
  <c r="D890" i="13"/>
  <c r="D891" i="13"/>
  <c r="D892" i="13"/>
  <c r="D893" i="13"/>
  <c r="D894" i="13"/>
  <c r="D895" i="13"/>
  <c r="D896" i="13"/>
  <c r="D897" i="13"/>
  <c r="D898" i="13"/>
  <c r="D899" i="13"/>
  <c r="D900" i="13"/>
  <c r="D901" i="13"/>
  <c r="D902" i="13"/>
  <c r="D903" i="13"/>
  <c r="D904" i="13"/>
  <c r="D905" i="13"/>
  <c r="D906" i="13"/>
  <c r="D907" i="13"/>
  <c r="D908" i="13"/>
  <c r="D909" i="13"/>
  <c r="D910" i="13"/>
  <c r="D911" i="13"/>
  <c r="D912" i="13"/>
  <c r="D913" i="13"/>
  <c r="D914" i="13"/>
  <c r="D915" i="13"/>
  <c r="D916" i="13"/>
  <c r="D917" i="13"/>
  <c r="D918" i="13"/>
  <c r="D919" i="13"/>
  <c r="D920" i="13"/>
  <c r="D921" i="13"/>
  <c r="D922" i="13"/>
  <c r="D923" i="13"/>
  <c r="D924" i="13"/>
  <c r="D925" i="13"/>
  <c r="D926" i="13"/>
  <c r="D927" i="13"/>
  <c r="D928" i="13"/>
  <c r="D929" i="13"/>
  <c r="D930" i="13"/>
  <c r="D931" i="13"/>
  <c r="D932" i="13"/>
  <c r="D933" i="13"/>
  <c r="D934" i="13"/>
  <c r="D935" i="13"/>
  <c r="D936" i="13"/>
  <c r="D937" i="13"/>
  <c r="D938" i="13"/>
  <c r="D939" i="13"/>
  <c r="D940" i="13"/>
  <c r="D941" i="13"/>
  <c r="D942" i="13"/>
  <c r="D943" i="13"/>
  <c r="D944" i="13"/>
  <c r="D945" i="13"/>
  <c r="D946" i="13"/>
  <c r="D947" i="13"/>
  <c r="D948" i="13"/>
  <c r="D949" i="13"/>
  <c r="D950" i="13"/>
  <c r="D951" i="13"/>
  <c r="D952" i="13"/>
  <c r="D953" i="13"/>
  <c r="D954" i="13"/>
  <c r="D955" i="13"/>
  <c r="D956" i="13"/>
  <c r="D957" i="13"/>
  <c r="D958" i="13"/>
  <c r="D959" i="13"/>
  <c r="D960" i="13"/>
  <c r="D961" i="13"/>
  <c r="D962" i="13"/>
  <c r="D963" i="13"/>
  <c r="D964" i="13"/>
  <c r="D965" i="13"/>
  <c r="D966" i="13"/>
  <c r="D967" i="13"/>
  <c r="D968" i="13"/>
  <c r="D969" i="13"/>
  <c r="D970" i="13"/>
  <c r="D971" i="13"/>
  <c r="D972" i="13"/>
  <c r="D973" i="13"/>
  <c r="D974" i="13"/>
  <c r="D975" i="13"/>
  <c r="D976" i="13"/>
  <c r="D977" i="13"/>
  <c r="D978" i="13"/>
  <c r="D979" i="13"/>
  <c r="D980" i="13"/>
  <c r="D981" i="13"/>
  <c r="D982" i="13"/>
  <c r="D983" i="13"/>
  <c r="D984" i="13"/>
  <c r="D985" i="13"/>
  <c r="D986" i="13"/>
  <c r="D987" i="13"/>
  <c r="D988" i="13"/>
  <c r="D989" i="13"/>
  <c r="D990" i="13"/>
  <c r="D991" i="13"/>
  <c r="D992" i="13"/>
  <c r="D993" i="13"/>
  <c r="D994" i="13"/>
  <c r="D995" i="13"/>
  <c r="D996" i="13"/>
  <c r="D997" i="13"/>
  <c r="D998" i="13"/>
  <c r="D999" i="13"/>
  <c r="D1000" i="13"/>
  <c r="D1001" i="13"/>
  <c r="D1002" i="13"/>
  <c r="D1003" i="13"/>
  <c r="D1004" i="13"/>
  <c r="D1005" i="13"/>
  <c r="D1006" i="13"/>
  <c r="D1007" i="13"/>
  <c r="D1008" i="13"/>
  <c r="D1009" i="13"/>
  <c r="D1010" i="13"/>
  <c r="D1011" i="13"/>
  <c r="D1012" i="13"/>
  <c r="D1013" i="13"/>
  <c r="D1014" i="13"/>
  <c r="D1015" i="13"/>
  <c r="D1016" i="13"/>
  <c r="D1017" i="13"/>
  <c r="D1018" i="13"/>
  <c r="D1019" i="13"/>
  <c r="D1020" i="13"/>
  <c r="D1021" i="13"/>
  <c r="D1022" i="13"/>
  <c r="D1023" i="13"/>
  <c r="D1024" i="13"/>
  <c r="D1025" i="13"/>
  <c r="D1026" i="13"/>
  <c r="D1027" i="13"/>
  <c r="D1028" i="13"/>
  <c r="D1029" i="13"/>
  <c r="D1030" i="13"/>
  <c r="D1031" i="13"/>
  <c r="D1032" i="13"/>
  <c r="D1033" i="13"/>
  <c r="D1034" i="13"/>
  <c r="D1035" i="13"/>
  <c r="D1036" i="13"/>
  <c r="D1037" i="13"/>
  <c r="D1038" i="13"/>
  <c r="D1039" i="13"/>
  <c r="D1040" i="13"/>
  <c r="D1041" i="13"/>
  <c r="D1042" i="13"/>
  <c r="D1043" i="13"/>
  <c r="D1044" i="13"/>
  <c r="D1045" i="13"/>
  <c r="D1046" i="13"/>
  <c r="D1047" i="13"/>
  <c r="D1048" i="13"/>
  <c r="D1049" i="13"/>
  <c r="D1050" i="13"/>
  <c r="D1051" i="13"/>
  <c r="D1052" i="13"/>
  <c r="D1053" i="13"/>
  <c r="D1054" i="13"/>
  <c r="D1055" i="13"/>
  <c r="D1056" i="13"/>
  <c r="D1057" i="13"/>
  <c r="D1058" i="13"/>
  <c r="D1059" i="13"/>
  <c r="D1060" i="13"/>
  <c r="D1061" i="13"/>
  <c r="D1062" i="13"/>
  <c r="D1063" i="13"/>
  <c r="D1064" i="13"/>
  <c r="D1065" i="13"/>
  <c r="D1066" i="13"/>
  <c r="D1067" i="13"/>
  <c r="D1068" i="13"/>
  <c r="D1069" i="13"/>
  <c r="D1070" i="13"/>
  <c r="D1071" i="13"/>
  <c r="D1072" i="13"/>
  <c r="D1073" i="13"/>
  <c r="D1074" i="13"/>
  <c r="D1075" i="13"/>
  <c r="D1076" i="13"/>
  <c r="D1077" i="13"/>
  <c r="D1078" i="13"/>
  <c r="D1079" i="13"/>
  <c r="D1080" i="13"/>
  <c r="D1081" i="13"/>
  <c r="D1082" i="13"/>
  <c r="D1083" i="13"/>
  <c r="D1084" i="13"/>
  <c r="D1085" i="13"/>
  <c r="D1086" i="13"/>
  <c r="D1087" i="13"/>
  <c r="D1088" i="13"/>
  <c r="D1089" i="13"/>
  <c r="D1090" i="13"/>
  <c r="D1091" i="13"/>
  <c r="D1092" i="13"/>
  <c r="D1093" i="13"/>
  <c r="D1094" i="13"/>
  <c r="D1095" i="13"/>
  <c r="D1096" i="13"/>
  <c r="D1097" i="13"/>
  <c r="D1098" i="13"/>
  <c r="D1099" i="13"/>
  <c r="D1100" i="13"/>
  <c r="D1101" i="13"/>
  <c r="D1102" i="13"/>
  <c r="D1103" i="13"/>
  <c r="D1104" i="13"/>
  <c r="D1105" i="13"/>
  <c r="D1106" i="13"/>
  <c r="D1107" i="13"/>
  <c r="D1108" i="13"/>
  <c r="D1109" i="13"/>
  <c r="D1110" i="13"/>
  <c r="D1111" i="13"/>
  <c r="D1112" i="13"/>
  <c r="D1113" i="13"/>
  <c r="D1114" i="13"/>
  <c r="D1115" i="13"/>
  <c r="D1116" i="13"/>
  <c r="D1117" i="13"/>
  <c r="D1118" i="13"/>
  <c r="D1119" i="13"/>
  <c r="D1120" i="13"/>
  <c r="D1121" i="13"/>
  <c r="D1122" i="13"/>
  <c r="D1123" i="13"/>
  <c r="D1124" i="13"/>
  <c r="D1125" i="13"/>
  <c r="D1126" i="13"/>
  <c r="D1127" i="13"/>
  <c r="D1128" i="13"/>
  <c r="D1129" i="13"/>
  <c r="D1130" i="13"/>
  <c r="D1131" i="13"/>
  <c r="D1132" i="13"/>
  <c r="D1133" i="13"/>
  <c r="D1134" i="13"/>
  <c r="D1135" i="13"/>
  <c r="D1136" i="13"/>
  <c r="D1137" i="13"/>
  <c r="D1138" i="13"/>
  <c r="D1139" i="13"/>
  <c r="D1140" i="13"/>
  <c r="D1141" i="13"/>
  <c r="D1142" i="13"/>
  <c r="D1143" i="13"/>
  <c r="D1144" i="13"/>
  <c r="D1145" i="13"/>
  <c r="D1146" i="13"/>
  <c r="D1147" i="13"/>
  <c r="D1148" i="13"/>
  <c r="D1149" i="13"/>
  <c r="D1150" i="13"/>
  <c r="D1151" i="13"/>
  <c r="D1152" i="13"/>
  <c r="D1153" i="13"/>
  <c r="D1154" i="13"/>
  <c r="D1155" i="13"/>
  <c r="D1156" i="13"/>
  <c r="D1157" i="13"/>
  <c r="D1158" i="13"/>
  <c r="D1159" i="13"/>
  <c r="D1160" i="13"/>
  <c r="D1161" i="13"/>
  <c r="D1162" i="13"/>
  <c r="D1163" i="13"/>
  <c r="D1164" i="13"/>
  <c r="D1165" i="13"/>
  <c r="D1166" i="13"/>
  <c r="D1167" i="13"/>
  <c r="D1168" i="13"/>
  <c r="D1169" i="13"/>
  <c r="D1170" i="13"/>
  <c r="D1171" i="13"/>
  <c r="D1172" i="13"/>
  <c r="D1173" i="13"/>
  <c r="D1174" i="13"/>
  <c r="D1175" i="13"/>
  <c r="D1176" i="13"/>
  <c r="D1177" i="13"/>
  <c r="D1178" i="13"/>
  <c r="D1179" i="13"/>
  <c r="D1180" i="13"/>
  <c r="D1181" i="13"/>
  <c r="D1182" i="13"/>
  <c r="D1183" i="13"/>
  <c r="D1184" i="13"/>
  <c r="D1185" i="13"/>
  <c r="D1186" i="13"/>
  <c r="D1187" i="13"/>
  <c r="D1188" i="13"/>
  <c r="D1189" i="13"/>
  <c r="D1190" i="13"/>
  <c r="D1191" i="13"/>
  <c r="D1192" i="13"/>
  <c r="D1193" i="13"/>
  <c r="D1194" i="13"/>
  <c r="D1195" i="13"/>
  <c r="D1196" i="13"/>
  <c r="D1197" i="13"/>
  <c r="D1198" i="13"/>
  <c r="D1199" i="13"/>
  <c r="D1200" i="13"/>
  <c r="D1201" i="13"/>
  <c r="D1202" i="13"/>
  <c r="D1203" i="13"/>
  <c r="D1204" i="13"/>
  <c r="D1205" i="13"/>
  <c r="D1206" i="13"/>
  <c r="D1207" i="13"/>
  <c r="D1208" i="13"/>
  <c r="D1209" i="13"/>
  <c r="D1210" i="13"/>
  <c r="D1211" i="13"/>
  <c r="D1212" i="13"/>
  <c r="D1213" i="13"/>
  <c r="D1214" i="13"/>
  <c r="D1215" i="13"/>
  <c r="D1216" i="13"/>
  <c r="D1217" i="13"/>
  <c r="D1218" i="13"/>
  <c r="D1219" i="13"/>
  <c r="D1220" i="13"/>
  <c r="D1221" i="13"/>
  <c r="D1222" i="13"/>
  <c r="D1223" i="13"/>
  <c r="D1224" i="13"/>
  <c r="D1225" i="13"/>
  <c r="D1226" i="13"/>
  <c r="D1227" i="13"/>
  <c r="D1228" i="13"/>
  <c r="D1229" i="13"/>
  <c r="D1230" i="13"/>
  <c r="D1231" i="13"/>
  <c r="D1232" i="13"/>
  <c r="D1233" i="13"/>
  <c r="D1234" i="13"/>
  <c r="D1235" i="13"/>
  <c r="D1236" i="13"/>
  <c r="D1237" i="13"/>
  <c r="D1238" i="13"/>
  <c r="D1239" i="13"/>
  <c r="D1240" i="13"/>
  <c r="D1241" i="13"/>
  <c r="D1242" i="13"/>
  <c r="D1243" i="13"/>
  <c r="D1244" i="13"/>
  <c r="D1245" i="13"/>
  <c r="D1246" i="13"/>
  <c r="D1247" i="13"/>
  <c r="D1248" i="13"/>
  <c r="D1249" i="13"/>
  <c r="D1250" i="13"/>
  <c r="D1251" i="13"/>
  <c r="D1252" i="13"/>
  <c r="D1253" i="13"/>
  <c r="D1254" i="13"/>
  <c r="D1255" i="13"/>
  <c r="D1256" i="13"/>
  <c r="D1257" i="13"/>
  <c r="D1258" i="13"/>
  <c r="D1259" i="13"/>
  <c r="D1260" i="13"/>
  <c r="D1261" i="13"/>
  <c r="D1262" i="13"/>
  <c r="D1263" i="13"/>
  <c r="D1264" i="13"/>
  <c r="D1265" i="13"/>
  <c r="D1266" i="13"/>
  <c r="D1267" i="13"/>
  <c r="D1268" i="13"/>
  <c r="D1269" i="13"/>
  <c r="D1270" i="13"/>
  <c r="D1271" i="13"/>
  <c r="D1272" i="13"/>
  <c r="D1273" i="13"/>
  <c r="D1274" i="13"/>
  <c r="D1275" i="13"/>
  <c r="D1276" i="13"/>
  <c r="D1277" i="13"/>
  <c r="D1278" i="13"/>
  <c r="D1279" i="13"/>
  <c r="D1280" i="13"/>
  <c r="D1281" i="13"/>
  <c r="D1282" i="13"/>
  <c r="D1283" i="13"/>
  <c r="D1284" i="13"/>
  <c r="D1285" i="13"/>
  <c r="D1286" i="13"/>
  <c r="D1287" i="13"/>
  <c r="D1288" i="13"/>
  <c r="D1289" i="13"/>
  <c r="D1290" i="13"/>
  <c r="D1291" i="13"/>
  <c r="D1292" i="13"/>
  <c r="D1293" i="13"/>
  <c r="D1294" i="13"/>
  <c r="D1295" i="13"/>
  <c r="D1296" i="13"/>
  <c r="D1297" i="13"/>
  <c r="D1298" i="13"/>
  <c r="D1299" i="13"/>
  <c r="D1300" i="13"/>
  <c r="D1301" i="13"/>
  <c r="D1302" i="13"/>
  <c r="D1303" i="13"/>
  <c r="D1304" i="13"/>
  <c r="D1305" i="13"/>
  <c r="D1306" i="13"/>
  <c r="D1307" i="13"/>
  <c r="D1308" i="13"/>
  <c r="D1309" i="13"/>
  <c r="D1310" i="13"/>
  <c r="D1311" i="13"/>
  <c r="D1312" i="13"/>
  <c r="D1313" i="13"/>
  <c r="D1314" i="13"/>
  <c r="D1315" i="13"/>
  <c r="D1316" i="13"/>
  <c r="D1317" i="13"/>
  <c r="D1318" i="13"/>
  <c r="D1319" i="13"/>
  <c r="D1320" i="13"/>
  <c r="D1321" i="13"/>
  <c r="D1322" i="13"/>
  <c r="D1323" i="13"/>
  <c r="D1324" i="13"/>
  <c r="D1325" i="13"/>
  <c r="D1326" i="13"/>
  <c r="D1327" i="13"/>
  <c r="D1328" i="13"/>
  <c r="D1329" i="13"/>
  <c r="D1330" i="13"/>
  <c r="D1331" i="13"/>
  <c r="D1332" i="13"/>
  <c r="D1333" i="13"/>
  <c r="D1334" i="13"/>
  <c r="D1335" i="13"/>
  <c r="D1336" i="13"/>
  <c r="D1337" i="13"/>
  <c r="D1338" i="13"/>
  <c r="D1339" i="13"/>
  <c r="D1340" i="13"/>
  <c r="D1341" i="13"/>
  <c r="D1342" i="13"/>
  <c r="D1343" i="13"/>
  <c r="D1344" i="13"/>
  <c r="D1345" i="13"/>
  <c r="D1346" i="13"/>
  <c r="D1347" i="13"/>
  <c r="D1348" i="13"/>
  <c r="D1349" i="13"/>
  <c r="D1350" i="13"/>
  <c r="D1351" i="13"/>
  <c r="D1352" i="13"/>
  <c r="D1353" i="13"/>
  <c r="D1354" i="13"/>
  <c r="D1355" i="13"/>
  <c r="D1356" i="13"/>
  <c r="D1357" i="13"/>
  <c r="D1358" i="13"/>
  <c r="D1359" i="13"/>
  <c r="D1360" i="13"/>
  <c r="D1361" i="13"/>
  <c r="D1362" i="13"/>
  <c r="D1363" i="13"/>
  <c r="D1364" i="13"/>
  <c r="D1365" i="13"/>
  <c r="D1366" i="13"/>
  <c r="D1367" i="13"/>
  <c r="D1368" i="13"/>
  <c r="D1369" i="13"/>
  <c r="D1370" i="13"/>
  <c r="D1371" i="13"/>
  <c r="D1372" i="13"/>
  <c r="D1373" i="13"/>
  <c r="D1374" i="13"/>
  <c r="D1375" i="13"/>
  <c r="D1376" i="13"/>
  <c r="D1377" i="13"/>
  <c r="D1378" i="13"/>
  <c r="D1379" i="13"/>
  <c r="D1380" i="13"/>
  <c r="D1381" i="13"/>
  <c r="D1382" i="13"/>
  <c r="D1383" i="13"/>
  <c r="D1384" i="13"/>
  <c r="D1385" i="13"/>
  <c r="D1386" i="13"/>
  <c r="D1387" i="13"/>
  <c r="D1388" i="13"/>
  <c r="D1389" i="13"/>
  <c r="D1390" i="13"/>
  <c r="D1391" i="13"/>
  <c r="D1392" i="13"/>
  <c r="D1393" i="13"/>
  <c r="D1394" i="13"/>
  <c r="D1395" i="13"/>
  <c r="D1396" i="13"/>
  <c r="D1397" i="13"/>
  <c r="D1398" i="13"/>
  <c r="D1399" i="13"/>
  <c r="D1400" i="13"/>
  <c r="D1401" i="13"/>
  <c r="D1402" i="13"/>
  <c r="D1403" i="13"/>
  <c r="D1404" i="13"/>
  <c r="D1405" i="13"/>
  <c r="D1406" i="13"/>
  <c r="D1407" i="13"/>
  <c r="D1408" i="13"/>
  <c r="D1409" i="13"/>
  <c r="D1410" i="13"/>
  <c r="D1411" i="13"/>
  <c r="D1412" i="13"/>
  <c r="D1413" i="13"/>
  <c r="D1414" i="13"/>
  <c r="D1415" i="13"/>
  <c r="D1416" i="13"/>
  <c r="D1417" i="13"/>
  <c r="D1418" i="13"/>
  <c r="D1419" i="13"/>
  <c r="D1420" i="13"/>
  <c r="D1421" i="13"/>
  <c r="D1422" i="13"/>
  <c r="D1423" i="13"/>
  <c r="D1424" i="13"/>
  <c r="D1425" i="13"/>
  <c r="D1426" i="13"/>
  <c r="D1427" i="13"/>
  <c r="D1428" i="13"/>
  <c r="D1429" i="13"/>
  <c r="D1430" i="13"/>
  <c r="D1431" i="13"/>
  <c r="D1432" i="13"/>
  <c r="D1433" i="13"/>
  <c r="D1434" i="13"/>
  <c r="D1435" i="13"/>
  <c r="D1436" i="13"/>
  <c r="D1437" i="13"/>
  <c r="D1438" i="13"/>
  <c r="D1439" i="13"/>
  <c r="D1440" i="13"/>
  <c r="D1441" i="13"/>
  <c r="D1442" i="13"/>
  <c r="D1443" i="13"/>
  <c r="D1444" i="13"/>
  <c r="D1445" i="13"/>
  <c r="D1446" i="13"/>
  <c r="D1447" i="13"/>
  <c r="D1448" i="13"/>
  <c r="D1449" i="13"/>
  <c r="D1450" i="13"/>
  <c r="D1451" i="13"/>
  <c r="D1452" i="13"/>
  <c r="D1453" i="13"/>
  <c r="D1454" i="13"/>
  <c r="D1455" i="13"/>
  <c r="D1456" i="13"/>
  <c r="D1457" i="13"/>
  <c r="D1458" i="13"/>
  <c r="D1459" i="13"/>
  <c r="D1460" i="13"/>
  <c r="D1461" i="13"/>
  <c r="D1462" i="13"/>
  <c r="D1463" i="13"/>
  <c r="D1464" i="13"/>
  <c r="D1465" i="13"/>
  <c r="D1466" i="13"/>
  <c r="D1467" i="13"/>
  <c r="D1468" i="13"/>
  <c r="D1469" i="13"/>
  <c r="D1470" i="13"/>
  <c r="D1471" i="13"/>
  <c r="D1472" i="13"/>
  <c r="D1473" i="13"/>
  <c r="D1474" i="13"/>
  <c r="D1475" i="13"/>
  <c r="D1476" i="13"/>
  <c r="D1477" i="13"/>
  <c r="D1478" i="13"/>
  <c r="D1479" i="13"/>
  <c r="D1480" i="13"/>
  <c r="D1481" i="13"/>
  <c r="D1482" i="13"/>
  <c r="D1483" i="13"/>
  <c r="D1484" i="13"/>
  <c r="D1485" i="13"/>
  <c r="D1486" i="13"/>
  <c r="D1487" i="13"/>
  <c r="D1488" i="13"/>
  <c r="D1489" i="13"/>
  <c r="D1490" i="13"/>
  <c r="D1491" i="13"/>
  <c r="D1492" i="13"/>
  <c r="D1493" i="13"/>
  <c r="D1494" i="13"/>
  <c r="D1495" i="13"/>
  <c r="D1496" i="13"/>
  <c r="D1497" i="13"/>
  <c r="D1498" i="13"/>
  <c r="D1499" i="13"/>
  <c r="D1500" i="13"/>
  <c r="D1501" i="13"/>
  <c r="D1502" i="13"/>
  <c r="D1503" i="13"/>
  <c r="D1504" i="13"/>
  <c r="D1505" i="13"/>
  <c r="D1506" i="13"/>
  <c r="D1507" i="13"/>
  <c r="D1508" i="13"/>
  <c r="D1509" i="13"/>
  <c r="D1510" i="13"/>
  <c r="D1511" i="13"/>
  <c r="D1512" i="13"/>
  <c r="D1513" i="13"/>
  <c r="D1514" i="13"/>
  <c r="D1515" i="13"/>
  <c r="D1516" i="13"/>
  <c r="D1517" i="13"/>
  <c r="D1518" i="13"/>
  <c r="D1519" i="13"/>
  <c r="D1520" i="13"/>
  <c r="D1521" i="13"/>
  <c r="D1522" i="13"/>
  <c r="D1523" i="13"/>
  <c r="D1524" i="13"/>
  <c r="D1525" i="13"/>
  <c r="D1526" i="13"/>
  <c r="D1527" i="13"/>
  <c r="D1528" i="13"/>
  <c r="D1529" i="13"/>
  <c r="D1530" i="13"/>
  <c r="D1531" i="13"/>
  <c r="D1532" i="13"/>
  <c r="D1533" i="13"/>
  <c r="D1534" i="13"/>
  <c r="D1535" i="13"/>
  <c r="D1536" i="13"/>
  <c r="D1537" i="13"/>
  <c r="D1538" i="13"/>
  <c r="D1539" i="13"/>
  <c r="D1540" i="13"/>
  <c r="D1541" i="13"/>
  <c r="D1542" i="13"/>
  <c r="D1543" i="13"/>
  <c r="D1544" i="13"/>
  <c r="D1545" i="13"/>
  <c r="D1546" i="13"/>
  <c r="D1547" i="13"/>
  <c r="D1548" i="13"/>
  <c r="D1549" i="13"/>
  <c r="D1550" i="13"/>
  <c r="D1551" i="13"/>
  <c r="D1552" i="13"/>
  <c r="D1553" i="13"/>
  <c r="D1554" i="13"/>
  <c r="D1555" i="13"/>
  <c r="D1556" i="13"/>
  <c r="D1557" i="13"/>
  <c r="D1558" i="13"/>
  <c r="D1559" i="13"/>
  <c r="D1560" i="13"/>
  <c r="D1561" i="13"/>
  <c r="D1562" i="13"/>
  <c r="D1563" i="13"/>
  <c r="D1564" i="13"/>
  <c r="D1565" i="13"/>
  <c r="D1566" i="13"/>
  <c r="D1567" i="13"/>
  <c r="D1568" i="13"/>
  <c r="D1569" i="13"/>
  <c r="D1570" i="13"/>
  <c r="D1571" i="13"/>
  <c r="D1572" i="13"/>
  <c r="D1573" i="13"/>
  <c r="D1574" i="13"/>
  <c r="D1575" i="13"/>
  <c r="D1576" i="13"/>
  <c r="D1577" i="13"/>
  <c r="D1578" i="13"/>
  <c r="D1579" i="13"/>
  <c r="D1580" i="13"/>
  <c r="D1581" i="13"/>
  <c r="D1582" i="13"/>
  <c r="D1583" i="13"/>
  <c r="D1584" i="13"/>
  <c r="D1585" i="13"/>
  <c r="D1586" i="13"/>
  <c r="D1587" i="13"/>
  <c r="D1588" i="13"/>
  <c r="D1589" i="13"/>
  <c r="D1590" i="13"/>
  <c r="D1591" i="13"/>
  <c r="D1592" i="13"/>
  <c r="D1593" i="13"/>
  <c r="D1594" i="13"/>
  <c r="D1595" i="13"/>
  <c r="D1596" i="13"/>
  <c r="D1597" i="13"/>
  <c r="D1598" i="13"/>
  <c r="D1599" i="13"/>
  <c r="D1600" i="13"/>
  <c r="D1601" i="13"/>
  <c r="D1602" i="13"/>
  <c r="D1603" i="13"/>
  <c r="D1604" i="13"/>
  <c r="D1605" i="13"/>
  <c r="D1606" i="13"/>
  <c r="D1607" i="13"/>
  <c r="D1608" i="13"/>
  <c r="D1609" i="13"/>
  <c r="D1610" i="13"/>
  <c r="D1611" i="13"/>
  <c r="D1612" i="13"/>
  <c r="D1613" i="13"/>
  <c r="D1614" i="13"/>
  <c r="D1615" i="13"/>
  <c r="D1616" i="13"/>
  <c r="D1617" i="13"/>
  <c r="D1618" i="13"/>
  <c r="D1619" i="13"/>
  <c r="D1620" i="13"/>
  <c r="D1621" i="13"/>
  <c r="D1622" i="13"/>
  <c r="D1623" i="13"/>
  <c r="D1624" i="13"/>
  <c r="D1625" i="13"/>
  <c r="D1626" i="13"/>
  <c r="D1627" i="13"/>
  <c r="D1628" i="13"/>
  <c r="D1629" i="13"/>
  <c r="D1630" i="13"/>
  <c r="D1631" i="13"/>
  <c r="D1632" i="13"/>
  <c r="D1633" i="13"/>
  <c r="D1634" i="13"/>
  <c r="D1635" i="13"/>
  <c r="D1636" i="13"/>
  <c r="D1637" i="13"/>
  <c r="D1638" i="13"/>
  <c r="D1639" i="13"/>
  <c r="D1640" i="13"/>
  <c r="D1641" i="13"/>
  <c r="D1642" i="13"/>
  <c r="D1643" i="13"/>
  <c r="D1644" i="13"/>
  <c r="D1645" i="13"/>
  <c r="D1646" i="13"/>
  <c r="D1647" i="13"/>
  <c r="D1648" i="13"/>
  <c r="D1649" i="13"/>
  <c r="D1650" i="13"/>
  <c r="D1651" i="13"/>
  <c r="D1652" i="13"/>
  <c r="D1653" i="13"/>
  <c r="D1654" i="13"/>
  <c r="D1655" i="13"/>
  <c r="D1656" i="13"/>
  <c r="D1657" i="13"/>
  <c r="D1658" i="13"/>
  <c r="D1659" i="13"/>
  <c r="D1660" i="13"/>
  <c r="D1661" i="13"/>
  <c r="D1662" i="13"/>
  <c r="D1663" i="13"/>
  <c r="D1664" i="13"/>
  <c r="D1665" i="13"/>
  <c r="D1666" i="13"/>
  <c r="D1667" i="13"/>
  <c r="D1668" i="13"/>
  <c r="D1669" i="13"/>
  <c r="D1670" i="13"/>
  <c r="D1671" i="13"/>
  <c r="D1672" i="13"/>
  <c r="D1673" i="13"/>
  <c r="D1674" i="13"/>
  <c r="D1675" i="13"/>
  <c r="D1676" i="13"/>
  <c r="D1677" i="13"/>
  <c r="D1678" i="13"/>
  <c r="D1679" i="13"/>
  <c r="D1680" i="13"/>
  <c r="D1681" i="13"/>
  <c r="D1682" i="13"/>
  <c r="D1683" i="13"/>
  <c r="D1684" i="13"/>
  <c r="D1685" i="13"/>
  <c r="D1686" i="13"/>
  <c r="D1687" i="13"/>
  <c r="D1688" i="13"/>
  <c r="D1689" i="13"/>
  <c r="D1690" i="13"/>
  <c r="D1691" i="13"/>
  <c r="D1692" i="13"/>
  <c r="D1693" i="13"/>
  <c r="D1694" i="13"/>
  <c r="D1695" i="13"/>
  <c r="D1696" i="13"/>
  <c r="D1697" i="13"/>
  <c r="D1698" i="13"/>
  <c r="D1699" i="13"/>
  <c r="D1700" i="13"/>
  <c r="D1701" i="13"/>
  <c r="D1702" i="13"/>
  <c r="D1703" i="13"/>
  <c r="D1704" i="13"/>
  <c r="D1705" i="13"/>
  <c r="D1706" i="13"/>
  <c r="D1707" i="13"/>
  <c r="D1708" i="13"/>
  <c r="D1709" i="13"/>
  <c r="D1710" i="13"/>
  <c r="D1711" i="13"/>
  <c r="D1712" i="13"/>
  <c r="D1713" i="13"/>
  <c r="D1714" i="13"/>
  <c r="D1715" i="13"/>
  <c r="D1716" i="13"/>
  <c r="D1717" i="13"/>
  <c r="D1718" i="13"/>
  <c r="D1719" i="13"/>
  <c r="D1720" i="13"/>
  <c r="D1721" i="13"/>
  <c r="D1722" i="13"/>
  <c r="D1723" i="13"/>
  <c r="D1724" i="13"/>
  <c r="D1725" i="13"/>
  <c r="D1726" i="13"/>
  <c r="D1727" i="13"/>
  <c r="D1728" i="13"/>
  <c r="D1729" i="13"/>
  <c r="D1730" i="13"/>
  <c r="D1731" i="13"/>
  <c r="D1732" i="13"/>
  <c r="D1733" i="13"/>
  <c r="D1734" i="13"/>
  <c r="D1735" i="13"/>
  <c r="D1736" i="13"/>
  <c r="D1737" i="13"/>
  <c r="D1738" i="13"/>
  <c r="D1739" i="13"/>
  <c r="D1740" i="13"/>
  <c r="D1741" i="13"/>
  <c r="D1742" i="13"/>
  <c r="D1743" i="13"/>
  <c r="D1744" i="13"/>
  <c r="D1745" i="13"/>
  <c r="D1746" i="13"/>
  <c r="D1747" i="13"/>
  <c r="D1748" i="13"/>
  <c r="D1749" i="13"/>
  <c r="D1750" i="13"/>
  <c r="D1751" i="13"/>
  <c r="D1752" i="13"/>
  <c r="D1753" i="13"/>
  <c r="D1754" i="13"/>
  <c r="D1755" i="13"/>
  <c r="D1756" i="13"/>
  <c r="D1757" i="13"/>
  <c r="D1758" i="13"/>
  <c r="D1759" i="13"/>
  <c r="D1760" i="13"/>
  <c r="D1761" i="13"/>
  <c r="D1762" i="13"/>
  <c r="D1763" i="13"/>
  <c r="D1764" i="13"/>
  <c r="D1765" i="13"/>
  <c r="D1766" i="13"/>
  <c r="D1767" i="13"/>
  <c r="D1768" i="13"/>
  <c r="D1769" i="13"/>
  <c r="D1770" i="13"/>
  <c r="D1771" i="13"/>
  <c r="D1772" i="13"/>
  <c r="D1773" i="13"/>
  <c r="D1774" i="13"/>
  <c r="D1775" i="13"/>
  <c r="D1776" i="13"/>
  <c r="D1777" i="13"/>
  <c r="D1778" i="13"/>
  <c r="D1779" i="13"/>
  <c r="D1780" i="13"/>
  <c r="D1781" i="13"/>
  <c r="D1782" i="13"/>
  <c r="D1783" i="13"/>
  <c r="D1784" i="13"/>
  <c r="D1785" i="13"/>
  <c r="D1786" i="13"/>
  <c r="D1787" i="13"/>
  <c r="D1788" i="13"/>
  <c r="D1789" i="13"/>
  <c r="D1790" i="13"/>
  <c r="D1791" i="13"/>
  <c r="D1792" i="13"/>
  <c r="D1793" i="13"/>
  <c r="D1794" i="13"/>
  <c r="D1795" i="13"/>
  <c r="D1796" i="13"/>
  <c r="D1797" i="13"/>
  <c r="D1798" i="13"/>
  <c r="D1799" i="13"/>
  <c r="D1800" i="13"/>
  <c r="D1801" i="13"/>
  <c r="D1802" i="13"/>
  <c r="D1803" i="13"/>
  <c r="D1804" i="13"/>
  <c r="D1805" i="13"/>
  <c r="D1806" i="13"/>
  <c r="D1807" i="13"/>
  <c r="D1808" i="13"/>
  <c r="D1809" i="13"/>
  <c r="D1810" i="13"/>
  <c r="D1811" i="13"/>
  <c r="D1812" i="13"/>
  <c r="D1813" i="13"/>
  <c r="D1814" i="13"/>
  <c r="D1815" i="13"/>
  <c r="D1816" i="13"/>
  <c r="D1817" i="13"/>
  <c r="D1818" i="13"/>
  <c r="D1819" i="13"/>
  <c r="D1820" i="13"/>
  <c r="D1821" i="13"/>
  <c r="D1822" i="13"/>
  <c r="D1823" i="13"/>
  <c r="D1824" i="13"/>
  <c r="D1825" i="13"/>
  <c r="D1826" i="13"/>
  <c r="D1827" i="13"/>
  <c r="D1828" i="13"/>
  <c r="D1829" i="13"/>
  <c r="D1830" i="13"/>
  <c r="D1831" i="13"/>
  <c r="D1832" i="13"/>
  <c r="D1833" i="13"/>
  <c r="D1834" i="13"/>
  <c r="D1835" i="13"/>
  <c r="D1836" i="13"/>
  <c r="D1837" i="13"/>
  <c r="D1838" i="13"/>
  <c r="D1839" i="13"/>
  <c r="D1840" i="13"/>
  <c r="D1841" i="13"/>
  <c r="D1842" i="13"/>
  <c r="D1843" i="13"/>
  <c r="D1844" i="13"/>
  <c r="D1845" i="13"/>
  <c r="D1846" i="13"/>
  <c r="D1847" i="13"/>
  <c r="D1848" i="13"/>
  <c r="D1849" i="13"/>
  <c r="D1850" i="13"/>
  <c r="D1851" i="13"/>
  <c r="D1852" i="13"/>
  <c r="D1853" i="13"/>
  <c r="D1854" i="13"/>
  <c r="D1855" i="13"/>
  <c r="D1856" i="13"/>
  <c r="D1857" i="13"/>
  <c r="D1858" i="13"/>
  <c r="D1859" i="13"/>
  <c r="D1860" i="13"/>
  <c r="D1861" i="13"/>
  <c r="D1862" i="13"/>
  <c r="D1863" i="13"/>
  <c r="D1864" i="13"/>
  <c r="D1865" i="13"/>
  <c r="D1866" i="13"/>
  <c r="D1867" i="13"/>
  <c r="D1868" i="13"/>
  <c r="D1869" i="13"/>
  <c r="D1870" i="13"/>
  <c r="D1871" i="13"/>
  <c r="D1872" i="13"/>
  <c r="D1873" i="13"/>
  <c r="D1874" i="13"/>
  <c r="D1875" i="13"/>
  <c r="D1876" i="13"/>
  <c r="D1877" i="13"/>
  <c r="D1878" i="13"/>
  <c r="D1879" i="13"/>
  <c r="D1880" i="13"/>
  <c r="D1881" i="13"/>
  <c r="D1882" i="13"/>
  <c r="D1883" i="13"/>
  <c r="D1884" i="13"/>
  <c r="D1885" i="13"/>
  <c r="D1886" i="13"/>
  <c r="D1887" i="13"/>
  <c r="D1888" i="13"/>
  <c r="D1889" i="13"/>
  <c r="D1890" i="13"/>
  <c r="D1891" i="13"/>
  <c r="D1892" i="13"/>
  <c r="D1893" i="13"/>
  <c r="D1894" i="13"/>
  <c r="D1895" i="13"/>
  <c r="D1896" i="13"/>
  <c r="D1897" i="13"/>
  <c r="D1898" i="13"/>
  <c r="D1899" i="13"/>
  <c r="D1900" i="13"/>
  <c r="D1901" i="13"/>
  <c r="D1902" i="13"/>
  <c r="D1903" i="13"/>
  <c r="D1904" i="13"/>
  <c r="D1905" i="13"/>
  <c r="D1906" i="13"/>
  <c r="D1907" i="13"/>
  <c r="D1908" i="13"/>
  <c r="D1909" i="13"/>
  <c r="D1910" i="13"/>
  <c r="D1911" i="13"/>
  <c r="D1912" i="13"/>
  <c r="D1913" i="13"/>
  <c r="D1914" i="13"/>
  <c r="D1915" i="13"/>
  <c r="D1916" i="13"/>
  <c r="D1917" i="13"/>
  <c r="D1918" i="13"/>
  <c r="D1919" i="13"/>
  <c r="D1920" i="13"/>
  <c r="D1921" i="13"/>
  <c r="D1922" i="13"/>
  <c r="D1923" i="13"/>
  <c r="D1924" i="13"/>
  <c r="D1925" i="13"/>
  <c r="D1926" i="13"/>
  <c r="D1927" i="13"/>
  <c r="D1928" i="13"/>
  <c r="D1929" i="13"/>
  <c r="D1930" i="13"/>
  <c r="D1931" i="13"/>
  <c r="D1932" i="13"/>
  <c r="D1933" i="13"/>
  <c r="D1934" i="13"/>
  <c r="D1935" i="13"/>
  <c r="D1936" i="13"/>
  <c r="D1937" i="13"/>
  <c r="D1938" i="13"/>
  <c r="D1939" i="13"/>
  <c r="D1940" i="13"/>
  <c r="D1941" i="13"/>
  <c r="D1942" i="13"/>
  <c r="D1943" i="13"/>
  <c r="D1944" i="13"/>
  <c r="D1945" i="13"/>
  <c r="D1946" i="13"/>
  <c r="D1947" i="13"/>
  <c r="D1948" i="13"/>
  <c r="D1949" i="13"/>
  <c r="D1950" i="13"/>
  <c r="D1951" i="13"/>
  <c r="D1952" i="13"/>
  <c r="D1953" i="13"/>
  <c r="D1954" i="13"/>
  <c r="D1955" i="13"/>
  <c r="D1956" i="13"/>
  <c r="D1957" i="13"/>
  <c r="D1958" i="13"/>
  <c r="D1959" i="13"/>
  <c r="D1960" i="13"/>
  <c r="D1961" i="13"/>
  <c r="D1962" i="13"/>
  <c r="D1963" i="13"/>
  <c r="D1964" i="13"/>
  <c r="D1965" i="13"/>
  <c r="D1966" i="13"/>
  <c r="D1967" i="13"/>
  <c r="D1968" i="13"/>
  <c r="D1969" i="13"/>
  <c r="D1970" i="13"/>
  <c r="D1971" i="13"/>
  <c r="D1972" i="13"/>
  <c r="D1973" i="13"/>
  <c r="D1974" i="13"/>
  <c r="D1975" i="13"/>
  <c r="D1976" i="13"/>
  <c r="D1977" i="13"/>
  <c r="D1978" i="13"/>
  <c r="D1979" i="13"/>
  <c r="D1980" i="13"/>
  <c r="D1981" i="13"/>
  <c r="D1982" i="13"/>
  <c r="D1983" i="13"/>
  <c r="D1984" i="13"/>
  <c r="D1985" i="13"/>
  <c r="D1986" i="13"/>
  <c r="D1987" i="13"/>
  <c r="D1988" i="13"/>
  <c r="D1989" i="13"/>
  <c r="D1990" i="13"/>
  <c r="D1991" i="13"/>
  <c r="D1992" i="13"/>
  <c r="D1993" i="13"/>
  <c r="D1994" i="13"/>
  <c r="D1995" i="13"/>
  <c r="D1996" i="13"/>
  <c r="D1997" i="13"/>
  <c r="D1998" i="13"/>
  <c r="D1999" i="13"/>
  <c r="D2000" i="13"/>
  <c r="D2001" i="13"/>
  <c r="D2002" i="13"/>
  <c r="D2003" i="13"/>
  <c r="D2004" i="13"/>
  <c r="D2005" i="13"/>
  <c r="D2006" i="13"/>
  <c r="D2007" i="13"/>
  <c r="D2008" i="13"/>
  <c r="D2009" i="13"/>
  <c r="D2010" i="13"/>
  <c r="D2011" i="13"/>
  <c r="D2012" i="13"/>
  <c r="D2013" i="13"/>
  <c r="D2014" i="13"/>
  <c r="D2015" i="13"/>
  <c r="D2016" i="13"/>
  <c r="D2017" i="13"/>
  <c r="D2018" i="13"/>
  <c r="D2019" i="13"/>
  <c r="D2020" i="13"/>
  <c r="D2021" i="13"/>
  <c r="D2022" i="13"/>
  <c r="D2023" i="13"/>
  <c r="D2024" i="13"/>
  <c r="D2025" i="13"/>
  <c r="D2026" i="13"/>
  <c r="D2027" i="13"/>
  <c r="D2028" i="13"/>
  <c r="D2029" i="13"/>
  <c r="D2030" i="13"/>
  <c r="D2031" i="13"/>
  <c r="D2032" i="13"/>
  <c r="D2033" i="13"/>
  <c r="D2034" i="13"/>
  <c r="D2035" i="13"/>
  <c r="D2036" i="13"/>
  <c r="D2037" i="13"/>
  <c r="D2038" i="13"/>
  <c r="D2039" i="13"/>
  <c r="D2040" i="13"/>
  <c r="D2041" i="13"/>
  <c r="D2042" i="13"/>
  <c r="D2043" i="13"/>
  <c r="D2044" i="13"/>
  <c r="D2045" i="13"/>
  <c r="D2046" i="13"/>
  <c r="D2047" i="13"/>
  <c r="D2048" i="13"/>
  <c r="D2049" i="13"/>
  <c r="D2050" i="13"/>
  <c r="D2051" i="13"/>
  <c r="D2052" i="13"/>
  <c r="D2053" i="13"/>
  <c r="D2054" i="13"/>
  <c r="D2055" i="13"/>
  <c r="D2056" i="13"/>
  <c r="D2057" i="13"/>
  <c r="D2058" i="13"/>
  <c r="D2059" i="13"/>
  <c r="D2060" i="13"/>
  <c r="D2061" i="13"/>
  <c r="D2062" i="13"/>
  <c r="D2063" i="13"/>
  <c r="D2064" i="13"/>
  <c r="D2065" i="13"/>
  <c r="D2066" i="13"/>
  <c r="D2067" i="13"/>
  <c r="D2068" i="13"/>
  <c r="D2069" i="13"/>
  <c r="D2070" i="13"/>
  <c r="D2071" i="13"/>
  <c r="D2072" i="13"/>
  <c r="D2073" i="13"/>
  <c r="D2074" i="13"/>
  <c r="D2075" i="13"/>
  <c r="D2076" i="13"/>
  <c r="D2077" i="13"/>
  <c r="D2078" i="13"/>
  <c r="D2079" i="13"/>
  <c r="D2080" i="13"/>
  <c r="D2081" i="13"/>
  <c r="D2082" i="13"/>
  <c r="D2083" i="13"/>
  <c r="D2084" i="13"/>
  <c r="D2085" i="13"/>
  <c r="D2086" i="13"/>
  <c r="D2087" i="13"/>
  <c r="D2088" i="13"/>
  <c r="D2089" i="13"/>
  <c r="D2090" i="13"/>
  <c r="D2091" i="13"/>
  <c r="D2092" i="13"/>
  <c r="D2093" i="13"/>
  <c r="D2094" i="13"/>
  <c r="D2095" i="13"/>
  <c r="D2096" i="13"/>
  <c r="D2097" i="13"/>
  <c r="D2098" i="13"/>
  <c r="D2099" i="13"/>
  <c r="D2100" i="13"/>
  <c r="D2101" i="13"/>
  <c r="D2102" i="13"/>
  <c r="D2103" i="13"/>
  <c r="D2104" i="13"/>
  <c r="D2105" i="13"/>
  <c r="D2106" i="13"/>
  <c r="D2107" i="13"/>
  <c r="D2108" i="13"/>
  <c r="D2109" i="13"/>
  <c r="D2110" i="13"/>
  <c r="D2111" i="13"/>
  <c r="D2112" i="13"/>
  <c r="D2113" i="13"/>
  <c r="D2114" i="13"/>
  <c r="D2115" i="13"/>
  <c r="D2116" i="13"/>
  <c r="D2117" i="13"/>
  <c r="D2118" i="13"/>
  <c r="D2119" i="13"/>
  <c r="D2120" i="13"/>
  <c r="D2121" i="13"/>
  <c r="D2122" i="13"/>
  <c r="D2123" i="13"/>
  <c r="D2124" i="13"/>
  <c r="D2125" i="13"/>
  <c r="D2126" i="13"/>
  <c r="D2127" i="13"/>
  <c r="D2128" i="13"/>
  <c r="D2129" i="13"/>
  <c r="D2130" i="13"/>
  <c r="D2131" i="13"/>
  <c r="D2132" i="13"/>
  <c r="D2133" i="13"/>
  <c r="D2134" i="13"/>
  <c r="D2135" i="13"/>
  <c r="D2136" i="13"/>
  <c r="D2137" i="13"/>
  <c r="D2138" i="13"/>
  <c r="D2139" i="13"/>
  <c r="D2140" i="13"/>
  <c r="D2141" i="13"/>
  <c r="D2142" i="13"/>
  <c r="D2143" i="13"/>
  <c r="D2144" i="13"/>
  <c r="D2145" i="13"/>
  <c r="D2146" i="13"/>
  <c r="D2147" i="13"/>
  <c r="D2148" i="13"/>
  <c r="D2149" i="13"/>
  <c r="D2150" i="13"/>
  <c r="D2151" i="13"/>
  <c r="D2152" i="13"/>
  <c r="D2153" i="13"/>
  <c r="D2154" i="13"/>
  <c r="D2155" i="13"/>
  <c r="D2156" i="13"/>
  <c r="D2157" i="13"/>
  <c r="D2158" i="13"/>
  <c r="D2159" i="13"/>
  <c r="D2160" i="13"/>
  <c r="D2161" i="13"/>
  <c r="D2162" i="13"/>
  <c r="D2163" i="13"/>
  <c r="D2164" i="13"/>
  <c r="D2165" i="13"/>
  <c r="D2166" i="13"/>
  <c r="D2167" i="13"/>
  <c r="D2168" i="13"/>
  <c r="D2169" i="13"/>
  <c r="D2170" i="13"/>
  <c r="D2171" i="13"/>
  <c r="D2172" i="13"/>
  <c r="D2173" i="13"/>
  <c r="D2174" i="13"/>
  <c r="D2175" i="13"/>
  <c r="D2176" i="13"/>
  <c r="D2177" i="13"/>
  <c r="D2178" i="13"/>
  <c r="D2179" i="13"/>
  <c r="D2180" i="13"/>
  <c r="D2181" i="13"/>
  <c r="D2182" i="13"/>
  <c r="D2183" i="13"/>
  <c r="D2184" i="13"/>
  <c r="D2185" i="13"/>
  <c r="D2186" i="13"/>
  <c r="D2187" i="13"/>
  <c r="D2188" i="13"/>
  <c r="D2189" i="13"/>
  <c r="D2190" i="13"/>
  <c r="D2191" i="13"/>
  <c r="D2192" i="13"/>
  <c r="D2193" i="13"/>
  <c r="D2194" i="13"/>
  <c r="D2195" i="13"/>
  <c r="D2196" i="13"/>
  <c r="D2197" i="13"/>
  <c r="D2198" i="13"/>
  <c r="D2199" i="13"/>
  <c r="D2200" i="13"/>
  <c r="D2201" i="13"/>
  <c r="D2202" i="13"/>
  <c r="D2203" i="13"/>
  <c r="D2204" i="13"/>
  <c r="D2205" i="13"/>
  <c r="D2206" i="13"/>
  <c r="D2207" i="13"/>
  <c r="D2208" i="13"/>
  <c r="D2209" i="13"/>
  <c r="D2210" i="13"/>
  <c r="D2211" i="13"/>
  <c r="D2212" i="13"/>
  <c r="D2213" i="13"/>
  <c r="D2214" i="13"/>
  <c r="D2215" i="13"/>
  <c r="D2216" i="13"/>
  <c r="D2217" i="13"/>
  <c r="D2218" i="13"/>
  <c r="D2219" i="13"/>
  <c r="D2220" i="13"/>
  <c r="D2221" i="13"/>
  <c r="D2222" i="13"/>
  <c r="D2223" i="13"/>
  <c r="D2224" i="13"/>
  <c r="D2225" i="13"/>
  <c r="D2226" i="13"/>
  <c r="D2227" i="13"/>
  <c r="D2228" i="13"/>
  <c r="D2229" i="13"/>
  <c r="D2230" i="13"/>
  <c r="D2231" i="13"/>
  <c r="D2232" i="13"/>
  <c r="D2233" i="13"/>
  <c r="D2234" i="13"/>
  <c r="D2235" i="13"/>
  <c r="D2236" i="13"/>
  <c r="D2237" i="13"/>
  <c r="D2238" i="13"/>
  <c r="D2239" i="13"/>
  <c r="D2240" i="13"/>
  <c r="D2241" i="13"/>
  <c r="D2242" i="13"/>
  <c r="D2243" i="13"/>
  <c r="D2244" i="13"/>
  <c r="D2245" i="13"/>
  <c r="D2246" i="13"/>
  <c r="D2247" i="13"/>
  <c r="D2248" i="13"/>
  <c r="D2249" i="13"/>
  <c r="D2250" i="13"/>
  <c r="D2251" i="13"/>
  <c r="D2252" i="13"/>
  <c r="D2253" i="13"/>
  <c r="D2254" i="13"/>
  <c r="D2255" i="13"/>
  <c r="D2256" i="13"/>
  <c r="D2257" i="13"/>
  <c r="D2258" i="13"/>
  <c r="D2259" i="13"/>
  <c r="D2260" i="13"/>
  <c r="D2261" i="13"/>
  <c r="D2262" i="13"/>
  <c r="D2263" i="13"/>
  <c r="D2264" i="13"/>
  <c r="D2265" i="13"/>
  <c r="D2266" i="13"/>
  <c r="D2267" i="13"/>
  <c r="D2268" i="13"/>
  <c r="D2269" i="13"/>
  <c r="D2270" i="13"/>
  <c r="D2271" i="13"/>
  <c r="D2272" i="13"/>
  <c r="D2273" i="13"/>
  <c r="D2274" i="13"/>
  <c r="D2275" i="13"/>
  <c r="D2276" i="13"/>
  <c r="D2277" i="13"/>
  <c r="D2278" i="13"/>
  <c r="D2279" i="13"/>
  <c r="D2280" i="13"/>
  <c r="D2281" i="13"/>
  <c r="D2282" i="13"/>
  <c r="D2283" i="13"/>
  <c r="D2284" i="13"/>
  <c r="D2285" i="13"/>
  <c r="D2286" i="13"/>
  <c r="D2287" i="13"/>
  <c r="D2288" i="13"/>
  <c r="D2289" i="13"/>
  <c r="D2290" i="13"/>
  <c r="D2291" i="13"/>
  <c r="D2292" i="13"/>
  <c r="D2293" i="13"/>
  <c r="D2294" i="13"/>
  <c r="D2295" i="13"/>
  <c r="D2296" i="13"/>
  <c r="D2297" i="13"/>
  <c r="D2298" i="13"/>
  <c r="D2299" i="13"/>
  <c r="D2300" i="13"/>
  <c r="D2301" i="13"/>
  <c r="D2302" i="13"/>
  <c r="D2303" i="13"/>
  <c r="D2304" i="13"/>
  <c r="D2305" i="13"/>
  <c r="D2306" i="13"/>
  <c r="D2307" i="13"/>
  <c r="D2308" i="13"/>
  <c r="D2309" i="13"/>
  <c r="D2310" i="13"/>
  <c r="D2311" i="13"/>
  <c r="D2312" i="13"/>
  <c r="D2313" i="13"/>
  <c r="D2314" i="13"/>
  <c r="D2315" i="13"/>
  <c r="D2316" i="13"/>
  <c r="D2317" i="13"/>
  <c r="D2318" i="13"/>
  <c r="D2319" i="13"/>
  <c r="D2320" i="13"/>
  <c r="D2321" i="13"/>
  <c r="D2322" i="13"/>
  <c r="D2323" i="13"/>
  <c r="D2324" i="13"/>
  <c r="D2325" i="13"/>
  <c r="D2326" i="13"/>
  <c r="D2327" i="13"/>
  <c r="D2328" i="13"/>
  <c r="D2329" i="13"/>
  <c r="D2330" i="13"/>
  <c r="D2331" i="13"/>
  <c r="D2332" i="13"/>
  <c r="D2333" i="13"/>
  <c r="D2334" i="13"/>
  <c r="D2335" i="13"/>
  <c r="D2336" i="13"/>
  <c r="D2337" i="13"/>
  <c r="D2338" i="13"/>
  <c r="D2339" i="13"/>
  <c r="D2340" i="13"/>
  <c r="D2341" i="13"/>
  <c r="D2342" i="13"/>
  <c r="D2343" i="13"/>
  <c r="D2344" i="13"/>
  <c r="D2345" i="13"/>
  <c r="D2346" i="13"/>
  <c r="D2347" i="13"/>
  <c r="D2348" i="13"/>
  <c r="D2349" i="13"/>
  <c r="D2350" i="13"/>
  <c r="D2351" i="13"/>
  <c r="D2352" i="13"/>
  <c r="D2353" i="13"/>
  <c r="D2354" i="13"/>
  <c r="D2355" i="13"/>
  <c r="D2356" i="13"/>
  <c r="D2357" i="13"/>
  <c r="D2358" i="13"/>
  <c r="D2359" i="13"/>
  <c r="D2360" i="13"/>
  <c r="D2361" i="13"/>
  <c r="D2362" i="13"/>
  <c r="D2363" i="13"/>
  <c r="D2364" i="13"/>
  <c r="D2365" i="13"/>
  <c r="D2366" i="13"/>
  <c r="D5" i="13"/>
  <c r="D6" i="14"/>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52" i="14"/>
  <c r="D53" i="14"/>
  <c r="D54" i="14"/>
  <c r="D55" i="14"/>
  <c r="D56" i="14"/>
  <c r="D57" i="14"/>
  <c r="D58" i="14"/>
  <c r="D59" i="14"/>
  <c r="D60" i="14"/>
  <c r="D61" i="14"/>
  <c r="D62" i="14"/>
  <c r="D63" i="14"/>
  <c r="D64" i="14"/>
  <c r="D65" i="14"/>
  <c r="D66" i="14"/>
  <c r="D67" i="14"/>
  <c r="D68" i="14"/>
  <c r="D69" i="14"/>
  <c r="D70" i="14"/>
  <c r="D71" i="14"/>
  <c r="D72" i="14"/>
  <c r="D73" i="14"/>
  <c r="D74" i="14"/>
  <c r="D75" i="14"/>
  <c r="D76" i="14"/>
  <c r="D77" i="14"/>
  <c r="D78" i="14"/>
  <c r="D79" i="14"/>
  <c r="D80" i="14"/>
  <c r="D81" i="14"/>
  <c r="D82" i="14"/>
  <c r="D83" i="14"/>
  <c r="D84" i="14"/>
  <c r="D85" i="14"/>
  <c r="D86" i="14"/>
  <c r="D87" i="14"/>
  <c r="D88" i="14"/>
  <c r="D89" i="14"/>
  <c r="D90" i="14"/>
  <c r="D91" i="14"/>
  <c r="D92" i="14"/>
  <c r="D93" i="14"/>
  <c r="D94" i="14"/>
  <c r="D95" i="14"/>
  <c r="D96" i="14"/>
  <c r="D97" i="14"/>
  <c r="D98" i="14"/>
  <c r="D99" i="14"/>
  <c r="D100" i="14"/>
  <c r="D101" i="14"/>
  <c r="D102" i="14"/>
  <c r="D103" i="14"/>
  <c r="D104" i="14"/>
  <c r="D105" i="14"/>
  <c r="D106" i="14"/>
  <c r="D107" i="14"/>
  <c r="D108" i="14"/>
  <c r="D109" i="14"/>
  <c r="D110" i="14"/>
  <c r="D111" i="14"/>
  <c r="D112" i="14"/>
  <c r="D113" i="14"/>
  <c r="D114" i="14"/>
  <c r="D115" i="14"/>
  <c r="D116" i="14"/>
  <c r="D117" i="14"/>
  <c r="D118" i="14"/>
  <c r="D119" i="14"/>
  <c r="D120" i="14"/>
  <c r="D121" i="14"/>
  <c r="D122" i="14"/>
  <c r="D123" i="14"/>
  <c r="D124" i="14"/>
  <c r="D125" i="14"/>
  <c r="D126" i="14"/>
  <c r="D127" i="14"/>
  <c r="D128" i="14"/>
  <c r="D129" i="14"/>
  <c r="D130" i="14"/>
  <c r="D131" i="14"/>
  <c r="D132" i="14"/>
  <c r="D133" i="14"/>
  <c r="D134" i="14"/>
  <c r="D135" i="14"/>
  <c r="D136" i="14"/>
  <c r="D137" i="14"/>
  <c r="D138" i="14"/>
  <c r="D139" i="14"/>
  <c r="D140" i="14"/>
  <c r="D141" i="14"/>
  <c r="D142" i="14"/>
  <c r="D143" i="14"/>
  <c r="D144" i="14"/>
  <c r="D145" i="14"/>
  <c r="D146" i="14"/>
  <c r="D147" i="14"/>
  <c r="D148" i="14"/>
  <c r="D149" i="14"/>
  <c r="D150" i="14"/>
  <c r="D151" i="14"/>
  <c r="D152" i="14"/>
  <c r="D153" i="14"/>
  <c r="D154" i="14"/>
  <c r="D155" i="14"/>
  <c r="D156" i="14"/>
  <c r="D157" i="14"/>
  <c r="D158" i="14"/>
  <c r="D159" i="14"/>
  <c r="D160" i="14"/>
  <c r="D161" i="14"/>
  <c r="D162" i="14"/>
  <c r="D163" i="14"/>
  <c r="D164" i="14"/>
  <c r="D165" i="14"/>
  <c r="D166" i="14"/>
  <c r="D167" i="14"/>
  <c r="D168" i="14"/>
  <c r="D169" i="14"/>
  <c r="D170" i="14"/>
  <c r="D171" i="14"/>
  <c r="D172" i="14"/>
  <c r="D173" i="14"/>
  <c r="D174" i="14"/>
  <c r="D175" i="14"/>
  <c r="D176" i="14"/>
  <c r="D177" i="14"/>
  <c r="D178" i="14"/>
  <c r="D179" i="14"/>
  <c r="D180" i="14"/>
  <c r="D181" i="14"/>
  <c r="D182" i="14"/>
  <c r="D183" i="14"/>
  <c r="D184" i="14"/>
  <c r="D185" i="14"/>
  <c r="D186" i="14"/>
  <c r="D187" i="14"/>
  <c r="D188" i="14"/>
  <c r="D189" i="14"/>
  <c r="D190" i="14"/>
  <c r="D191" i="14"/>
  <c r="D192" i="14"/>
  <c r="D193" i="14"/>
  <c r="D194" i="14"/>
  <c r="D195" i="14"/>
  <c r="D196" i="14"/>
  <c r="D197" i="14"/>
  <c r="D198" i="14"/>
  <c r="D199" i="14"/>
  <c r="D200" i="14"/>
  <c r="D201" i="14"/>
  <c r="D202" i="14"/>
  <c r="D203" i="14"/>
  <c r="D204" i="14"/>
  <c r="D205" i="14"/>
  <c r="D206" i="14"/>
  <c r="D207" i="14"/>
  <c r="D208" i="14"/>
  <c r="D209" i="14"/>
  <c r="D210" i="14"/>
  <c r="D211" i="14"/>
  <c r="D212" i="14"/>
  <c r="D213" i="14"/>
  <c r="D214" i="14"/>
  <c r="D215" i="14"/>
  <c r="D216" i="14"/>
  <c r="D217" i="14"/>
  <c r="D218" i="14"/>
  <c r="D219" i="14"/>
  <c r="D220" i="14"/>
  <c r="D221" i="14"/>
  <c r="D222" i="14"/>
  <c r="D223" i="14"/>
  <c r="D224" i="14"/>
  <c r="D225" i="14"/>
  <c r="D226" i="14"/>
  <c r="D227" i="14"/>
  <c r="D228" i="14"/>
  <c r="D229" i="14"/>
  <c r="D230" i="14"/>
  <c r="D231" i="14"/>
  <c r="D232" i="14"/>
  <c r="D233" i="14"/>
  <c r="D234" i="14"/>
  <c r="D235" i="14"/>
  <c r="D236" i="14"/>
  <c r="D237" i="14"/>
  <c r="D238" i="14"/>
  <c r="D239" i="14"/>
  <c r="D240" i="14"/>
  <c r="D241" i="14"/>
  <c r="D242" i="14"/>
  <c r="D243" i="14"/>
  <c r="D244" i="14"/>
  <c r="D245" i="14"/>
  <c r="D246" i="14"/>
  <c r="D247" i="14"/>
  <c r="D248" i="14"/>
  <c r="D249" i="14"/>
  <c r="D250" i="14"/>
  <c r="D251" i="14"/>
  <c r="D252" i="14"/>
  <c r="D253" i="14"/>
  <c r="D254" i="14"/>
  <c r="D255" i="14"/>
  <c r="D256" i="14"/>
  <c r="D257" i="14"/>
  <c r="D258" i="14"/>
  <c r="D259" i="14"/>
  <c r="D260" i="14"/>
  <c r="D261" i="14"/>
  <c r="D262" i="14"/>
  <c r="D263" i="14"/>
  <c r="D264" i="14"/>
  <c r="D265" i="14"/>
  <c r="D266" i="14"/>
  <c r="D267" i="14"/>
  <c r="D268" i="14"/>
  <c r="D269" i="14"/>
  <c r="D270" i="14"/>
  <c r="D271" i="14"/>
  <c r="D272" i="14"/>
  <c r="D273" i="14"/>
  <c r="D274" i="14"/>
  <c r="D275" i="14"/>
  <c r="D276" i="14"/>
  <c r="D277" i="14"/>
  <c r="D278" i="14"/>
  <c r="D279" i="14"/>
  <c r="D280" i="14"/>
  <c r="D281" i="14"/>
  <c r="D282" i="14"/>
  <c r="D283" i="14"/>
  <c r="D284" i="14"/>
  <c r="D285" i="14"/>
  <c r="D286" i="14"/>
  <c r="D287" i="14"/>
  <c r="D288" i="14"/>
  <c r="D289" i="14"/>
  <c r="D290" i="14"/>
  <c r="D291" i="14"/>
  <c r="D292" i="14"/>
  <c r="D293" i="14"/>
  <c r="D294" i="14"/>
  <c r="D295" i="14"/>
  <c r="D296" i="14"/>
  <c r="D297" i="14"/>
  <c r="D298" i="14"/>
  <c r="D299" i="14"/>
  <c r="D300" i="14"/>
  <c r="D301" i="14"/>
  <c r="D302" i="14"/>
  <c r="D303" i="14"/>
  <c r="D304" i="14"/>
  <c r="D305" i="14"/>
  <c r="D306" i="14"/>
  <c r="D307" i="14"/>
  <c r="D308" i="14"/>
  <c r="D309" i="14"/>
  <c r="D310" i="14"/>
  <c r="D311" i="14"/>
  <c r="D312" i="14"/>
  <c r="D313" i="14"/>
  <c r="D314" i="14"/>
  <c r="D315" i="14"/>
  <c r="D316" i="14"/>
  <c r="D317" i="14"/>
  <c r="D318" i="14"/>
  <c r="D319" i="14"/>
  <c r="D320" i="14"/>
  <c r="D321" i="14"/>
  <c r="D322" i="14"/>
  <c r="D323" i="14"/>
  <c r="D324" i="14"/>
  <c r="D325" i="14"/>
  <c r="D326" i="14"/>
  <c r="D327" i="14"/>
  <c r="D328" i="14"/>
  <c r="D329" i="14"/>
  <c r="D330" i="14"/>
  <c r="D331" i="14"/>
  <c r="D332" i="14"/>
  <c r="D333" i="14"/>
  <c r="D334" i="14"/>
  <c r="D335" i="14"/>
  <c r="D336" i="14"/>
  <c r="D337" i="14"/>
  <c r="D338" i="14"/>
  <c r="D339" i="14"/>
  <c r="D340" i="14"/>
  <c r="D341" i="14"/>
  <c r="D342" i="14"/>
  <c r="D343" i="14"/>
  <c r="D344" i="14"/>
  <c r="D345" i="14"/>
  <c r="D346" i="14"/>
  <c r="D347" i="14"/>
  <c r="D348" i="14"/>
  <c r="D349" i="14"/>
  <c r="D350" i="14"/>
  <c r="D351" i="14"/>
  <c r="D352" i="14"/>
  <c r="D353" i="14"/>
  <c r="D354" i="14"/>
  <c r="D355" i="14"/>
  <c r="D356" i="14"/>
  <c r="D357" i="14"/>
  <c r="D358" i="14"/>
  <c r="D359" i="14"/>
  <c r="D360" i="14"/>
  <c r="D361" i="14"/>
  <c r="D362" i="14"/>
  <c r="D363" i="14"/>
  <c r="D364" i="14"/>
  <c r="D365" i="14"/>
  <c r="D366" i="14"/>
  <c r="D367" i="14"/>
  <c r="D368" i="14"/>
  <c r="D369" i="14"/>
  <c r="D370" i="14"/>
  <c r="D371" i="14"/>
  <c r="D372" i="14"/>
  <c r="D373" i="14"/>
  <c r="D374" i="14"/>
  <c r="D375" i="14"/>
  <c r="D376" i="14"/>
  <c r="D377" i="14"/>
  <c r="D378" i="14"/>
  <c r="D379" i="14"/>
  <c r="D380" i="14"/>
  <c r="D381" i="14"/>
  <c r="D382" i="14"/>
  <c r="D383" i="14"/>
  <c r="D384" i="14"/>
  <c r="D385" i="14"/>
  <c r="D386" i="14"/>
  <c r="D387" i="14"/>
  <c r="D388" i="14"/>
  <c r="D389" i="14"/>
  <c r="D390" i="14"/>
  <c r="D391" i="14"/>
  <c r="D392" i="14"/>
  <c r="D393" i="14"/>
  <c r="D394" i="14"/>
  <c r="D395" i="14"/>
  <c r="D396" i="14"/>
  <c r="D397" i="14"/>
  <c r="D398" i="14"/>
  <c r="D399" i="14"/>
  <c r="D400" i="14"/>
  <c r="D401" i="14"/>
  <c r="D402" i="14"/>
  <c r="D403" i="14"/>
  <c r="D404" i="14"/>
  <c r="D405" i="14"/>
  <c r="D406" i="14"/>
  <c r="D407" i="14"/>
  <c r="D408" i="14"/>
  <c r="D409" i="14"/>
  <c r="D410" i="14"/>
  <c r="D411" i="14"/>
  <c r="D412" i="14"/>
  <c r="D413" i="14"/>
  <c r="D414" i="14"/>
  <c r="D415" i="14"/>
  <c r="D416" i="14"/>
  <c r="D417" i="14"/>
  <c r="D418" i="14"/>
  <c r="D419" i="14"/>
  <c r="D420" i="14"/>
  <c r="D421" i="14"/>
  <c r="D422" i="14"/>
  <c r="D423" i="14"/>
  <c r="D424" i="14"/>
  <c r="D425" i="14"/>
  <c r="D426" i="14"/>
  <c r="D427" i="14"/>
  <c r="D428" i="14"/>
  <c r="D429" i="14"/>
  <c r="D430" i="14"/>
  <c r="D431" i="14"/>
  <c r="D432" i="14"/>
  <c r="D433" i="14"/>
  <c r="D434" i="14"/>
  <c r="D435" i="14"/>
  <c r="D436" i="14"/>
  <c r="D437" i="14"/>
  <c r="D438" i="14"/>
  <c r="D439" i="14"/>
  <c r="D440" i="14"/>
  <c r="D441" i="14"/>
  <c r="D442" i="14"/>
  <c r="D443" i="14"/>
  <c r="D444" i="14"/>
  <c r="D445" i="14"/>
  <c r="D446" i="14"/>
  <c r="D447" i="14"/>
  <c r="D448" i="14"/>
  <c r="D449" i="14"/>
  <c r="D450" i="14"/>
  <c r="D451" i="14"/>
  <c r="D452" i="14"/>
  <c r="D453" i="14"/>
  <c r="D454" i="14"/>
  <c r="D455" i="14"/>
  <c r="D456" i="14"/>
  <c r="D457" i="14"/>
  <c r="D458" i="14"/>
  <c r="D459" i="14"/>
  <c r="D460" i="14"/>
  <c r="D461" i="14"/>
  <c r="D462" i="14"/>
  <c r="D463" i="14"/>
  <c r="D464" i="14"/>
  <c r="D465" i="14"/>
  <c r="D466" i="14"/>
  <c r="D467" i="14"/>
  <c r="D468" i="14"/>
  <c r="D469" i="14"/>
  <c r="D470" i="14"/>
  <c r="D471" i="14"/>
  <c r="D472" i="14"/>
  <c r="D473" i="14"/>
  <c r="D474" i="14"/>
  <c r="D475" i="14"/>
  <c r="D476" i="14"/>
  <c r="D477" i="14"/>
  <c r="D478" i="14"/>
  <c r="D479" i="14"/>
  <c r="D480" i="14"/>
  <c r="D481" i="14"/>
  <c r="D482" i="14"/>
  <c r="D483" i="14"/>
  <c r="D484" i="14"/>
  <c r="D485" i="14"/>
  <c r="D486" i="14"/>
  <c r="D487" i="14"/>
  <c r="D488" i="14"/>
  <c r="D489" i="14"/>
  <c r="D490" i="14"/>
  <c r="D491" i="14"/>
  <c r="D492" i="14"/>
  <c r="D493" i="14"/>
  <c r="D494" i="14"/>
  <c r="D495" i="14"/>
  <c r="D496" i="14"/>
  <c r="D497" i="14"/>
  <c r="D498" i="14"/>
  <c r="D499" i="14"/>
  <c r="D500" i="14"/>
  <c r="D501" i="14"/>
  <c r="D502" i="14"/>
  <c r="D503" i="14"/>
  <c r="D504" i="14"/>
  <c r="D505" i="14"/>
  <c r="D506" i="14"/>
  <c r="D507" i="14"/>
  <c r="D508" i="14"/>
  <c r="D509" i="14"/>
  <c r="D510" i="14"/>
  <c r="D511" i="14"/>
  <c r="D512" i="14"/>
  <c r="D513" i="14"/>
  <c r="D514" i="14"/>
  <c r="D515" i="14"/>
  <c r="D516" i="14"/>
  <c r="D517" i="14"/>
  <c r="D518" i="14"/>
  <c r="D519" i="14"/>
  <c r="D520" i="14"/>
  <c r="D521" i="14"/>
  <c r="D522" i="14"/>
  <c r="D523" i="14"/>
  <c r="D524" i="14"/>
  <c r="D525" i="14"/>
  <c r="D526" i="14"/>
  <c r="D527" i="14"/>
  <c r="D528" i="14"/>
  <c r="D529" i="14"/>
  <c r="D530" i="14"/>
  <c r="D531" i="14"/>
  <c r="D532" i="14"/>
  <c r="D533" i="14"/>
  <c r="D534" i="14"/>
  <c r="D535" i="14"/>
  <c r="D536" i="14"/>
  <c r="D537" i="14"/>
  <c r="D538" i="14"/>
  <c r="D539" i="14"/>
  <c r="D540" i="14"/>
  <c r="D541" i="14"/>
  <c r="D542" i="14"/>
  <c r="D543" i="14"/>
  <c r="D544" i="14"/>
  <c r="D545" i="14"/>
  <c r="D546" i="14"/>
  <c r="D547" i="14"/>
  <c r="D548" i="14"/>
  <c r="D549" i="14"/>
  <c r="D550" i="14"/>
  <c r="D551" i="14"/>
  <c r="D552" i="14"/>
  <c r="D553" i="14"/>
  <c r="D554" i="14"/>
  <c r="D555" i="14"/>
  <c r="D556" i="14"/>
  <c r="D557" i="14"/>
  <c r="D558" i="14"/>
  <c r="D559" i="14"/>
  <c r="D560" i="14"/>
  <c r="D561" i="14"/>
  <c r="D562" i="14"/>
  <c r="D563" i="14"/>
  <c r="D564" i="14"/>
  <c r="D565" i="14"/>
  <c r="D566" i="14"/>
  <c r="D567" i="14"/>
  <c r="D568" i="14"/>
  <c r="D569" i="14"/>
  <c r="D570" i="14"/>
  <c r="D571" i="14"/>
  <c r="D572" i="14"/>
  <c r="D573" i="14"/>
  <c r="D574" i="14"/>
  <c r="D575" i="14"/>
  <c r="D576" i="14"/>
  <c r="D577" i="14"/>
  <c r="D578" i="14"/>
  <c r="D579" i="14"/>
  <c r="D580" i="14"/>
  <c r="D581" i="14"/>
  <c r="D582" i="14"/>
  <c r="D583" i="14"/>
  <c r="D584" i="14"/>
  <c r="D585" i="14"/>
  <c r="D586" i="14"/>
  <c r="D587" i="14"/>
  <c r="D588" i="14"/>
  <c r="D589" i="14"/>
  <c r="D590" i="14"/>
  <c r="D591" i="14"/>
  <c r="D592" i="14"/>
  <c r="D593" i="14"/>
  <c r="D594" i="14"/>
  <c r="D595" i="14"/>
  <c r="D596" i="14"/>
  <c r="D597" i="14"/>
  <c r="D598" i="14"/>
  <c r="D599" i="14"/>
  <c r="D600" i="14"/>
  <c r="D601" i="14"/>
  <c r="D602" i="14"/>
  <c r="D603" i="14"/>
  <c r="D604" i="14"/>
  <c r="D605" i="14"/>
  <c r="D606" i="14"/>
  <c r="D607" i="14"/>
  <c r="D608" i="14"/>
  <c r="D609" i="14"/>
  <c r="D610" i="14"/>
  <c r="D611" i="14"/>
  <c r="D612" i="14"/>
  <c r="D613" i="14"/>
  <c r="D614" i="14"/>
  <c r="D615" i="14"/>
  <c r="D616" i="14"/>
  <c r="D617" i="14"/>
  <c r="D618" i="14"/>
  <c r="D619" i="14"/>
  <c r="D620" i="14"/>
  <c r="D621" i="14"/>
  <c r="D622" i="14"/>
  <c r="D623" i="14"/>
  <c r="D624" i="14"/>
  <c r="D625" i="14"/>
  <c r="D626" i="14"/>
  <c r="D627" i="14"/>
  <c r="D628" i="14"/>
  <c r="D629" i="14"/>
  <c r="D630" i="14"/>
  <c r="D631" i="14"/>
  <c r="D632" i="14"/>
  <c r="D633" i="14"/>
  <c r="D634" i="14"/>
  <c r="D635" i="14"/>
  <c r="D636" i="14"/>
  <c r="D637" i="14"/>
  <c r="D638" i="14"/>
  <c r="D639" i="14"/>
  <c r="D640" i="14"/>
  <c r="D641" i="14"/>
  <c r="D642" i="14"/>
  <c r="D643" i="14"/>
  <c r="D644" i="14"/>
  <c r="D645" i="14"/>
  <c r="D646" i="14"/>
  <c r="D647" i="14"/>
  <c r="D648" i="14"/>
  <c r="D649" i="14"/>
  <c r="D650" i="14"/>
  <c r="D651" i="14"/>
  <c r="D652" i="14"/>
  <c r="D653" i="14"/>
  <c r="D654" i="14"/>
  <c r="D655" i="14"/>
  <c r="D656" i="14"/>
  <c r="D657" i="14"/>
  <c r="D658" i="14"/>
  <c r="D659" i="14"/>
  <c r="D660" i="14"/>
  <c r="D661" i="14"/>
  <c r="D662" i="14"/>
  <c r="D663" i="14"/>
  <c r="D664" i="14"/>
  <c r="D665" i="14"/>
  <c r="D666" i="14"/>
  <c r="D667" i="14"/>
  <c r="D668" i="14"/>
  <c r="D669" i="14"/>
  <c r="D670" i="14"/>
  <c r="D671" i="14"/>
  <c r="D672" i="14"/>
  <c r="D673" i="14"/>
  <c r="D674" i="14"/>
  <c r="D675" i="14"/>
  <c r="D676" i="14"/>
  <c r="D677" i="14"/>
  <c r="D678" i="14"/>
  <c r="D679" i="14"/>
  <c r="D680" i="14"/>
  <c r="D681" i="14"/>
  <c r="D682" i="14"/>
  <c r="D683" i="14"/>
  <c r="D684" i="14"/>
  <c r="D685" i="14"/>
  <c r="D686" i="14"/>
  <c r="D687" i="14"/>
  <c r="D688" i="14"/>
  <c r="D689" i="14"/>
  <c r="D690" i="14"/>
  <c r="D691" i="14"/>
  <c r="D692" i="14"/>
  <c r="D693" i="14"/>
  <c r="D694" i="14"/>
  <c r="D695" i="14"/>
  <c r="D696" i="14"/>
  <c r="D697" i="14"/>
  <c r="D698" i="14"/>
  <c r="D699" i="14"/>
  <c r="D700" i="14"/>
  <c r="D701" i="14"/>
  <c r="D702" i="14"/>
  <c r="D703" i="14"/>
  <c r="D704" i="14"/>
  <c r="D705" i="14"/>
  <c r="D706" i="14"/>
  <c r="D707" i="14"/>
  <c r="D708" i="14"/>
  <c r="D709" i="14"/>
  <c r="D710" i="14"/>
  <c r="D711" i="14"/>
  <c r="D712" i="14"/>
  <c r="D713" i="14"/>
  <c r="D714" i="14"/>
  <c r="D715" i="14"/>
  <c r="D716" i="14"/>
  <c r="D717" i="14"/>
  <c r="D718" i="14"/>
  <c r="D719" i="14"/>
  <c r="D720" i="14"/>
  <c r="D721" i="14"/>
  <c r="D722" i="14"/>
  <c r="D723" i="14"/>
  <c r="D724" i="14"/>
  <c r="D725" i="14"/>
  <c r="D726" i="14"/>
  <c r="D727" i="14"/>
  <c r="D728" i="14"/>
  <c r="D729" i="14"/>
  <c r="D730" i="14"/>
  <c r="D731" i="14"/>
  <c r="D732" i="14"/>
  <c r="D733" i="14"/>
  <c r="D734" i="14"/>
  <c r="D735" i="14"/>
  <c r="D736" i="14"/>
  <c r="D737" i="14"/>
  <c r="D738" i="14"/>
  <c r="D739" i="14"/>
  <c r="D740" i="14"/>
  <c r="D741" i="14"/>
  <c r="D742" i="14"/>
  <c r="D743" i="14"/>
  <c r="D744" i="14"/>
  <c r="D745" i="14"/>
  <c r="D746" i="14"/>
  <c r="D747" i="14"/>
  <c r="D748" i="14"/>
  <c r="D749" i="14"/>
  <c r="D750" i="14"/>
  <c r="D751" i="14"/>
  <c r="D752" i="14"/>
  <c r="D753" i="14"/>
  <c r="D754" i="14"/>
  <c r="D755" i="14"/>
  <c r="D756" i="14"/>
  <c r="D757" i="14"/>
  <c r="D758" i="14"/>
  <c r="D759" i="14"/>
  <c r="D760" i="14"/>
  <c r="D761" i="14"/>
  <c r="D762" i="14"/>
  <c r="D763" i="14"/>
  <c r="D764" i="14"/>
  <c r="D765" i="14"/>
  <c r="D766" i="14"/>
  <c r="D767" i="14"/>
  <c r="D768" i="14"/>
  <c r="D769" i="14"/>
  <c r="D770" i="14"/>
  <c r="D771" i="14"/>
  <c r="D772" i="14"/>
  <c r="D773" i="14"/>
  <c r="D774" i="14"/>
  <c r="D775" i="14"/>
  <c r="D776" i="14"/>
  <c r="D777" i="14"/>
  <c r="D778" i="14"/>
  <c r="D779" i="14"/>
  <c r="D780" i="14"/>
  <c r="D781" i="14"/>
  <c r="D782" i="14"/>
  <c r="D783" i="14"/>
  <c r="D784" i="14"/>
  <c r="D785" i="14"/>
  <c r="D786" i="14"/>
  <c r="D787" i="14"/>
  <c r="D788" i="14"/>
  <c r="D789" i="14"/>
  <c r="D790" i="14"/>
  <c r="D791" i="14"/>
  <c r="D792" i="14"/>
  <c r="D793" i="14"/>
  <c r="D794" i="14"/>
  <c r="D795" i="14"/>
  <c r="D796" i="14"/>
  <c r="D797" i="14"/>
  <c r="D798" i="14"/>
  <c r="D799" i="14"/>
  <c r="D800" i="14"/>
  <c r="D801" i="14"/>
  <c r="D802" i="14"/>
  <c r="D803" i="14"/>
  <c r="D804" i="14"/>
  <c r="D805" i="14"/>
  <c r="D806" i="14"/>
  <c r="D807" i="14"/>
  <c r="D808" i="14"/>
  <c r="D809" i="14"/>
  <c r="D810" i="14"/>
  <c r="D811" i="14"/>
  <c r="D812" i="14"/>
  <c r="D813" i="14"/>
  <c r="D814" i="14"/>
  <c r="D815" i="14"/>
  <c r="D816" i="14"/>
  <c r="D817" i="14"/>
  <c r="D818" i="14"/>
  <c r="D819" i="14"/>
  <c r="D820" i="14"/>
  <c r="D821" i="14"/>
  <c r="D822" i="14"/>
  <c r="D823" i="14"/>
  <c r="D824" i="14"/>
  <c r="D825" i="14"/>
  <c r="D826" i="14"/>
  <c r="D827" i="14"/>
  <c r="D828" i="14"/>
  <c r="D829" i="14"/>
  <c r="D830" i="14"/>
  <c r="D831" i="14"/>
  <c r="D832" i="14"/>
  <c r="D833" i="14"/>
  <c r="D834" i="14"/>
  <c r="D835" i="14"/>
  <c r="D836" i="14"/>
  <c r="D837" i="14"/>
  <c r="D838" i="14"/>
  <c r="D839" i="14"/>
  <c r="D840" i="14"/>
  <c r="D841" i="14"/>
  <c r="D842" i="14"/>
  <c r="D843" i="14"/>
  <c r="D844" i="14"/>
  <c r="D845" i="14"/>
  <c r="D846" i="14"/>
  <c r="D847" i="14"/>
  <c r="D848" i="14"/>
  <c r="D849" i="14"/>
  <c r="D850" i="14"/>
  <c r="D851" i="14"/>
  <c r="D852" i="14"/>
  <c r="D853" i="14"/>
  <c r="D854" i="14"/>
  <c r="D855" i="14"/>
  <c r="D856" i="14"/>
  <c r="D857" i="14"/>
  <c r="D858" i="14"/>
  <c r="D859" i="14"/>
  <c r="D860" i="14"/>
  <c r="D861" i="14"/>
  <c r="D862" i="14"/>
  <c r="D863" i="14"/>
  <c r="D864" i="14"/>
  <c r="D865" i="14"/>
  <c r="D866" i="14"/>
  <c r="D867" i="14"/>
  <c r="D868" i="14"/>
  <c r="D869" i="14"/>
  <c r="D870" i="14"/>
  <c r="D871" i="14"/>
  <c r="D872" i="14"/>
  <c r="D873" i="14"/>
  <c r="D874" i="14"/>
  <c r="D875" i="14"/>
  <c r="D876" i="14"/>
  <c r="D877" i="14"/>
  <c r="D878" i="14"/>
  <c r="D879" i="14"/>
  <c r="D880" i="14"/>
  <c r="D881" i="14"/>
  <c r="D882" i="14"/>
  <c r="D883" i="14"/>
  <c r="D884" i="14"/>
  <c r="D885" i="14"/>
  <c r="D886" i="14"/>
  <c r="D887" i="14"/>
  <c r="D888" i="14"/>
  <c r="D889" i="14"/>
  <c r="D890" i="14"/>
  <c r="D891" i="14"/>
  <c r="D892" i="14"/>
  <c r="D893" i="14"/>
  <c r="D894" i="14"/>
  <c r="D895" i="14"/>
  <c r="D896" i="14"/>
  <c r="D897" i="14"/>
  <c r="D898" i="14"/>
  <c r="D899" i="14"/>
  <c r="D900" i="14"/>
  <c r="D901" i="14"/>
  <c r="D902" i="14"/>
  <c r="D903" i="14"/>
  <c r="D904" i="14"/>
  <c r="D905" i="14"/>
  <c r="D906" i="14"/>
  <c r="D907" i="14"/>
  <c r="D908" i="14"/>
  <c r="D909" i="14"/>
  <c r="D910" i="14"/>
  <c r="D911" i="14"/>
  <c r="D912" i="14"/>
  <c r="D913" i="14"/>
  <c r="D914" i="14"/>
  <c r="D915" i="14"/>
  <c r="D916" i="14"/>
  <c r="D917" i="14"/>
  <c r="D918" i="14"/>
  <c r="D919" i="14"/>
  <c r="D920" i="14"/>
  <c r="D921" i="14"/>
  <c r="D922" i="14"/>
  <c r="D923" i="14"/>
  <c r="D924" i="14"/>
  <c r="D925" i="14"/>
  <c r="D926" i="14"/>
  <c r="D927" i="14"/>
  <c r="D928" i="14"/>
  <c r="D929" i="14"/>
  <c r="D930" i="14"/>
  <c r="D931" i="14"/>
  <c r="D932" i="14"/>
  <c r="D933" i="14"/>
  <c r="D934" i="14"/>
  <c r="D935" i="14"/>
  <c r="D936" i="14"/>
  <c r="D937" i="14"/>
  <c r="D938" i="14"/>
  <c r="D939" i="14"/>
  <c r="D940" i="14"/>
  <c r="D941" i="14"/>
  <c r="D942" i="14"/>
  <c r="D943" i="14"/>
  <c r="D944" i="14"/>
  <c r="D945" i="14"/>
  <c r="D946" i="14"/>
  <c r="D947" i="14"/>
  <c r="D948" i="14"/>
  <c r="D949" i="14"/>
  <c r="D950" i="14"/>
  <c r="D951" i="14"/>
  <c r="D952" i="14"/>
  <c r="D953" i="14"/>
  <c r="D954" i="14"/>
  <c r="D955" i="14"/>
  <c r="D956" i="14"/>
  <c r="D957" i="14"/>
  <c r="D958" i="14"/>
  <c r="D959" i="14"/>
  <c r="D960" i="14"/>
  <c r="D961" i="14"/>
  <c r="D962" i="14"/>
  <c r="D963" i="14"/>
  <c r="D964" i="14"/>
  <c r="D965" i="14"/>
  <c r="D966" i="14"/>
  <c r="D967" i="14"/>
  <c r="D968" i="14"/>
  <c r="D969" i="14"/>
  <c r="D970" i="14"/>
  <c r="D971" i="14"/>
  <c r="D972" i="14"/>
  <c r="D973" i="14"/>
  <c r="D974" i="14"/>
  <c r="D975" i="14"/>
  <c r="D976" i="14"/>
  <c r="D977" i="14"/>
  <c r="D978" i="14"/>
  <c r="D979" i="14"/>
  <c r="D980" i="14"/>
  <c r="D981" i="14"/>
  <c r="D982" i="14"/>
  <c r="D983" i="14"/>
  <c r="D984" i="14"/>
  <c r="D985" i="14"/>
  <c r="D986" i="14"/>
  <c r="D987" i="14"/>
  <c r="D988" i="14"/>
  <c r="D989" i="14"/>
  <c r="D990" i="14"/>
  <c r="D991" i="14"/>
  <c r="D992" i="14"/>
  <c r="D993" i="14"/>
  <c r="D994" i="14"/>
  <c r="D995" i="14"/>
  <c r="D996" i="14"/>
  <c r="D997" i="14"/>
  <c r="D998" i="14"/>
  <c r="D999" i="14"/>
  <c r="D1000" i="14"/>
  <c r="D1001" i="14"/>
  <c r="D1002" i="14"/>
  <c r="D1003" i="14"/>
  <c r="D1004" i="14"/>
  <c r="D1005" i="14"/>
  <c r="D1006" i="14"/>
  <c r="D1007" i="14"/>
  <c r="D1008" i="14"/>
  <c r="D1009" i="14"/>
  <c r="D1010" i="14"/>
  <c r="D1011" i="14"/>
  <c r="D1012" i="14"/>
  <c r="D1013" i="14"/>
  <c r="D1014" i="14"/>
  <c r="D1015" i="14"/>
  <c r="D1016" i="14"/>
  <c r="D1017" i="14"/>
  <c r="D1018" i="14"/>
  <c r="D1019" i="14"/>
  <c r="D1020" i="14"/>
  <c r="D1021" i="14"/>
  <c r="D1022" i="14"/>
  <c r="D1023" i="14"/>
  <c r="D1024" i="14"/>
  <c r="D1025" i="14"/>
  <c r="D1026" i="14"/>
  <c r="D1027" i="14"/>
  <c r="D1028" i="14"/>
  <c r="D1029" i="14"/>
  <c r="D1030" i="14"/>
  <c r="D1031" i="14"/>
  <c r="D1032" i="14"/>
  <c r="D1033" i="14"/>
  <c r="D1034" i="14"/>
  <c r="D1035" i="14"/>
  <c r="D1036" i="14"/>
  <c r="D1037" i="14"/>
  <c r="D1038" i="14"/>
  <c r="D1039" i="14"/>
  <c r="D1040" i="14"/>
  <c r="D1041" i="14"/>
  <c r="D1042" i="14"/>
  <c r="D1043" i="14"/>
  <c r="D1044" i="14"/>
  <c r="D1045" i="14"/>
  <c r="D1046" i="14"/>
  <c r="D1047" i="14"/>
  <c r="D1048" i="14"/>
  <c r="D1049" i="14"/>
  <c r="D1050" i="14"/>
  <c r="D1051" i="14"/>
  <c r="D1052" i="14"/>
  <c r="D1053" i="14"/>
  <c r="D1054" i="14"/>
  <c r="D1055" i="14"/>
  <c r="D1056" i="14"/>
  <c r="D1057" i="14"/>
  <c r="D1058" i="14"/>
  <c r="D1059" i="14"/>
  <c r="D1060" i="14"/>
  <c r="D1061" i="14"/>
  <c r="D1062" i="14"/>
  <c r="D1063" i="14"/>
  <c r="D1064" i="14"/>
  <c r="D1065" i="14"/>
  <c r="D1066" i="14"/>
  <c r="D1067" i="14"/>
  <c r="D1068" i="14"/>
  <c r="D1069" i="14"/>
  <c r="D1070" i="14"/>
  <c r="D1071" i="14"/>
  <c r="D1072" i="14"/>
  <c r="D1073" i="14"/>
  <c r="D1074" i="14"/>
  <c r="D1075" i="14"/>
  <c r="D1076" i="14"/>
  <c r="D1077" i="14"/>
  <c r="D1078" i="14"/>
  <c r="D1079" i="14"/>
  <c r="D1080" i="14"/>
  <c r="D1081" i="14"/>
  <c r="D1082" i="14"/>
  <c r="D1083" i="14"/>
  <c r="D1084" i="14"/>
  <c r="D1085" i="14"/>
  <c r="D1086" i="14"/>
  <c r="D1087" i="14"/>
  <c r="D1088" i="14"/>
  <c r="D1089" i="14"/>
  <c r="D1090" i="14"/>
  <c r="D1091" i="14"/>
  <c r="D1092" i="14"/>
  <c r="D1093" i="14"/>
  <c r="D1094" i="14"/>
  <c r="D1095" i="14"/>
  <c r="D1096" i="14"/>
  <c r="D1097" i="14"/>
  <c r="D1098" i="14"/>
  <c r="D1099" i="14"/>
  <c r="D1100" i="14"/>
  <c r="D1101" i="14"/>
  <c r="D1102" i="14"/>
  <c r="D1103" i="14"/>
  <c r="D1104" i="14"/>
  <c r="D1105" i="14"/>
  <c r="D1106" i="14"/>
  <c r="D1107" i="14"/>
  <c r="D1108" i="14"/>
  <c r="D1109" i="14"/>
  <c r="D1110" i="14"/>
  <c r="D1111" i="14"/>
  <c r="D1112" i="14"/>
  <c r="D1113" i="14"/>
  <c r="D1114" i="14"/>
  <c r="D1115" i="14"/>
  <c r="D1116" i="14"/>
  <c r="D1117" i="14"/>
  <c r="D1118" i="14"/>
  <c r="D1119" i="14"/>
  <c r="D1120" i="14"/>
  <c r="D1121" i="14"/>
  <c r="D1122" i="14"/>
  <c r="D1123" i="14"/>
  <c r="D1124" i="14"/>
  <c r="D1125" i="14"/>
  <c r="D1126" i="14"/>
  <c r="D1127" i="14"/>
  <c r="D1128" i="14"/>
  <c r="D1129" i="14"/>
  <c r="D1130" i="14"/>
  <c r="D1131" i="14"/>
  <c r="D1132" i="14"/>
  <c r="D1133" i="14"/>
  <c r="D1134" i="14"/>
  <c r="D1135" i="14"/>
  <c r="D1136" i="14"/>
  <c r="D1137" i="14"/>
  <c r="D1138" i="14"/>
  <c r="D1139" i="14"/>
  <c r="D1140" i="14"/>
  <c r="D1141" i="14"/>
  <c r="D1142" i="14"/>
  <c r="D1143" i="14"/>
  <c r="D1144" i="14"/>
  <c r="D1145" i="14"/>
  <c r="D1146" i="14"/>
  <c r="D1147" i="14"/>
  <c r="D1148" i="14"/>
  <c r="D1149" i="14"/>
  <c r="D1150" i="14"/>
  <c r="D1151" i="14"/>
  <c r="D1152" i="14"/>
  <c r="D1153" i="14"/>
  <c r="D1154" i="14"/>
  <c r="D1155" i="14"/>
  <c r="D1156" i="14"/>
  <c r="D1157" i="14"/>
  <c r="D1158" i="14"/>
  <c r="D1159" i="14"/>
  <c r="D1160" i="14"/>
  <c r="D1161" i="14"/>
  <c r="D1162" i="14"/>
  <c r="D1163" i="14"/>
  <c r="D1164" i="14"/>
  <c r="D1165" i="14"/>
  <c r="D1166" i="14"/>
  <c r="D1167" i="14"/>
  <c r="D1168" i="14"/>
  <c r="D1169" i="14"/>
  <c r="D1170" i="14"/>
  <c r="D1171" i="14"/>
  <c r="D1172" i="14"/>
  <c r="D1173" i="14"/>
  <c r="D1174" i="14"/>
  <c r="D1175" i="14"/>
  <c r="D1176" i="14"/>
  <c r="D1177" i="14"/>
  <c r="D1178" i="14"/>
  <c r="D1179" i="14"/>
  <c r="D1180" i="14"/>
  <c r="D1181" i="14"/>
  <c r="D1182" i="14"/>
  <c r="D1183" i="14"/>
  <c r="D1184" i="14"/>
  <c r="D1185" i="14"/>
  <c r="D1186" i="14"/>
  <c r="D1187" i="14"/>
  <c r="D1188" i="14"/>
  <c r="D1189" i="14"/>
  <c r="D1190" i="14"/>
  <c r="D1191" i="14"/>
  <c r="D1192" i="14"/>
  <c r="D1193" i="14"/>
  <c r="D1194" i="14"/>
  <c r="D1195" i="14"/>
  <c r="D1196" i="14"/>
  <c r="D1197" i="14"/>
  <c r="D1198" i="14"/>
  <c r="D1199" i="14"/>
  <c r="D1200" i="14"/>
  <c r="D1201" i="14"/>
  <c r="D1202" i="14"/>
  <c r="D1203" i="14"/>
  <c r="D1204" i="14"/>
  <c r="D1205" i="14"/>
  <c r="D1206" i="14"/>
  <c r="D1207" i="14"/>
  <c r="D1208" i="14"/>
  <c r="D1209" i="14"/>
  <c r="D1210" i="14"/>
  <c r="D1211" i="14"/>
  <c r="D1212" i="14"/>
  <c r="D1213" i="14"/>
  <c r="D1214" i="14"/>
  <c r="D1215" i="14"/>
  <c r="D1216" i="14"/>
  <c r="D1217" i="14"/>
  <c r="D1218" i="14"/>
  <c r="D1219" i="14"/>
  <c r="D1220" i="14"/>
  <c r="D1221" i="14"/>
  <c r="D1222" i="14"/>
  <c r="D1223" i="14"/>
  <c r="D1224" i="14"/>
  <c r="D1225" i="14"/>
  <c r="D1226" i="14"/>
  <c r="D1227" i="14"/>
  <c r="D1228" i="14"/>
  <c r="D1229" i="14"/>
  <c r="D1230" i="14"/>
  <c r="D1231" i="14"/>
  <c r="D1232" i="14"/>
  <c r="D1233" i="14"/>
  <c r="D1234" i="14"/>
  <c r="D1235" i="14"/>
  <c r="D1236" i="14"/>
  <c r="D1237" i="14"/>
  <c r="D1238" i="14"/>
  <c r="D1239" i="14"/>
  <c r="D1240" i="14"/>
  <c r="D1241" i="14"/>
  <c r="D1242" i="14"/>
  <c r="D1243" i="14"/>
  <c r="D1244" i="14"/>
  <c r="D1245" i="14"/>
  <c r="D1246" i="14"/>
  <c r="D1247" i="14"/>
  <c r="D1248" i="14"/>
  <c r="D1249" i="14"/>
  <c r="D1250" i="14"/>
  <c r="D1251" i="14"/>
  <c r="D1252" i="14"/>
  <c r="D1253" i="14"/>
  <c r="D1254" i="14"/>
  <c r="D1255" i="14"/>
  <c r="D1256" i="14"/>
  <c r="D1257" i="14"/>
  <c r="D1258" i="14"/>
  <c r="D1259" i="14"/>
  <c r="D1260" i="14"/>
  <c r="D1261" i="14"/>
  <c r="D1262" i="14"/>
  <c r="D1263" i="14"/>
  <c r="D1264" i="14"/>
  <c r="D1265" i="14"/>
  <c r="D1266" i="14"/>
  <c r="D1267" i="14"/>
  <c r="D1268" i="14"/>
  <c r="D1269" i="14"/>
  <c r="D1270" i="14"/>
  <c r="D1271" i="14"/>
  <c r="D1272" i="14"/>
  <c r="D1273" i="14"/>
  <c r="D1274" i="14"/>
  <c r="D1275" i="14"/>
  <c r="D1276" i="14"/>
  <c r="D1277" i="14"/>
  <c r="D1278" i="14"/>
  <c r="D1279" i="14"/>
  <c r="D1280" i="14"/>
  <c r="D1281" i="14"/>
  <c r="D1282" i="14"/>
  <c r="D1283" i="14"/>
  <c r="D1284" i="14"/>
  <c r="D1285" i="14"/>
  <c r="D1286" i="14"/>
  <c r="D1287" i="14"/>
  <c r="D1288" i="14"/>
  <c r="D1289" i="14"/>
  <c r="D1290" i="14"/>
  <c r="D1291" i="14"/>
  <c r="D1292" i="14"/>
  <c r="D1293" i="14"/>
  <c r="D1294" i="14"/>
  <c r="D1295" i="14"/>
  <c r="D1296" i="14"/>
  <c r="D1297" i="14"/>
  <c r="D1298" i="14"/>
  <c r="D1299" i="14"/>
  <c r="D1300" i="14"/>
  <c r="D1301" i="14"/>
  <c r="D1302" i="14"/>
  <c r="D1303" i="14"/>
  <c r="D1304" i="14"/>
  <c r="D1305" i="14"/>
  <c r="D1306" i="14"/>
  <c r="D1307" i="14"/>
  <c r="D1308" i="14"/>
  <c r="D1309" i="14"/>
  <c r="D1310" i="14"/>
  <c r="D1311" i="14"/>
  <c r="D1312" i="14"/>
  <c r="D1313" i="14"/>
  <c r="D1314" i="14"/>
  <c r="D1315" i="14"/>
  <c r="D1316" i="14"/>
  <c r="D1317" i="14"/>
  <c r="D1318" i="14"/>
  <c r="D1319" i="14"/>
  <c r="D1320" i="14"/>
  <c r="D1321" i="14"/>
  <c r="D1322" i="14"/>
  <c r="D1323" i="14"/>
  <c r="D1324" i="14"/>
  <c r="D1325" i="14"/>
  <c r="D1326" i="14"/>
  <c r="D1327" i="14"/>
  <c r="D1328" i="14"/>
  <c r="D1329" i="14"/>
  <c r="D1330" i="14"/>
  <c r="D1331" i="14"/>
  <c r="D1332" i="14"/>
  <c r="D1333" i="14"/>
  <c r="D1334" i="14"/>
  <c r="D1335" i="14"/>
  <c r="D1336" i="14"/>
  <c r="D1337" i="14"/>
  <c r="D1338" i="14"/>
  <c r="D1339" i="14"/>
  <c r="D1340" i="14"/>
  <c r="D1341" i="14"/>
  <c r="D1342" i="14"/>
  <c r="D1343" i="14"/>
  <c r="D1344" i="14"/>
  <c r="D1345" i="14"/>
  <c r="D1346" i="14"/>
  <c r="D1347" i="14"/>
  <c r="D1348" i="14"/>
  <c r="D1349" i="14"/>
  <c r="D1350" i="14"/>
  <c r="D1351" i="14"/>
  <c r="D1352" i="14"/>
  <c r="D1353" i="14"/>
  <c r="D1354" i="14"/>
  <c r="D1355" i="14"/>
  <c r="D1356" i="14"/>
  <c r="D1357" i="14"/>
  <c r="D1358" i="14"/>
  <c r="D1359" i="14"/>
  <c r="D1360" i="14"/>
  <c r="D1361" i="14"/>
  <c r="D1362" i="14"/>
  <c r="D1363" i="14"/>
  <c r="D1364" i="14"/>
  <c r="D1365" i="14"/>
  <c r="D1366" i="14"/>
  <c r="D1367" i="14"/>
  <c r="D1368" i="14"/>
  <c r="D1369" i="14"/>
  <c r="D1370" i="14"/>
  <c r="D1371" i="14"/>
  <c r="D1372" i="14"/>
  <c r="D1373" i="14"/>
  <c r="D1374" i="14"/>
  <c r="D1375" i="14"/>
  <c r="D1376" i="14"/>
  <c r="D1377" i="14"/>
  <c r="D1378" i="14"/>
  <c r="D1379" i="14"/>
  <c r="D1380" i="14"/>
  <c r="D1381" i="14"/>
  <c r="D1382" i="14"/>
  <c r="D1383" i="14"/>
  <c r="D1384" i="14"/>
  <c r="D1385" i="14"/>
  <c r="D1386" i="14"/>
  <c r="D1387" i="14"/>
  <c r="D1388" i="14"/>
  <c r="D1389" i="14"/>
  <c r="D1390" i="14"/>
  <c r="D1391" i="14"/>
  <c r="D1392" i="14"/>
  <c r="D1393" i="14"/>
  <c r="D1394" i="14"/>
  <c r="D1395" i="14"/>
  <c r="D1396" i="14"/>
  <c r="D1397" i="14"/>
  <c r="D1398" i="14"/>
  <c r="D1399" i="14"/>
  <c r="D1400" i="14"/>
  <c r="D1401" i="14"/>
  <c r="D1402" i="14"/>
  <c r="D1403" i="14"/>
  <c r="D1404" i="14"/>
  <c r="D1405" i="14"/>
  <c r="D1406" i="14"/>
  <c r="D1407" i="14"/>
  <c r="D1408" i="14"/>
  <c r="D1409" i="14"/>
  <c r="D1410" i="14"/>
  <c r="D1411" i="14"/>
  <c r="D1412" i="14"/>
  <c r="D1413" i="14"/>
  <c r="D1414" i="14"/>
  <c r="D1415" i="14"/>
  <c r="D1416" i="14"/>
  <c r="D1417" i="14"/>
  <c r="D1418" i="14"/>
  <c r="D1419" i="14"/>
  <c r="D1420" i="14"/>
  <c r="D1421" i="14"/>
  <c r="D1422" i="14"/>
  <c r="D1423" i="14"/>
  <c r="D1424" i="14"/>
  <c r="D1425" i="14"/>
  <c r="D1426" i="14"/>
  <c r="D1427" i="14"/>
  <c r="D1428" i="14"/>
  <c r="D1429" i="14"/>
  <c r="D1430" i="14"/>
  <c r="D1431" i="14"/>
  <c r="D1432" i="14"/>
  <c r="D1433" i="14"/>
  <c r="D1434" i="14"/>
  <c r="D1435" i="14"/>
  <c r="D1436" i="14"/>
  <c r="D1437" i="14"/>
  <c r="D1438" i="14"/>
  <c r="D1439" i="14"/>
  <c r="D1440" i="14"/>
  <c r="D1441" i="14"/>
  <c r="D1442" i="14"/>
  <c r="D5" i="14"/>
  <c r="D1443" i="14" s="1"/>
  <c r="E1443" i="14"/>
  <c r="C1443" i="14"/>
  <c r="G746" i="27"/>
  <c r="G747" i="27"/>
  <c r="G748" i="27"/>
  <c r="G749" i="27"/>
  <c r="G750" i="27"/>
  <c r="G751" i="27"/>
  <c r="G752" i="27"/>
  <c r="G753" i="27"/>
  <c r="G754" i="27"/>
  <c r="G755" i="27"/>
  <c r="G756" i="27"/>
  <c r="G757" i="27"/>
  <c r="G666" i="27"/>
  <c r="G667" i="27"/>
  <c r="G668" i="27"/>
  <c r="G669" i="27"/>
  <c r="G670" i="27"/>
  <c r="G680" i="27"/>
  <c r="G681" i="27"/>
  <c r="G682" i="27"/>
  <c r="G683" i="27"/>
  <c r="G684" i="27"/>
  <c r="G685" i="27"/>
  <c r="G686" i="27"/>
  <c r="G687" i="27"/>
  <c r="G688" i="27"/>
  <c r="G689" i="27"/>
  <c r="G690" i="27"/>
  <c r="G691" i="27"/>
  <c r="G692" i="27"/>
  <c r="G693" i="27"/>
  <c r="C12" i="17"/>
  <c r="C328" i="12"/>
  <c r="C2" i="12" s="1"/>
  <c r="C1855" i="23"/>
  <c r="C2" i="23" s="1"/>
  <c r="D5" i="7"/>
  <c r="E157" i="24"/>
  <c r="D2367" i="13"/>
  <c r="E2367" i="13"/>
  <c r="C310" i="26"/>
  <c r="C2" i="26" s="1"/>
  <c r="C117" i="11"/>
  <c r="C118" i="11" s="1"/>
  <c r="C2" i="11" s="1"/>
  <c r="C957" i="15"/>
  <c r="C2" i="15" s="1"/>
  <c r="C2" i="18"/>
  <c r="C21" i="10"/>
  <c r="C22" i="10"/>
  <c r="C2" i="10" s="1"/>
  <c r="C13" i="17"/>
  <c r="C2" i="17"/>
  <c r="C2" i="27" l="1"/>
  <c r="D3" i="7"/>
</calcChain>
</file>

<file path=xl/sharedStrings.xml><?xml version="1.0" encoding="utf-8"?>
<sst xmlns="http://schemas.openxmlformats.org/spreadsheetml/2006/main" count="17697" uniqueCount="6816">
  <si>
    <t>Расходы на уставную деятельность</t>
  </si>
  <si>
    <t>Благотворительная программа "Адресная помощь детям с тяжёлыми заболеваниями головного мозга"</t>
  </si>
  <si>
    <t>Дата платежа</t>
  </si>
  <si>
    <t>Затраты Фонда с р/с  сумма, руб</t>
  </si>
  <si>
    <t>Назначение платежа</t>
  </si>
  <si>
    <t>Благотворительная программа "Терапиия счастья"</t>
  </si>
  <si>
    <t>Благотворительная программа "Помощь медицинским учреждениям РФ"</t>
  </si>
  <si>
    <t>Административно-хозяйственные расходы Фонда</t>
  </si>
  <si>
    <t>ИТОГО</t>
  </si>
  <si>
    <t>Дата</t>
  </si>
  <si>
    <t>Сумма</t>
  </si>
  <si>
    <t>Жертвователь</t>
  </si>
  <si>
    <t>Канал поступления</t>
  </si>
  <si>
    <t xml:space="preserve">Итого </t>
  </si>
  <si>
    <t>Сумма пожертвования</t>
  </si>
  <si>
    <t>Жертвователь 
(последние 4 цифры номера)</t>
  </si>
  <si>
    <t>Жертвователь (последние 4 цифры номера)</t>
  </si>
  <si>
    <t xml:space="preserve">Перечисления через услугу "Банк на Диване", по вкладу "Обыкновенное чудо" и по Карте Добра                                                     </t>
  </si>
  <si>
    <t>Комиссия 6%</t>
  </si>
  <si>
    <t>Комиссия 2,5%</t>
  </si>
  <si>
    <t>Пожертвования через страницы фонда в социальных сетях</t>
  </si>
  <si>
    <t/>
  </si>
  <si>
    <t xml:space="preserve">Перечисления клиентов ВТБ 24                                                </t>
  </si>
  <si>
    <t>Благотворительная программа "Знать и не бояться"</t>
  </si>
  <si>
    <t>ВСЕГО</t>
  </si>
  <si>
    <t>Комиссия 2,1%</t>
  </si>
  <si>
    <t>Пожертвования по акции "Волшебный троллейбус"</t>
  </si>
  <si>
    <t>Благотворительный день рождения</t>
  </si>
  <si>
    <t>Жертвователь 
(последние 4 цифры номера или ФИО (сокращённо)</t>
  </si>
  <si>
    <t>Итого:</t>
  </si>
  <si>
    <t>Процент комиссии 4%</t>
  </si>
  <si>
    <t>Комиссии банка</t>
  </si>
  <si>
    <t>Расходы на услуги банка</t>
  </si>
  <si>
    <t>Долгосрочные поручения сотрудников ОАО "СКБ-Банк"</t>
  </si>
  <si>
    <t>Пожертвования через страницы фонда в социальных сетях и на сайте Фонда</t>
  </si>
  <si>
    <t>Сумма комиссии</t>
  </si>
  <si>
    <t>Итого</t>
  </si>
  <si>
    <t xml:space="preserve">                                                                                                                                                                                                                                                                                                                                                                                                                                                                                                                                                                                                             </t>
  </si>
  <si>
    <t>60-24</t>
  </si>
  <si>
    <t>09-65</t>
  </si>
  <si>
    <t>39-60</t>
  </si>
  <si>
    <t>58-36</t>
  </si>
  <si>
    <t>08-83</t>
  </si>
  <si>
    <t>03-36</t>
  </si>
  <si>
    <t>59-57</t>
  </si>
  <si>
    <t>08-93</t>
  </si>
  <si>
    <t>70-80</t>
  </si>
  <si>
    <t>65-73</t>
  </si>
  <si>
    <t>71-57</t>
  </si>
  <si>
    <t>10-37</t>
  </si>
  <si>
    <t>68-45</t>
  </si>
  <si>
    <t>22-04</t>
  </si>
  <si>
    <t>72-22</t>
  </si>
  <si>
    <t>60-14</t>
  </si>
  <si>
    <t>72-70</t>
  </si>
  <si>
    <t>15-50</t>
  </si>
  <si>
    <t>81-01</t>
  </si>
  <si>
    <t>13-27</t>
  </si>
  <si>
    <t>45-45</t>
  </si>
  <si>
    <t>54-82</t>
  </si>
  <si>
    <t>13-77</t>
  </si>
  <si>
    <t>94-44</t>
  </si>
  <si>
    <t>46-13</t>
  </si>
  <si>
    <t>20-41</t>
  </si>
  <si>
    <t>32-46</t>
  </si>
  <si>
    <t>21-02</t>
  </si>
  <si>
    <t>19-29</t>
  </si>
  <si>
    <t>10-12</t>
  </si>
  <si>
    <t>65-82</t>
  </si>
  <si>
    <t>67-61</t>
  </si>
  <si>
    <t>09-60</t>
  </si>
  <si>
    <t>59-26</t>
  </si>
  <si>
    <t>05-31</t>
  </si>
  <si>
    <t>97-11</t>
  </si>
  <si>
    <t>24-07</t>
  </si>
  <si>
    <t>47-47</t>
  </si>
  <si>
    <t>67-00</t>
  </si>
  <si>
    <t>86-42</t>
  </si>
  <si>
    <t>51-33</t>
  </si>
  <si>
    <t>79-65</t>
  </si>
  <si>
    <t>16-71</t>
  </si>
  <si>
    <t>00-01</t>
  </si>
  <si>
    <t>63-08</t>
  </si>
  <si>
    <t>48-09</t>
  </si>
  <si>
    <t>00-41</t>
  </si>
  <si>
    <t>87-27</t>
  </si>
  <si>
    <t>08-32</t>
  </si>
  <si>
    <t>05-60</t>
  </si>
  <si>
    <t>88-38</t>
  </si>
  <si>
    <t>74-42</t>
  </si>
  <si>
    <t>77-28</t>
  </si>
  <si>
    <t>58-60</t>
  </si>
  <si>
    <t>39-35</t>
  </si>
  <si>
    <t>19-17</t>
  </si>
  <si>
    <t>41-81</t>
  </si>
  <si>
    <t>93-06</t>
  </si>
  <si>
    <t>35-25</t>
  </si>
  <si>
    <t>45-85</t>
  </si>
  <si>
    <t>78-89</t>
  </si>
  <si>
    <t>85-17</t>
  </si>
  <si>
    <t>13-55</t>
  </si>
  <si>
    <t>48-19</t>
  </si>
  <si>
    <t>97-16</t>
  </si>
  <si>
    <t>09-26</t>
  </si>
  <si>
    <t>00-40</t>
  </si>
  <si>
    <t>83-31</t>
  </si>
  <si>
    <t>71-87</t>
  </si>
  <si>
    <t>76-45</t>
  </si>
  <si>
    <t>35-20</t>
  </si>
  <si>
    <t>22-09</t>
  </si>
  <si>
    <t>39-04</t>
  </si>
  <si>
    <t>08-21</t>
  </si>
  <si>
    <t>10-42</t>
  </si>
  <si>
    <t>13-48</t>
  </si>
  <si>
    <t>68-59</t>
  </si>
  <si>
    <t>28-05</t>
  </si>
  <si>
    <t>82-62</t>
  </si>
  <si>
    <t>85-12</t>
  </si>
  <si>
    <t>84526</t>
  </si>
  <si>
    <t>75-76</t>
  </si>
  <si>
    <t>49-68</t>
  </si>
  <si>
    <t>68-46</t>
  </si>
  <si>
    <t>74-61</t>
  </si>
  <si>
    <t>57-92</t>
  </si>
  <si>
    <t>57-24</t>
  </si>
  <si>
    <t>60-61</t>
  </si>
  <si>
    <t>02-38</t>
  </si>
  <si>
    <t>32-63</t>
  </si>
  <si>
    <t>71-80</t>
  </si>
  <si>
    <t>46-87</t>
  </si>
  <si>
    <t>73-80</t>
  </si>
  <si>
    <t>59-81</t>
  </si>
  <si>
    <t>04-77</t>
  </si>
  <si>
    <t>33-76</t>
  </si>
  <si>
    <t>71-51</t>
  </si>
  <si>
    <t>19-85</t>
  </si>
  <si>
    <t>89-10</t>
  </si>
  <si>
    <t>89-99</t>
  </si>
  <si>
    <t>74-98</t>
  </si>
  <si>
    <t>21-71</t>
  </si>
  <si>
    <t>84-97</t>
  </si>
  <si>
    <t>94-96</t>
  </si>
  <si>
    <t>34-65</t>
  </si>
  <si>
    <t>88-25</t>
  </si>
  <si>
    <t>63-05</t>
  </si>
  <si>
    <t>09-79</t>
  </si>
  <si>
    <t>05-59</t>
  </si>
  <si>
    <t>58-72</t>
  </si>
  <si>
    <t>35-45</t>
  </si>
  <si>
    <t>37-02</t>
  </si>
  <si>
    <t>80-38</t>
  </si>
  <si>
    <t>20-55</t>
  </si>
  <si>
    <t>07-13</t>
  </si>
  <si>
    <t>20-22</t>
  </si>
  <si>
    <t>98-24</t>
  </si>
  <si>
    <t>73-53</t>
  </si>
  <si>
    <t>36-17</t>
  </si>
  <si>
    <t>44-92</t>
  </si>
  <si>
    <t>20-59</t>
  </si>
  <si>
    <t>84-52</t>
  </si>
  <si>
    <t>57-77</t>
  </si>
  <si>
    <t>95-10</t>
  </si>
  <si>
    <t>14-49</t>
  </si>
  <si>
    <t>87-17</t>
  </si>
  <si>
    <t>59-00</t>
  </si>
  <si>
    <t>09-15</t>
  </si>
  <si>
    <t>56-78</t>
  </si>
  <si>
    <t>00-66</t>
  </si>
  <si>
    <t>64-64</t>
  </si>
  <si>
    <t>43-64</t>
  </si>
  <si>
    <t>24-90</t>
  </si>
  <si>
    <t>26-72</t>
  </si>
  <si>
    <t>07-06</t>
  </si>
  <si>
    <t>77-77</t>
  </si>
  <si>
    <t>44-00</t>
  </si>
  <si>
    <t>20-31</t>
  </si>
  <si>
    <t>20-44</t>
  </si>
  <si>
    <t>05-23</t>
  </si>
  <si>
    <t>33-60</t>
  </si>
  <si>
    <t>33-13</t>
  </si>
  <si>
    <t>57-08</t>
  </si>
  <si>
    <t>42-34</t>
  </si>
  <si>
    <t>71-33</t>
  </si>
  <si>
    <t>57-49</t>
  </si>
  <si>
    <t>81-07</t>
  </si>
  <si>
    <t>45-11</t>
  </si>
  <si>
    <t>01-33</t>
  </si>
  <si>
    <t>78-67</t>
  </si>
  <si>
    <t>11-11</t>
  </si>
  <si>
    <t>18-13</t>
  </si>
  <si>
    <t>01-83</t>
  </si>
  <si>
    <t>38-40</t>
  </si>
  <si>
    <t>58-59</t>
  </si>
  <si>
    <t>67-62</t>
  </si>
  <si>
    <t>09-88</t>
  </si>
  <si>
    <t>20-04</t>
  </si>
  <si>
    <t>09-51</t>
  </si>
  <si>
    <t>10-28</t>
  </si>
  <si>
    <t>55-56</t>
  </si>
  <si>
    <t>77-66</t>
  </si>
  <si>
    <t>56-49</t>
  </si>
  <si>
    <t>90-01</t>
  </si>
  <si>
    <t>HOFF</t>
  </si>
  <si>
    <t xml:space="preserve"> </t>
  </si>
  <si>
    <t>Отчет о полученных пожертвованиях и произведенных затратах за  декабрь 2016 г.</t>
  </si>
  <si>
    <t xml:space="preserve">Поступления за декабрь 2016 </t>
  </si>
  <si>
    <t>Расходы по расчётному счёту за декабрь 2016</t>
  </si>
  <si>
    <t>декабрь</t>
  </si>
  <si>
    <t>Отчет о полученных пожертвованиях, перечисленных на расчетный счет в АО "Райффайзенбанк", за декабрь 2016 г.</t>
  </si>
  <si>
    <t>Отчет о пожертвованиях, перечисленных через МТС USSD, за декабрь  2016 г.</t>
  </si>
  <si>
    <t>Отчет о пожертвованиях, поступивших на номер 3443 и 7535 за декабрь 2016 г.</t>
  </si>
  <si>
    <t>Отчет о пожертвованиях, перечисленных через терминалы ОАО МКБ, и частные пожертвования, поступившие на расчетный счет фонда в ОАО МКБ, за декабрь 2016 г.</t>
  </si>
  <si>
    <t>Отчет о пожертвованиях, перечисленных через сайт www.bfkh.ru через платежную систему Платрон за декабрь 2016 г.</t>
  </si>
  <si>
    <t>Отчет о пожертвованиях, перечисленных в рамках партнёрской программы с ОАО "СКБ-Банк", за  декабрь  2016 г.</t>
  </si>
  <si>
    <t>Отчет о пожертвованиях, перечисленных в рамках партнёрской программы с ПАО "ВТБ 24", за декабрь 2016 г,</t>
  </si>
  <si>
    <t>Отчет о пожертвованиях, перечисленных в рамках партнёрской программы с ПАО "МДМ Банк", за декабрь 2016 г.</t>
  </si>
  <si>
    <t>Перечисления клиентов Сбербанка, за декабрь 2016 г.</t>
  </si>
  <si>
    <t>Отчет о пожертвованиях, перечисленных через ресурс Благо.ру, за декабрь 2016 г.</t>
  </si>
  <si>
    <t>Отчет о пожертвованиях, перечисленных через платёжную систему РБК-Money, за декабрь 2016 г.</t>
  </si>
  <si>
    <t>Отчет о пожертвованиях, перечисленных через платёжную систему CloudPayments, за декабрь 2016 г.</t>
  </si>
  <si>
    <t>Отчет о пожертвованиях, перечисленных через платёжную систему PayPal, за декабрь 2016 г.</t>
  </si>
  <si>
    <t>Отчет о пожертвованиях, перечисленных через платёжную систему Элекснет, за декабрь 2016 г.</t>
  </si>
  <si>
    <t>09.12.2016</t>
  </si>
  <si>
    <t>19.12.2016</t>
  </si>
  <si>
    <t>26.12.2016</t>
  </si>
  <si>
    <t>27.12.2016</t>
  </si>
  <si>
    <t>17.12.2016</t>
  </si>
  <si>
    <t>31.12.2016</t>
  </si>
  <si>
    <t>05.12.2016</t>
  </si>
  <si>
    <t>25.12.2016</t>
  </si>
  <si>
    <t>16.12.2016</t>
  </si>
  <si>
    <t>04.12.2016</t>
  </si>
  <si>
    <t>12.12.2016</t>
  </si>
  <si>
    <t>21.12.2016</t>
  </si>
  <si>
    <t>30.12.2016</t>
  </si>
  <si>
    <t>06.12.2016</t>
  </si>
  <si>
    <t>08.12.2016</t>
  </si>
  <si>
    <t>11.12.2016</t>
  </si>
  <si>
    <t>15.12.2016</t>
  </si>
  <si>
    <t>03.12.2016</t>
  </si>
  <si>
    <t>01.12.2016</t>
  </si>
  <si>
    <t>02.12.2016</t>
  </si>
  <si>
    <t>28.12.2016</t>
  </si>
  <si>
    <t>23.12.2016</t>
  </si>
  <si>
    <t>14.12.2016</t>
  </si>
  <si>
    <t>13.12.2016</t>
  </si>
  <si>
    <t>07.12.2016</t>
  </si>
  <si>
    <t>24.12.2016</t>
  </si>
  <si>
    <t>20.12.2016</t>
  </si>
  <si>
    <t>18.12.2016</t>
  </si>
  <si>
    <t>10.12.2016</t>
  </si>
  <si>
    <t>29.12.2016</t>
  </si>
  <si>
    <t>22.12.2016</t>
  </si>
  <si>
    <t>Ш НАХИД РАСИМ ОГЛЫ</t>
  </si>
  <si>
    <t>В МАРИНА ГЕННАДЬЕВНА</t>
  </si>
  <si>
    <t>М РЭНА ШАДМАН КЫЗЫ</t>
  </si>
  <si>
    <t>В АНАСТАСИЯ АНДРЕЕВНА</t>
  </si>
  <si>
    <t>П ЗОЯ СЕРГЕЕВНА</t>
  </si>
  <si>
    <t>П ИРИНА ВЛАДИМИРОВНА</t>
  </si>
  <si>
    <t>А МИХАИЛ ВЛАДИМИРОВИЧ</t>
  </si>
  <si>
    <t>Д ВЛАДИСЛАВ ВАСИЛЬЕВИЧ</t>
  </si>
  <si>
    <t>С ЛИДИЯ МИННИМУКАРАМОВНА</t>
  </si>
  <si>
    <t>М КОМИЛЖОН КУЛДАШЕВИЧ</t>
  </si>
  <si>
    <t>Н АЛЕКСАНДРА НИКОЛАЕВНА</t>
  </si>
  <si>
    <t>М ЕЛЕНА АЛЕКСАНДРОВНА</t>
  </si>
  <si>
    <t>Х ЭДУАРД ФАРИТОВИЧ</t>
  </si>
  <si>
    <t>М НАДЕЖДА БОРИСОВНА</t>
  </si>
  <si>
    <t>Т АННА АЛЕКСАНДРОВНА</t>
  </si>
  <si>
    <t>Б МАРИНА АЛЕКСАНДРОВНА</t>
  </si>
  <si>
    <t>П АЛЕКСАНДР ВЛАДИМИРОВИЧ</t>
  </si>
  <si>
    <t>К ВАЛЕНТИНА ВАСИЛЬЕВНА</t>
  </si>
  <si>
    <t>Я ДАРЬЯ ИГОРЕВНА</t>
  </si>
  <si>
    <t>Б ЛЮДМИЛА ВЛАДИМИРОВНА</t>
  </si>
  <si>
    <t>А ЕКАТЕРИНА ВЛАДИМИРОВНА</t>
  </si>
  <si>
    <t>М РУЗАЛИЯ АХЛИЕВНА</t>
  </si>
  <si>
    <t>Ф НАТАЛЬЯ ВЛАДИМИРОВНА</t>
  </si>
  <si>
    <t>Г ТАНСУ АЙДАРОВНА</t>
  </si>
  <si>
    <t>Г ГУЛЬШАТ ИРШАТОВНА</t>
  </si>
  <si>
    <t>К АНАСТАСИЯ ВЛАДИМИРОВНА</t>
  </si>
  <si>
    <t>К МАГОМЕД ЮСУПОВИЧ</t>
  </si>
  <si>
    <t>Л АЛЕКСАНДР ВЛАДИЛЕНОВИЧ</t>
  </si>
  <si>
    <t>М МАРИЯ ЮРЬЕВНА</t>
  </si>
  <si>
    <t>Т ВИТАЛИЙ РУДОЛЬФОВИЧ</t>
  </si>
  <si>
    <t>К МАРИЯ АНАТОЛЬЕВНА</t>
  </si>
  <si>
    <t>С КРИСТИНА АНДРЕЕВНА</t>
  </si>
  <si>
    <t>Б ГАЛИНА ВИКТОРОВНА</t>
  </si>
  <si>
    <t>Т КСЕНИЯ ИГОРЕВНА</t>
  </si>
  <si>
    <t>Л СВЕТЛАНА ИГОРЕВНА</t>
  </si>
  <si>
    <t>Т ЕЛЕНА ХАКИМОВНА</t>
  </si>
  <si>
    <t>Н АЛЕКСАНДРА ХАРЛАМПЬЕВНА</t>
  </si>
  <si>
    <t>В МАРИНА АЛЕКСАНДРОВНА</t>
  </si>
  <si>
    <t>Р ЮЛИЯ ВЯЧЕСЛАВОВНА</t>
  </si>
  <si>
    <t>Б ОЛЕСЯ СЕРГЕЕВНА</t>
  </si>
  <si>
    <t>К ТАТЬЯНА ФЕДОРОВНА</t>
  </si>
  <si>
    <t>А АЛЕКСАНДР ВИКТОРОВИЧ</t>
  </si>
  <si>
    <t>В ТАТЬЯНА ВАЛЕРЬЕВНА</t>
  </si>
  <si>
    <t>С БУЛАТ НУРИХАНОВИЧ</t>
  </si>
  <si>
    <t>А ВАЛЕРИЙ АЛЕКСАНДРОВИЧ</t>
  </si>
  <si>
    <t>Л АНДРЕЙ ГРИГОРЬЕВИЧ</t>
  </si>
  <si>
    <t>Ф ИРИНА ПЕТРОВНА</t>
  </si>
  <si>
    <t>Н НАТАЛИЯ АЛЕКСАНДРОВНА</t>
  </si>
  <si>
    <t>Б ЕВГЕНИЙ ВИКТОРОВИЧ</t>
  </si>
  <si>
    <t>П АНДРЕЙ НИКОЛАЕВИЧ</t>
  </si>
  <si>
    <t>З ТАТЬЯНА ВИКТОРОВНА</t>
  </si>
  <si>
    <t>Б АЛЕКСЕЙ ВАЛЕРЬЕВИЧ</t>
  </si>
  <si>
    <t>Т АЛЕКСАНДР ВЛАДИМИРОВИЧ</t>
  </si>
  <si>
    <t>Ё АЛЕКСЕЙ ВЛАДИМИРОВИЧ</t>
  </si>
  <si>
    <t>Ш АЛЬБЕРТ РАШИТОВИЧ</t>
  </si>
  <si>
    <t>Т АНДРЕЙ АЛЕКСАНДРОВИЧ</t>
  </si>
  <si>
    <t>М ГАЛИНА ВЛАДИМИРОВНА</t>
  </si>
  <si>
    <t>Б ТАТЬЯНА ЛЕОНИДОВНА</t>
  </si>
  <si>
    <t>Р ТАТЬЯНА АНАТОЛЬЕВНА</t>
  </si>
  <si>
    <t>К МИХАИЛ МАТВЕЕВИЧ</t>
  </si>
  <si>
    <t>Л ЕЛИЗАВЕТА ЮРЬЕВНА</t>
  </si>
  <si>
    <t>Т ВАСИЛИЙ СЕРГЕЕВИЧ</t>
  </si>
  <si>
    <t>С ЕЛЕНА АНАТОЛЬЕВНА</t>
  </si>
  <si>
    <t>М ТАТЬЯНА ВИКТОРОВНА</t>
  </si>
  <si>
    <t>Д ЯНА ВИКТОРОВНА</t>
  </si>
  <si>
    <t>К ДМИТРИЙ ВИКТОРОВИЧ</t>
  </si>
  <si>
    <t>П ВЛАДИМИР БОРИСОВИЧ</t>
  </si>
  <si>
    <t>А ЕЛЕНА НИКОЛАЕВНА</t>
  </si>
  <si>
    <t>О ВАЛЕНТИНА АНДРЕЕВНА</t>
  </si>
  <si>
    <t>М ТАТЬЯНА ГЕННАДЬЕВНА</t>
  </si>
  <si>
    <t>У СЕРГЕЙ ВЛАДИМИРОВИЧ</t>
  </si>
  <si>
    <t>Ф ЕВГЕНИЙ ВАЛЕНТИНОВИЧ</t>
  </si>
  <si>
    <t>Я АНДРЕЙ ЮРЬЕВИЧ</t>
  </si>
  <si>
    <t>И АЛЕКСАНДР ПЕТРОВИЧ</t>
  </si>
  <si>
    <t>Ш ЕЛЕНА АЛЕКСАНДРОВНА</t>
  </si>
  <si>
    <t>Б ДАМИР РАФИСОВИЧ</t>
  </si>
  <si>
    <t>Б АЛЕКСАНДР СЕРГЕЕВИЧ</t>
  </si>
  <si>
    <t>З АНАТОЛИЙ МИХАЙЛОВИЧ</t>
  </si>
  <si>
    <t>П АНДРЕЙ ВЛАДИМИРОВИЧ</t>
  </si>
  <si>
    <t>З МИХАИЛ ГЕОРГИЕВИЧ</t>
  </si>
  <si>
    <t>Ш АРНОЛЬД ГЕОРГИЕВИЧ</t>
  </si>
  <si>
    <t>В ЕКАТЕРИНА БОРИСОВНА</t>
  </si>
  <si>
    <t>У ЮРИЙ ГЕННАДЬЕВИЧ</t>
  </si>
  <si>
    <t>Г АЛЕКСАНДР ЮРЬЕВИЧ</t>
  </si>
  <si>
    <t>Ч НИНА НИКОЛАЕВНА</t>
  </si>
  <si>
    <t>И АЛЕКСЕЙ ВЛАДИМИРОВИЧ</t>
  </si>
  <si>
    <t>Н КИРИЛЛ АЛЕКСАНДРОВИЧ</t>
  </si>
  <si>
    <t>С СВЕТЛАНА ВЛАДИМИРОВНА</t>
  </si>
  <si>
    <t>Н АНАТОЛИЙ ВАСИЛЬЕВИЧ</t>
  </si>
  <si>
    <t>С ЛИДИЯ ИВАНОВНА</t>
  </si>
  <si>
    <t>М ОЛЬГА АНАТОЛЬЕВНА</t>
  </si>
  <si>
    <t>Ф АЛЕКСЕЙ ВАЛЕРЬЕВИЧ</t>
  </si>
  <si>
    <t>Н НИКОЛАЙ НИКОЛАЕВИЧ</t>
  </si>
  <si>
    <t>Б МАРИНА КОНСТАНТИНОВНА</t>
  </si>
  <si>
    <t>Г ДМИТРИЙ СЕРГЕЕВИЧ</t>
  </si>
  <si>
    <t>И НАТАЛЬЯ АНАТОЛЬЕВНА</t>
  </si>
  <si>
    <t>К ТАМАРА СЕРГЕЕВНА</t>
  </si>
  <si>
    <t>О ИРИНА ФЁДОРОВНА</t>
  </si>
  <si>
    <t>Ш АНАСТАСИЯ СЕРГЕЕВНА</t>
  </si>
  <si>
    <t>И ЕЛЕНА СТАНИСЛАВОВНА</t>
  </si>
  <si>
    <t>Д БАИР НИКОЛАЕВИЧ</t>
  </si>
  <si>
    <t>К ОЛЕГ ИВАНОВИЧ</t>
  </si>
  <si>
    <t>Н НАДЕЖДА ГРИГОРЬЕВНА</t>
  </si>
  <si>
    <t>З НАДЕЖДА МИХАЙЛОВНА</t>
  </si>
  <si>
    <t>М КОНСТАНТИН ДМИТРИЕВИЧ</t>
  </si>
  <si>
    <t>П СЕРГЕЙ ПЕТРОВИЧ</t>
  </si>
  <si>
    <t>П ЕЛЕНА ВЛАДИМИРОВНА</t>
  </si>
  <si>
    <t>Б ЕКАТЕРИНА АНАТОЛЬЕВНА</t>
  </si>
  <si>
    <t>М СЕРГЕЙ ВАЛЕНТИНОВИЧ</t>
  </si>
  <si>
    <t>М ЛИЛИАНА МАРСЕЛЬЕВНА</t>
  </si>
  <si>
    <t>Е ОЛЬГА ВЛАДИМИРОВНА</t>
  </si>
  <si>
    <t>Г ОКСАНА СТАНИСЛАВОВНА</t>
  </si>
  <si>
    <t>К ЕВГЕНИЙ НИКОЛАЕВИЧ</t>
  </si>
  <si>
    <t>С АЛЕНА КОНСТАНТИНОВНА</t>
  </si>
  <si>
    <t>Г ОКСАНА СЕРГЕЕВНА</t>
  </si>
  <si>
    <t>Е НАДЕЖДА ВИТАЛЬЕВНА</t>
  </si>
  <si>
    <t>И МАРИЯ НИКОЛАЕВНА</t>
  </si>
  <si>
    <t>Л ВАЛЕРИЙ ВАЛЕРЬЕВИЧ</t>
  </si>
  <si>
    <t>В ЮЛИЯ ЮРЬЕВНА</t>
  </si>
  <si>
    <t>Д ДЕНИС НИКОЛАЕВИЧ</t>
  </si>
  <si>
    <t>П НАТАЛЬЯ АЛЕКСАНДРОВНА</t>
  </si>
  <si>
    <t>С ГАЛИНА ВЛАДИМИРОВНА</t>
  </si>
  <si>
    <t>С ВАСИЛИЙ ИВАНОВИЧ</t>
  </si>
  <si>
    <t>В СЕРГЕЙ АЛЕКСАНДРОВИЧ</t>
  </si>
  <si>
    <t>К АРТЁМ СЕРГЕЕВИЧ</t>
  </si>
  <si>
    <t>Д ВАЛЕРИЙ ИГНАТЬЕВИЧ</t>
  </si>
  <si>
    <t>М ИНГА ВЛАДИМИРОВНА</t>
  </si>
  <si>
    <t>Б ТАТЬЯНА НИКОЛАЕВНА</t>
  </si>
  <si>
    <t>С ВИКТОР ФЕДОРОВИЧ</t>
  </si>
  <si>
    <t>П СВЕТЛАНА НИКОЛАЕВНА</t>
  </si>
  <si>
    <t>Б НАТАЛЬЯ АЛЕКСАНДРОВНА</t>
  </si>
  <si>
    <t>М ЕЛЕНА СЕРГЕЕВНА</t>
  </si>
  <si>
    <t>Л КОНСТАНТИН АЛЕКСАНДРОВИЧ</t>
  </si>
  <si>
    <t>Б АНДРЕЙ АЛЕКСАНДРОВИЧ</t>
  </si>
  <si>
    <t>Л ВАСИЛИЙ ВАЛЕРЬЕВИЧ</t>
  </si>
  <si>
    <t>П ЕЛЕНА ИГОРЕВНА</t>
  </si>
  <si>
    <t>С ОЛЬГА ЯРОСЛАВОВНА</t>
  </si>
  <si>
    <t>Л АЛЕКСЕЙ НИКОЛАЕВИЧ</t>
  </si>
  <si>
    <t>Л ЮЛИЯ НИКОЛАЕВНА</t>
  </si>
  <si>
    <t>О ВЛАДИМИР АЛЕКСАНДРОВИЧ</t>
  </si>
  <si>
    <t>З ИРИНА АНАТОЛЬЕВНА</t>
  </si>
  <si>
    <t>К ЮРИЙ АЛЕКСАНДРОВИЧ</t>
  </si>
  <si>
    <t>Л ЕГОР ГЕННАДЬЕВИЧ</t>
  </si>
  <si>
    <t>У ТАТЬЯНА ИВАНОВНА</t>
  </si>
  <si>
    <t>С ВАЛЕРИЙ ФОТЕЕВИЧ</t>
  </si>
  <si>
    <t>К СЕРГЕЙ ИВАНОВИЧ</t>
  </si>
  <si>
    <t>Ш ДМИТРИЙ ВИКТОРОВИЧ</t>
  </si>
  <si>
    <t>К ДМИТРИЙ МИХАЙЛОВИЧ</t>
  </si>
  <si>
    <t>Р ГАЛИНА ИВАНОВНА</t>
  </si>
  <si>
    <t>Б ВИТАЛИЙ ВАСИЛЬЕВИЧ</t>
  </si>
  <si>
    <t>В АНДРЕЙ ВИКТОРОВИЧ</t>
  </si>
  <si>
    <t>К НУРИЯ РАФИЗОВНА</t>
  </si>
  <si>
    <t>С ТАТЬЯНА НИКОЛАЕВНА</t>
  </si>
  <si>
    <t>В АЛЕКСАНДР СЕРГЕЕВИЧ</t>
  </si>
  <si>
    <t>Г ВАДИМ БОРИСОВИЧ</t>
  </si>
  <si>
    <t>О АЛЕКСЕЙ МИХАЙЛОВИЧ</t>
  </si>
  <si>
    <t>Я ИННА ВАЛЕРЬЯНОВНА</t>
  </si>
  <si>
    <t>С ЮЛИЯ ВЯЧЕСЛАВОВНА</t>
  </si>
  <si>
    <t>Ч ДАНИИЛ СЕРГЕЕВИЧ</t>
  </si>
  <si>
    <t>А ЛЮДМИЛА ГЕННАДЬЕВНА</t>
  </si>
  <si>
    <t>К Вячеслав Юрьевич</t>
  </si>
  <si>
    <t>К ЕЛЕНА СЕРГЕЕВНА</t>
  </si>
  <si>
    <t>Ч ЕВГЕНИЙ СЕМЕНОВИЧ</t>
  </si>
  <si>
    <t>Л ЭДУАРД САМУИЛОВИЧ</t>
  </si>
  <si>
    <t>Б ОЛИМПИАДА МИХАЙЛОВНА</t>
  </si>
  <si>
    <t>К НИКИТА ЕВГЕНЬЕВИЧ</t>
  </si>
  <si>
    <t>Ж СЕРГЕЙ АЛЕКСЕЕВИЧ</t>
  </si>
  <si>
    <t>Г ОЛЬГА АНАТОЛЬЕВНА</t>
  </si>
  <si>
    <t>У НАТАЛЬЯ НИКОЛАЕВНА</t>
  </si>
  <si>
    <t>И НАТАЛЬЯ ВАСИЛЬЕВНА</t>
  </si>
  <si>
    <t>М ЕКАТЕРИНА ЕВГЕНЬЕВНА</t>
  </si>
  <si>
    <t>К ВАЛЕНТИНА НИКОЛАЕВНА</t>
  </si>
  <si>
    <t>Т МАРСЕЛЬ НАФИСОВИЧ</t>
  </si>
  <si>
    <t>С виктор Борисович</t>
  </si>
  <si>
    <t>С АЛЕКСЕЙ ЮРЬЕВИЧ</t>
  </si>
  <si>
    <t>П ВЛАДИМИР ЮРЬЕВИЧ</t>
  </si>
  <si>
    <t>К ОЛЕГ МИХАЙЛОВИЧ</t>
  </si>
  <si>
    <t>К НАТАЛИЯ ЕВГЕНЬЕВНА</t>
  </si>
  <si>
    <t>К ТАТЬЯНА ЭДУАРДОВНА</t>
  </si>
  <si>
    <t>Б АЛЕКСАНДР ДМИТРИЕВИЧ</t>
  </si>
  <si>
    <t>П ВАЛЕРИЙ ГЕННАДЬЕВИЧ</t>
  </si>
  <si>
    <t>Б ЕКАТЕРИНА СТЕПАНОВНА</t>
  </si>
  <si>
    <t>К НАДЕЖДА ВЛАДИСЛАВОВНА</t>
  </si>
  <si>
    <t>П ВЛАДИМИР НИКОЛАЕВИЧ</t>
  </si>
  <si>
    <t>К НИКОЛАЙ ВЛАДИМИРОВИЧ</t>
  </si>
  <si>
    <t>Б БОРИС ЕВГЕНЬЕВИЧ</t>
  </si>
  <si>
    <t>К МАКСИМ НИКОЛАЕВИЧ</t>
  </si>
  <si>
    <t>Л ТАТЬЯНА ВАСИЛЬЕВНА</t>
  </si>
  <si>
    <t>П ЕКАТЕРИНА АЛЕКСАНДРОВНА</t>
  </si>
  <si>
    <t>П АНДРЕЙ АНДРЕЕВИЧ</t>
  </si>
  <si>
    <t>П ЛЮДМИЛА ФЕДОРОВНА</t>
  </si>
  <si>
    <t>Г ЕЛЕНА НАИЛЬЕВНА</t>
  </si>
  <si>
    <t>Х ЕЛИЗАВЕТА АЛЕКСЕЕВНА</t>
  </si>
  <si>
    <t>Я ЮРИЙ АЛЕКСАНДРОВИЧ</t>
  </si>
  <si>
    <t>З ОЛЕГ НИКОЛАЕВИЧ</t>
  </si>
  <si>
    <t>Г Татьяна Павловна</t>
  </si>
  <si>
    <t>В наталья алексеевна</t>
  </si>
  <si>
    <t>М АЛЕФТИНА НИКОЛАЕВНА</t>
  </si>
  <si>
    <t>Г ВИТАЛИЙ ВЛАДИМИРОВИЧ</t>
  </si>
  <si>
    <t>И НАТАЛЬЯ МИХАЙЛОВНА</t>
  </si>
  <si>
    <t>К ОЛЬГА АРКАДЬЕВНА</t>
  </si>
  <si>
    <t>У НАТАЛИЯ МИХАЙЛОВНА</t>
  </si>
  <si>
    <t>М АЛЕНА ДМИТРИЕВНА</t>
  </si>
  <si>
    <t>П АЛЕНА СЕРГЕЕВНА</t>
  </si>
  <si>
    <t>Л ЛЮДМИЛА НИКОЛАЕВНА</t>
  </si>
  <si>
    <t>Т ИГОРЬ ВЛАДИМИРОВИЧ</t>
  </si>
  <si>
    <t>Г НАТАЛЬЯ НИКОЛАЕВНА</t>
  </si>
  <si>
    <t>Н Лариса Михайловна</t>
  </si>
  <si>
    <t>К АНДРЕЙ ЮРЬЕВИЧ</t>
  </si>
  <si>
    <t>Г ВЛАДИМИР МИХАЙЛОВИЧ</t>
  </si>
  <si>
    <t>Р ЮРИЙ МИХАЙЛОВИЧ</t>
  </si>
  <si>
    <t>Г ГАЛИНА АЛЕКСАНДРОВНА</t>
  </si>
  <si>
    <t>С СЕРГЕЙ НИКОЛАЕВИЧ</t>
  </si>
  <si>
    <t>Ж АННА ИВАНОВНА</t>
  </si>
  <si>
    <t>В ЕЛЕНА БОРИСОВНА</t>
  </si>
  <si>
    <t>П НАТАЛЬЯ ПЕТРОВНА</t>
  </si>
  <si>
    <t>В НАТАЛЬЯ АНАТОЛЬЕВНА</t>
  </si>
  <si>
    <t>А ОЛЬГА АНАТОЛЬЕВНА</t>
  </si>
  <si>
    <t>К МИРЖАН УМЕРБАЕВИЧ</t>
  </si>
  <si>
    <t>М АЗАМАТ СЕРИКОВИЧ</t>
  </si>
  <si>
    <t>Т ПАВЕЛ АЛЕКСАНДРОВИЧ</t>
  </si>
  <si>
    <t>Ю МАРИЯ НИКОЛАЕВНА</t>
  </si>
  <si>
    <t>Д АНАТОЛИЙ ВАЛЕНТИНОВИЧ</t>
  </si>
  <si>
    <t>П НАДЕЖДА ВАЛЕРЬЕВНА</t>
  </si>
  <si>
    <t>А ИРИНА АЛЕКСАНДРОВНА</t>
  </si>
  <si>
    <t>И ГЕРМАН ДАВИДОВИЧ</t>
  </si>
  <si>
    <t>Г РОЗА АЛИХАНОВНА</t>
  </si>
  <si>
    <t>Б ЮЛИЯ АНАТОЛЬЕВНА</t>
  </si>
  <si>
    <t>Л СВЕТЛАНА МИХАЙЛОВНА</t>
  </si>
  <si>
    <t>Л ЛЮДМИЛА ПЕТРОВНА</t>
  </si>
  <si>
    <t>А ВЯЧЕСЛАВ АЛЕКСЕЕВИЧ</t>
  </si>
  <si>
    <t>В ОЛЕГ ШАКИЕВИЧ</t>
  </si>
  <si>
    <t>Р АЛЕКСАНДР БОРИСОВИЧ</t>
  </si>
  <si>
    <t>А ГАЛИНА МИХАЙЛОВНА</t>
  </si>
  <si>
    <t>Я СЕРГЕЙ ВАСИЛЬЕВИЧ</t>
  </si>
  <si>
    <t>Б ЕСБУЛАТ АЯЗБАЕВИЧ</t>
  </si>
  <si>
    <t>П ВАЛЕРИЙ ВАСИЛЬЕВИЧ</t>
  </si>
  <si>
    <t>М ИРИНА НИКОЛАЕВНА</t>
  </si>
  <si>
    <t>С СВЕТЛАНА АРКАДЬЕВНА</t>
  </si>
  <si>
    <t>П ЕВГЕНИЙ АЛЕКСАНДРОВИЧ</t>
  </si>
  <si>
    <t>П СТАНИСЛАВ СЕРГЕЕВИЧ</t>
  </si>
  <si>
    <t>Ш ДМИТРИЙ АЛЕКСАНДРОВИЧ</t>
  </si>
  <si>
    <t>Ж АНДРЕЙ АНАТОЛЬЕВИЧ</t>
  </si>
  <si>
    <t>Я АННА КОНСТАНТИНОВНА</t>
  </si>
  <si>
    <t>П АЛЕКСАНДР СЕРГЕЕВИЧ</t>
  </si>
  <si>
    <t>Р ВАСИЛИЙ ИВАНОВИЧ</t>
  </si>
  <si>
    <t>М НАДЕЖДА АЛЕКСЕЕВНА</t>
  </si>
  <si>
    <t>Д РИММА ВЛАДИМИРОВНА</t>
  </si>
  <si>
    <t>З ДАВИД ВАЛЕРЬЕВИЧ</t>
  </si>
  <si>
    <t>С АЛЬФИЯ ГРИГОРЬЕВНА</t>
  </si>
  <si>
    <t>Б АЛЬФИЯ КУАНГАЛИЕВНА</t>
  </si>
  <si>
    <t>К ДМИТРИЙ ВЛАДИМИРОВИЧ</t>
  </si>
  <si>
    <t>Б ЗУРА ГАЗИСОВНА</t>
  </si>
  <si>
    <t>Ш АЛЕКСАНДР НИКОЛАЕВИЧ</t>
  </si>
  <si>
    <t>М НИКОЛАЙ НИКОЛАЕВИЧ</t>
  </si>
  <si>
    <t>А АНАСТАСИЯ ВАДИМОВНА</t>
  </si>
  <si>
    <t>А АРТУР АНАТОЛЬЕВИЧ</t>
  </si>
  <si>
    <t>К ВАЛЕНТИНА МИХАЙЛОВНА</t>
  </si>
  <si>
    <t>Ч ВЛАДИМИР ПАВЛОВИЧ</t>
  </si>
  <si>
    <t>Ч ОЛЕГ РАУФАЭЛЕВИЧ</t>
  </si>
  <si>
    <t>Г ИРИНА ЕГОРОВНА</t>
  </si>
  <si>
    <t>Г ВИКТОР НИКОЛАЕВИЧ</t>
  </si>
  <si>
    <t>Б НАТАЛЬЯ ОЛЕГОВНА</t>
  </si>
  <si>
    <t>Е АМАНГАЛИ АВЛОВИЧ</t>
  </si>
  <si>
    <t>Ш Ирина Владимировна</t>
  </si>
  <si>
    <t>С СЕРИК КАДЫРГАЛИЕВИЧ</t>
  </si>
  <si>
    <t>Л ОЛЬГА НИКОЛАЕВНА</t>
  </si>
  <si>
    <t>Г ГЕННАДИЙ ГРИГОРЬЕВИЧ</t>
  </si>
  <si>
    <t>С АННА ВЛАДИМИРОВНА</t>
  </si>
  <si>
    <t>Б ВЛАДИСЛАВ ОЛЕГОВИЧ</t>
  </si>
  <si>
    <t>З Александр Александрович</t>
  </si>
  <si>
    <t>Г САЛАВАТ САЛИХОВИЧ</t>
  </si>
  <si>
    <t>С ЕВГЕНИЙ АЛЕКСАНДРОВИЧ</t>
  </si>
  <si>
    <t>С ГАЛИНА ИВАНОВНА</t>
  </si>
  <si>
    <t>М ЕВГЕНИЯ СЕРГЕЕВНА</t>
  </si>
  <si>
    <t>С РАИСА МИХАЙЛОВНА</t>
  </si>
  <si>
    <t>Н ЛЮДМИЛА СЕРГЕЕВНА</t>
  </si>
  <si>
    <t>Ш НАДЕЖДА СЕРГЕЕВНА</t>
  </si>
  <si>
    <t>Я ВЯЧЕСЛАВ ВЛАДИМИРОВИЧ</t>
  </si>
  <si>
    <t>Б АРТЁМ ОЛЕГОВИЧ</t>
  </si>
  <si>
    <t>М ЮЛИЯ АЛЕКСАНДРОВНА</t>
  </si>
  <si>
    <t>Ш ВИТАЛИЙ БОРИСОВИЧ</t>
  </si>
  <si>
    <t>Н СВЕТЛАНА БОРИСОВНА</t>
  </si>
  <si>
    <t>К ЕКАТЕРИНА НИКОЛАЕВНА</t>
  </si>
  <si>
    <t>З ИЛЬЯ ВЛАДИМИРОВИЧ</t>
  </si>
  <si>
    <t>П ЛЮДМИЛА НИКОЛАЕВНА</t>
  </si>
  <si>
    <t>Л СНЕЖАНА ВЛАДИМИРОВНА</t>
  </si>
  <si>
    <t>Н НАТАЛЬЯ ЮРЬЕВНА</t>
  </si>
  <si>
    <t>М МАРИЯ ВЯЧЕСЛАВОВНА</t>
  </si>
  <si>
    <t>Ш АННА АЛЕКСАНДРОВНА</t>
  </si>
  <si>
    <t>И ТАТЬЯНА ЮРЬЕВНА</t>
  </si>
  <si>
    <t>М ЛЮБОВЬ МИХАЙЛОВНА</t>
  </si>
  <si>
    <t>С АЗАЛИЯ МАЛИКОВНА</t>
  </si>
  <si>
    <t>Т ЕЛЕНА СЕРГЕЕВНА</t>
  </si>
  <si>
    <t>З ИРИНА СЕРГЕЕВНА</t>
  </si>
  <si>
    <t>Р ИЛОНА ЗЯМОВНА</t>
  </si>
  <si>
    <t>В ДАРЬЯ АНДРЕЕВНА</t>
  </si>
  <si>
    <t>Н ЕВГЕНИЙ ВИКТОРОВИЧ</t>
  </si>
  <si>
    <t>Г АНАСТАСИЯ АНТОНОВНА</t>
  </si>
  <si>
    <t>Р ЮЛИЯ ИГОРЕВНА</t>
  </si>
  <si>
    <t>Ш АНТОН ПАВЛОВИЧ</t>
  </si>
  <si>
    <t>А МАРИЯ ОКТАМОВНА</t>
  </si>
  <si>
    <t>Ж АННА СЕРГЕЕВНА</t>
  </si>
  <si>
    <t>Д ТАТЬЯНА ЮРЬЕВНА</t>
  </si>
  <si>
    <t>С ЕЛЕНА ВИКТОРОВНА</t>
  </si>
  <si>
    <t>Н СВЕТЛАНА ИВАНОВНА</t>
  </si>
  <si>
    <t>Ч НАДЕЖДА АНДРЕЕВНА</t>
  </si>
  <si>
    <t>Ч ГАЛИНА СЕРГЕЕВНА</t>
  </si>
  <si>
    <t>Ю ЛИАНА МАНУКОВНА</t>
  </si>
  <si>
    <t>К ЛИЛИЯ ЮНИРОВНА</t>
  </si>
  <si>
    <t>О ЛЮДМИЛА ВАСИЛЬЕВНА</t>
  </si>
  <si>
    <t>К ЛИЛИЯ СЕРГЕЕВНА</t>
  </si>
  <si>
    <t>Ф КРИСТИНА СЕРГЕЕВНА</t>
  </si>
  <si>
    <t>С ОЛЬГА АНДРЕЕВНА</t>
  </si>
  <si>
    <t>В ЕКАТЕРИНА СЕРГЕЕВНА</t>
  </si>
  <si>
    <t>Ч АЛЕКСАНДР АЛЕКСАНДРОВИЧ</t>
  </si>
  <si>
    <t>К ДМИТРИЙ СЕРГЕЕВИЧ</t>
  </si>
  <si>
    <t>У СЕРГЕЙ СЕРГЕЕВИЧ</t>
  </si>
  <si>
    <t>К СЕРГЕЙ НИКОЛАЕВИЧ</t>
  </si>
  <si>
    <t>В НАТАЛЬЯ АЛЕКСАНДРОВНА</t>
  </si>
  <si>
    <t>Ч ЕВГЕНИЙ ВЛАДИМИРОВИЧ</t>
  </si>
  <si>
    <t>К АЛЕНА ВАСИЛЬЕВНА</t>
  </si>
  <si>
    <t>Б МИХАИЛ АЛЕКСАНДРОВИЧ</t>
  </si>
  <si>
    <t>Л ДМИТРИЙ НИКОЛАЕВИЧ</t>
  </si>
  <si>
    <t>К ПАВЕЛ СЕРГЕЕВИЧ</t>
  </si>
  <si>
    <t>Б ЮРИЙ ИГОРЕВИЧ</t>
  </si>
  <si>
    <t>Б ИРИНА НИКОЛАЕВНА</t>
  </si>
  <si>
    <t>И АНДРЕЙ ВАЛЕРЬЕВИЧ</t>
  </si>
  <si>
    <t>Х ЕЛЕНА ВЛАДИМИРОВНА</t>
  </si>
  <si>
    <t>К ВЛАДИМИР ВАЛЕРЬЕВИЧ</t>
  </si>
  <si>
    <t>Ц ВЛАДИМИР ВИКТОРОВИЧ</t>
  </si>
  <si>
    <t>Л ВЕРА ВЛАДИМИРОВНА</t>
  </si>
  <si>
    <t>А ЕВГЕНИЙ АНАТОЛЬЕВИЧ</t>
  </si>
  <si>
    <t>С АНДРЕЙ АЛЕКСАНДРОВИЧ</t>
  </si>
  <si>
    <t>М ДИНА ВЛАДИМИРОВНА</t>
  </si>
  <si>
    <t>С НАТАЛЬЯ НИКОЛАЕВНА</t>
  </si>
  <si>
    <t>С ОЛЬГА АЛЕКСЕЕВНА</t>
  </si>
  <si>
    <t>П ЗАРИНА ФАРИТОВНА</t>
  </si>
  <si>
    <t>Г РУЗИНА ИШБУЛДОВНА</t>
  </si>
  <si>
    <t>З ЮЛИЯ НИКОЛАЕВНА</t>
  </si>
  <si>
    <t>Е СЕРГЕЙ СЕРГЕЕВИЧ</t>
  </si>
  <si>
    <t>П АНАСТАСИЯ ВАСИЛЬЕВНА</t>
  </si>
  <si>
    <t>В АЛЕНА АЛЕКСЕЕВНА</t>
  </si>
  <si>
    <t>К МАРИЯ АЛЕКСАНДРОВНА</t>
  </si>
  <si>
    <t>С АЛЕКСАНДРА РАСУЛОВНА</t>
  </si>
  <si>
    <t>Ф ПЕТР ВАЛЕРЬЕВИЧ</t>
  </si>
  <si>
    <t>Т НИКИТА ВАЛЕРИЕВИЧ</t>
  </si>
  <si>
    <t>Н МАРИНА ТАЗАБАЕВНА</t>
  </si>
  <si>
    <t>А КСЕНИЯ АЛЕКСАНДРОВНА</t>
  </si>
  <si>
    <t>А ГЕБЕК ГАЗИХМАЕВИЧ</t>
  </si>
  <si>
    <t>Б АРСЕН СЫНТИМЕРОВИЧ</t>
  </si>
  <si>
    <t>К ЛИЛИЯ ОЛЕГОВНА</t>
  </si>
  <si>
    <t>Г ЛЮДМИЛА ВИЛЬЕВНА</t>
  </si>
  <si>
    <t>Ф ВИКТОРИЯ ВАДИМОВНА</t>
  </si>
  <si>
    <t>М НИКОЛАЙ ВАСИЛЬЕВИЧ</t>
  </si>
  <si>
    <t>С ДАРЬЯ СЕРГЕЕВНА</t>
  </si>
  <si>
    <t>Ш ЕКАТЕРИНА СЕРГЕЕВНА</t>
  </si>
  <si>
    <t>Б ОЛЬГА ЭЛЬХАНОВНА</t>
  </si>
  <si>
    <t>Ю МАКСИМ ЮРЬЕВИЧ</t>
  </si>
  <si>
    <t>К АНИТА ХАБИБУЛЛОВНА</t>
  </si>
  <si>
    <t>Т АННА ОЛЕГОВНА</t>
  </si>
  <si>
    <t>Ф РАИСА НАИЛЬЕВНА</t>
  </si>
  <si>
    <t>Я ИРИНА ГЕННАДЬЕВНА</t>
  </si>
  <si>
    <t>К НИНА ИГОРЕВНА</t>
  </si>
  <si>
    <t>П ИРИНА ВИКТОРОВНА</t>
  </si>
  <si>
    <t>Б МАРИНА ВЛАДИМИРОВНА</t>
  </si>
  <si>
    <t>П МАРИНА АЛЕКСАНДРОВНА</t>
  </si>
  <si>
    <t>Т ВАЛЕРИЙ МИХАЙЛОВИЧ</t>
  </si>
  <si>
    <t>Г МИХАИЛ МИХАЙЛОВИЧ</t>
  </si>
  <si>
    <t>Д АНГЕЛИНА ЛЕОНИДОВНА</t>
  </si>
  <si>
    <t>М НАТАЛЬЯ ВЛАДИМИРОВНА</t>
  </si>
  <si>
    <t>Х ДИНИС РАВИЛЬЕВИЧ</t>
  </si>
  <si>
    <t>Ч КОНСТАНТИН СЕРГЕЕВИЧ</t>
  </si>
  <si>
    <t>И МАРИНА АНАТОЛЬЕВНА</t>
  </si>
  <si>
    <t>М ОЛЕГ ЭДУАРДОВИЧ</t>
  </si>
  <si>
    <t>И ДМИТРИЙ АНДРЕЕВИЧ</t>
  </si>
  <si>
    <t>К АЛЕКСАНДР АНАТОЛЬЕВИЧ</t>
  </si>
  <si>
    <t>Т ЮЛИЯ ЮРЬЕВНА</t>
  </si>
  <si>
    <t>П НИНА БОРИСОВНА</t>
  </si>
  <si>
    <t>К ДАРИНА АЛЕКСАНДРОВНА</t>
  </si>
  <si>
    <t>О ШАХНОЗА РАХМОНОВНА</t>
  </si>
  <si>
    <t>Б ВИКТОР ВЛАДИМИРОВИЧ</t>
  </si>
  <si>
    <t>Х ЕВГЕНИЙ ВЛАДИМИРОВИЧ</t>
  </si>
  <si>
    <t>Т ЕЛИЗАВЕТА ВЛАДИМИРОВНА</t>
  </si>
  <si>
    <t>К АНАСТАСИЯ НИКОЛАЕВНА</t>
  </si>
  <si>
    <t>В ДМИТРИЙ АЛЕКСЕЕВИЧ</t>
  </si>
  <si>
    <t>Г АННА ВЛАДИМИРОВНА</t>
  </si>
  <si>
    <t>Т ИРИНА АНАТОЛЬЕВНА</t>
  </si>
  <si>
    <t>Л МАРИНА СЕРГЕЕВНА</t>
  </si>
  <si>
    <t>С ЕЛЕНА АЛЕКСЕЕВНА</t>
  </si>
  <si>
    <t>П ВЛАДИСЛАВ МИХАЙЛОВИЧ</t>
  </si>
  <si>
    <t>П ВИКТОРИЯ ИВАНОВНА</t>
  </si>
  <si>
    <t>И ЛАРИСА ЮРЬЕВНА</t>
  </si>
  <si>
    <t>Б АНТОНИНА АНДРЕЕВНА</t>
  </si>
  <si>
    <t>К ЮЛИЯ ПАВЛОВНА</t>
  </si>
  <si>
    <t>Н СВЕТЛАНА ПЕТРОВНА</t>
  </si>
  <si>
    <t>П АЛЕКСАНДР АЛЕКСАНДРОВИЧ</t>
  </si>
  <si>
    <t>К МАРГАРИТА ИГОРЕВНА</t>
  </si>
  <si>
    <t>К ДМИТРИЙ БОРИСОВИЧ</t>
  </si>
  <si>
    <t>П АЛЕКСАНДР ЮРЬЕВИЧ</t>
  </si>
  <si>
    <t>Т МАРИНА ВАЛЕРЬЕВНА</t>
  </si>
  <si>
    <t>Ф СВЕТЛАНА ВЛАДИМИРОВНА</t>
  </si>
  <si>
    <t>К МАРГАРИТА АЛЕКСЕЕВНА</t>
  </si>
  <si>
    <t>К ПОЛИНА ИГОРЕВНА</t>
  </si>
  <si>
    <t>М ОЛЬГА ОЛЕГОВНА</t>
  </si>
  <si>
    <t>П КИРИЛЛ ВАСИЛЬЕВИЧ</t>
  </si>
  <si>
    <t>Т КОНСТАНТИН АНДРЕЕВИЧ</t>
  </si>
  <si>
    <t>Я АЛЕКСАНДРА ВЯЧЕСЛАВОВНА</t>
  </si>
  <si>
    <t>Ш АННА ВЯЧЕСЛАВОВНА</t>
  </si>
  <si>
    <t>В ЛИЛИЯ БУЛАТОВНА</t>
  </si>
  <si>
    <t>Ш ЕКАТЕРИНА АЛЕКСАНДРОВНА</t>
  </si>
  <si>
    <t>Г АНДРЕЙ АЛЕКСАНДРОВИЧ</t>
  </si>
  <si>
    <t>М ОЛЕСЯ СЕРГЕЕВНА</t>
  </si>
  <si>
    <t>В ВЕРА ВАСИЛЬЕВНА</t>
  </si>
  <si>
    <t>К МАРИЯ НИКОЛАЕВНА</t>
  </si>
  <si>
    <t>К ВЛАДИМИР НИКОЛАЕВИЧ</t>
  </si>
  <si>
    <t>Ф ЖАННА СЕРГЕЕВНА</t>
  </si>
  <si>
    <t>П НАДЕЖДА ЮРЬЕВНА</t>
  </si>
  <si>
    <t>Б КИРИЛЛ ЮРЬЕВИЧ</t>
  </si>
  <si>
    <t>Ф ИРИНА ВАДИМОВНА</t>
  </si>
  <si>
    <t>К ЕВГЕНИЙ ФЕЛИКСОВИЧ</t>
  </si>
  <si>
    <t>Б АЛЕКСАНДР АНАТОЛЬЕВИЧ</t>
  </si>
  <si>
    <t>Ю ВАДИМ ЕВГЕНЬЕВИЧ</t>
  </si>
  <si>
    <t>М АЙ-ТАНА ПАВЛОВНА</t>
  </si>
  <si>
    <t>У ИГОРЬ АЛЕКСАНДРОВИЧ</t>
  </si>
  <si>
    <t>Г ТАТЬЯНА СЕРГЕЕВНА</t>
  </si>
  <si>
    <t>С ВЛАДИМИР ИВАНОВИЧ</t>
  </si>
  <si>
    <t>Д МАКСИМ СЕРГЕЕВИЧ</t>
  </si>
  <si>
    <t>Х АЛИЯ ВЕНИАМИНОВНА</t>
  </si>
  <si>
    <t>Т ЛЮБОВЬ МИХАЙЛОВНА</t>
  </si>
  <si>
    <t>Ж СВЕТЛАНА НИКОЛАЕВНА</t>
  </si>
  <si>
    <t>П ГАВРИЛ АРТЕМОВИЧ</t>
  </si>
  <si>
    <t>К АЛЕКСАНДР ВИКТОРОВИЧ</t>
  </si>
  <si>
    <t>С МАРИНА ОЛЕГОВНА</t>
  </si>
  <si>
    <t>Д ОЛЬГА ВЛАДИМИРОВНА</t>
  </si>
  <si>
    <t>Д ТАТЬЯНА НИКОЛАЕВНА</t>
  </si>
  <si>
    <t>С НАТАЛЬЯ ЕВГЕНЬЕВНА</t>
  </si>
  <si>
    <t>С ГАЛИНА АНАТОЛЬЕВНА</t>
  </si>
  <si>
    <t>Р ГАЛИНА АЛЕКСАНДРОВНА</t>
  </si>
  <si>
    <t>П АЛЕКСАНДР КЛАВДИЕВИЧ</t>
  </si>
  <si>
    <t>Л АЛЕКСАНДРА ВЛАДИМИРОВНА</t>
  </si>
  <si>
    <t>П НАТАЛЬЯ ИГОРЕВНА</t>
  </si>
  <si>
    <t>Г НАДЕЖДА БОГДАНОВНА</t>
  </si>
  <si>
    <t>Б НАТАЛЬЯ АНДРЕЕВНА</t>
  </si>
  <si>
    <t>Ш ТАТЬЯНА АНДРИЯНОВНА</t>
  </si>
  <si>
    <t>А НАТАЛЬЯ АНАТОЛЬЕВНА</t>
  </si>
  <si>
    <t>К КСЕНИЯ ГЕННАДЬЕВНА</t>
  </si>
  <si>
    <t>Н ЕЛЕНА НИКОЛАЕВНА</t>
  </si>
  <si>
    <t>Ж ТАТЬЯНА МИХАЙЛОВНА</t>
  </si>
  <si>
    <t>Б ВЕРОНИКА ОЛЕГОВНА</t>
  </si>
  <si>
    <t>Т ЕЛЕНА ВАЛЕРЬЕВНА</t>
  </si>
  <si>
    <t>С ВИКТОР НИКОЛАЕВИЧ</t>
  </si>
  <si>
    <t>Ж ЕКАТЕРИНА ОЛЕГОВНА</t>
  </si>
  <si>
    <t>Ш ВЕРОНИКА АЛЕКСАНДРОВНА</t>
  </si>
  <si>
    <t>М ИРИНА АЛЕКСАНДРОВНА</t>
  </si>
  <si>
    <t>Ч ОЛЕГ НИКОЛАЕВИЧ</t>
  </si>
  <si>
    <t>П МИХАИЛ ВЛАДИМИРОВИЧ</t>
  </si>
  <si>
    <t>Л ВАЛЕНТИН ФЕДОРОВИЧ</t>
  </si>
  <si>
    <t>С ВИКТОР АНАТОЛЬЕВИЧ</t>
  </si>
  <si>
    <t>Т РИММА ВЛАДИМИРОВНА</t>
  </si>
  <si>
    <t>П ЛАРИСА ОЛЕГОВНА</t>
  </si>
  <si>
    <t>Р ВЛАДИМИР ПЕТРОВИЧ</t>
  </si>
  <si>
    <t>А ГРИГОР ВАГИНАКОВИЧ</t>
  </si>
  <si>
    <t>П ЕВГЕНИЙ ВИКТОРОВИЧ</t>
  </si>
  <si>
    <t>Н СЕРГЕЙ АЛЕКСАНДРОВИЧ</t>
  </si>
  <si>
    <t>М ЛЮДМИЛА МИХАЙЛОВНА</t>
  </si>
  <si>
    <t>О НИНА АЛЕКСАНДРОВНА</t>
  </si>
  <si>
    <t>К ЕЛЕНА АЛЕКСАНДРОВНА</t>
  </si>
  <si>
    <t>М АЛИСА ВИКТОРОВНА</t>
  </si>
  <si>
    <t>Б АРКАДИЙ АНАТОЛЬЕВИЧ</t>
  </si>
  <si>
    <t>З НАДЕЖДА ЛЕОНИДОВНА</t>
  </si>
  <si>
    <t>Г АЛЕКСАНДР ВЛАДИМИРОВИЧ</t>
  </si>
  <si>
    <t>Г АЛЕКСАНДР ВАСИЛЬЕВИЧ</t>
  </si>
  <si>
    <t>М СВЕТЛАНА АЛЕКСАНДРОВНА</t>
  </si>
  <si>
    <t>П АЛЕНА НИКОЛАЕВНА</t>
  </si>
  <si>
    <t>С ЯНА СЕРГЕЕВНА</t>
  </si>
  <si>
    <t>М КОНСТАНТИН ВИКТОРОВИЧ</t>
  </si>
  <si>
    <t>И НАТАЛЬЯ ЮРЬЕВНА</t>
  </si>
  <si>
    <t>К ИВАН ВЛАДИМИРОВИЧ</t>
  </si>
  <si>
    <t>Ч АЛЕКСАНДР НИКОЛАЕВИЧ</t>
  </si>
  <si>
    <t>Л ТАТЬЯНА ВИКТОРОВНА</t>
  </si>
  <si>
    <t>В ЕВГЕНИЙ АЛЕКСЕЕВИЧ</t>
  </si>
  <si>
    <t>Т АНДРЕЙ ВИТАЛЬЕВИЧ</t>
  </si>
  <si>
    <t>Ж АЛИЯ АДЫЛЬБЕКОВНА</t>
  </si>
  <si>
    <t>Ц АННА МИХАЙЛОВНА</t>
  </si>
  <si>
    <t>Х СЕРГЕЙ ВИКТОРОВИЧ</t>
  </si>
  <si>
    <t>Б КОНСТАНТИН ИГОРЕВИЧ</t>
  </si>
  <si>
    <t>И СЕРГЕЙ ОЛЕГОВИЧ</t>
  </si>
  <si>
    <t>К ВЛАДИМИР РЕНАТОВИЧ</t>
  </si>
  <si>
    <t>В ИГОРЬ ВИКТОРОВИЧ</t>
  </si>
  <si>
    <t>С ЕЛЕНА АЛЕКСАНДРОВНА</t>
  </si>
  <si>
    <t>Н АЛЕКСЕЙ ВЛАДИМИРОВИЧ</t>
  </si>
  <si>
    <t>Б ЕКАТЕРИНА АЛЕКСАНДРОВНА</t>
  </si>
  <si>
    <t>К АНДРЕЙ ЕВГЕНЬЕВИЧ</t>
  </si>
  <si>
    <t>К АНАСТАСИЯ АЛЕКСАНДРОВНА</t>
  </si>
  <si>
    <t>Ч БОГДАН СТАНИСЛАВОВИЧ</t>
  </si>
  <si>
    <t>Г СВЕТЛАНА АЛЕКСАНДРОВНА</t>
  </si>
  <si>
    <t>С ЛЕОНТИЙ АНАТОЛЬЕВИЧ</t>
  </si>
  <si>
    <t>Н ОЛЕСЯ ВЯЧЕСЛАВОВНА</t>
  </si>
  <si>
    <t>Ш АЛЕКСЕЙ ВЛАДИМИРОВИЧ</t>
  </si>
  <si>
    <t>В ЕКАТЕРИНА ВИКТОРОВНА</t>
  </si>
  <si>
    <t>О МАКСИМ СЕРГЕЕВИЧ</t>
  </si>
  <si>
    <t>К ИГОРЬ ВСЕВОЛОДОВИЧ</t>
  </si>
  <si>
    <t>Б ОКСАНА ВИКТОРОВНА</t>
  </si>
  <si>
    <t>Ц ОКСАНА ИГОРЕВНА</t>
  </si>
  <si>
    <t>Л ОЛЬГА ВЛАДИМИРОВНА</t>
  </si>
  <si>
    <t>Б АНДРЕЙ ГРИГОРЬЕВИЧ</t>
  </si>
  <si>
    <t>Г ВАЛЕРИЙ ГИБАДУЛЛОВИЧ</t>
  </si>
  <si>
    <t>И АЛИБЕК МАХАМБЕТОВИЧ</t>
  </si>
  <si>
    <t>Г ВИКТОР ИОСИФОВИЧ</t>
  </si>
  <si>
    <t>Б ТАТЬЯНА ИРЕКОВНА</t>
  </si>
  <si>
    <t>Б ЕКАТЕРИНА ЮРЬЕВНА</t>
  </si>
  <si>
    <t>Н СВЕТЛАНА ВАСИЛЬЕВНА</t>
  </si>
  <si>
    <t>Р АЛЕКСЕЙ ГЕННАДЬЕВИЧ</t>
  </si>
  <si>
    <t>К АЛЕКСАНДР СЕРГЕЕВИЧ</t>
  </si>
  <si>
    <t>Г ЕЛЕНА ИГОРЕВНА</t>
  </si>
  <si>
    <t>Г АЛИНА РАДИКОВНА</t>
  </si>
  <si>
    <t>Я ЛЮДМИЛА ГЕННАДЬЕВНА</t>
  </si>
  <si>
    <t>Г АЛЬФИС ВАГИЗОВИЧ</t>
  </si>
  <si>
    <t>К НАДЕЖДА ФЕДОРОВНА</t>
  </si>
  <si>
    <t>С РУСТАМ НИКОЛАЕВИЧ</t>
  </si>
  <si>
    <t>А НАТАЛЬЯ АЛЕКСАНДРОВНА</t>
  </si>
  <si>
    <t>Ш ГУЛЬНАЗ ФАНИСОВНА</t>
  </si>
  <si>
    <t>В ЕЛЕНА ВЛАДИМИРОВНА</t>
  </si>
  <si>
    <t>А ОКСАНА ЕВГЕНЬЕВНА</t>
  </si>
  <si>
    <t>Х ТАТЬЯНА ФИЛАРИТОВНА</t>
  </si>
  <si>
    <t>А ЕЛЕНА ВИТАЛЬЕВНА</t>
  </si>
  <si>
    <t>М ЕКАТЕРИНА АЛЕКСАНДРОВНА</t>
  </si>
  <si>
    <t>П ТАТЬЯНА ФЕДОРОВНА</t>
  </si>
  <si>
    <t>К МАРИНА АЛЕКСАНДРОВНА</t>
  </si>
  <si>
    <t>Р АЛЕКСАНДР ОЛЕГОВИЧ</t>
  </si>
  <si>
    <t>П АНАСТАСИЯ ИВАНОВНА</t>
  </si>
  <si>
    <t>П ДЖУЛЬЕТТА РОБЕРТОВНА</t>
  </si>
  <si>
    <t>З ДАРЬЯ ПАВЛОВНА</t>
  </si>
  <si>
    <t>К РУСЛАН ПЕРЕНБЕКОВИЧ</t>
  </si>
  <si>
    <t>Ф ИВАН ВЛАДИМИРОВИЧ</t>
  </si>
  <si>
    <t>М ЕЛЕНА ВАЛЕРЬЕВНА</t>
  </si>
  <si>
    <t>В ОКСАНА ЛЕОНИДОВНА</t>
  </si>
  <si>
    <t>М САУЛЕМ</t>
  </si>
  <si>
    <t>С НАДЕЖДА ПЕТРОВНА</t>
  </si>
  <si>
    <t>К КОНСТАНТИН АЛЕКСАНДРОВИЧ</t>
  </si>
  <si>
    <t>Д ИРИНА ТАСБУЛАТОВНА</t>
  </si>
  <si>
    <t>Т АЛЕКСАНДР СЕРГЕЕВИЧ</t>
  </si>
  <si>
    <t>Д АЛЕКСАНДРА СЕРГЕЕВНА</t>
  </si>
  <si>
    <t>Г ДЕНИС ВИКТОРОВИЧ</t>
  </si>
  <si>
    <t>Т САУЛЕ БИСАНГАЛИЕВНА</t>
  </si>
  <si>
    <t>Б ЛАРИСА ВЯЧЕСЛАВОВНА</t>
  </si>
  <si>
    <t>П АЛЕКСАНДР ДМИТРИЕВИЧ</t>
  </si>
  <si>
    <t>Я МАРИНА ВЛАДИМИРОВНА</t>
  </si>
  <si>
    <t>Б РОМАН ВАЛЕРЬЕВИЧ</t>
  </si>
  <si>
    <t>Р АНДРЕЙ ЮРЬЕВИЧ</t>
  </si>
  <si>
    <t>И АЙЖАН УРЫНГАЛИЕВНА</t>
  </si>
  <si>
    <t>У ДИНАРА ЕРБУЛАТОВНА</t>
  </si>
  <si>
    <t>П КОНСТАНТИН ВИТАЛЬЕВИЧ</t>
  </si>
  <si>
    <t>Б ИВАН ВЛАДИМИРОВИЧ</t>
  </si>
  <si>
    <t>Д СЕРГЕЙ АЛЕКСАНДРОВИЧ</t>
  </si>
  <si>
    <t>Е АЛЕКСЕЙ ОЛЕГОВИЧ</t>
  </si>
  <si>
    <t>И МАКСИМ МИХАЙЛОВИЧ</t>
  </si>
  <si>
    <t>К ДЕНИС ВАЛЕРЬЕВИЧ</t>
  </si>
  <si>
    <t>М СЕРГЕЙ АЛЕКСАНДРОВИЧ</t>
  </si>
  <si>
    <t>Н ИННА ВИКТОРОВНА</t>
  </si>
  <si>
    <t>С ВЯЧЕСЛАВ РУДОЛЬФОВИЧ</t>
  </si>
  <si>
    <t>С ВЛАДИМИР АФАНАСЬЕВИЧ</t>
  </si>
  <si>
    <t>Б АЛЕКСАНДР МИХАЙЛОВИЧ</t>
  </si>
  <si>
    <t>Г АЛЕКСАНДР ПЕТРОВИЧ</t>
  </si>
  <si>
    <t>Ч ГАЛИНА АЛЕКСАНДРОВНА</t>
  </si>
  <si>
    <t>А ЛАРИСА ВАЛЕРЬЕВНА</t>
  </si>
  <si>
    <t>Х НАТАЛЬЯ АЛЕКСАНДРОВНА</t>
  </si>
  <si>
    <t>Т РИНАТ ВАЛЕРЬЕВИЧ</t>
  </si>
  <si>
    <t>П ТАТЬЯНА ВЛАДИМИРОВНА</t>
  </si>
  <si>
    <t>Г МАРИНА ВИТАЛЬЕВНА</t>
  </si>
  <si>
    <t>К ЕЛЕНА НИКОЛАЕВНА</t>
  </si>
  <si>
    <t>Щ НАТАЛЬЯ ВАЛЕРЬЕВНА</t>
  </si>
  <si>
    <t>Ч АНДРЕЙ ИВАНОВИЧ</t>
  </si>
  <si>
    <t>Б ОЛЬГА ВАЛЕНТИНОВНА</t>
  </si>
  <si>
    <t>Д МАРИНА НИКОЛАЕВНА</t>
  </si>
  <si>
    <t>С СЕРГЕЙ АНАТОЛЬЕВИЧ</t>
  </si>
  <si>
    <t>Л НАТАЛЬЯ ДМИТРИЕВНА</t>
  </si>
  <si>
    <t>Г АЛЕКСЕЙ ИВАНОВИЧ</t>
  </si>
  <si>
    <t>И АРСТАН МАХАМБЕТОВИЧ</t>
  </si>
  <si>
    <t>С ЕЛЕНА ОЛЕГОВНА</t>
  </si>
  <si>
    <t>Р ТАТЬЯНА ВЛАДИМИРОВНА</t>
  </si>
  <si>
    <t>Т АНТОН ИГОРЕВИЧ</t>
  </si>
  <si>
    <t>К АЛЕНА ИЛЛАРИОНОВНА</t>
  </si>
  <si>
    <t>Л ЕКАТЕРИНА АЛЕКСАНДРОВНА</t>
  </si>
  <si>
    <t>К ЛЮДМИЛА АЛЕКСАНДРОВНА</t>
  </si>
  <si>
    <t>К НАТАЛЬЯ ЮРЬЕВНА</t>
  </si>
  <si>
    <t>В КОНСТАНТИН ВИКТОРОВИЧ</t>
  </si>
  <si>
    <t>О ЕЛЕНА ЮРЬЕВНА</t>
  </si>
  <si>
    <t>С ОЛЬГА АЛЕКСАНДРОВНА</t>
  </si>
  <si>
    <t>В ПОЛИНА СЕРГЕЕВНА</t>
  </si>
  <si>
    <t>К ЕКАТЕРИНА ДЕНИСОВНА</t>
  </si>
  <si>
    <t>Н ДМИТРИЙ ВЯЧЕСЛАВОВИЧ</t>
  </si>
  <si>
    <t>П АНАСТАСИЯ ДМИТРИЕВНА</t>
  </si>
  <si>
    <t>К ЕКАТЕРИНА СЕРГЕЕВНА</t>
  </si>
  <si>
    <t>М НАТАЛЬЯ ПАВЛОВА</t>
  </si>
  <si>
    <t>Л АРТЕМИЙ СЕРГЕЕВИЧ</t>
  </si>
  <si>
    <t>И РОМАН ИГОРЕВИЧ</t>
  </si>
  <si>
    <t>Л ОКСАНА ВЛАДИМИРОВНА</t>
  </si>
  <si>
    <t>М МАРИНА ВИТАЛЬЕВНА</t>
  </si>
  <si>
    <t>Ш ЛЕОНИД ВЛАДИМИРОВИЧ</t>
  </si>
  <si>
    <t>Ш ОЛЬГА ФАРИТЖАНОВНА</t>
  </si>
  <si>
    <t>Ш ВАЛЕНТИНА ЮРЬЕВНА</t>
  </si>
  <si>
    <t>А ВИКТОР ИВАНОВИЧ</t>
  </si>
  <si>
    <t>Ж ИГОРЬ АЛЕКСАНДРОВИЧ</t>
  </si>
  <si>
    <t>К ВЕРОНИКА ИГОРЕВНА</t>
  </si>
  <si>
    <t>Л АЛЕКСАНДР СЕРГЕЕВИЧ</t>
  </si>
  <si>
    <t>М НАТАЛЬЯ МИХАЙЛОВНА</t>
  </si>
  <si>
    <t>З АЛЕКСЕЙ ВЛАДИМИРОВИЧ</t>
  </si>
  <si>
    <t>С ЮРИЙ КОНСТАНТИНОВИЧ</t>
  </si>
  <si>
    <t>П ВЯЧЕСЛАВ ОЛЕГОВИЧ</t>
  </si>
  <si>
    <t>И ОЛЬГА АНВЕРОВНА</t>
  </si>
  <si>
    <t>Л АЛЕНА ВЯЧЕСЛАВОВНА</t>
  </si>
  <si>
    <t>Б МАРИНА ВЯЧЕСЛАВОВНА</t>
  </si>
  <si>
    <t>К АЛЕКСЕЙ ВЛАДИМИРОВИЧ</t>
  </si>
  <si>
    <t>К ЕЛЕНА ВАЛЕРЬЕВНА</t>
  </si>
  <si>
    <t>Х ЕЛЕНА ЕВГЕНЬЕВНА</t>
  </si>
  <si>
    <t>Х АНДРЕЙ ВАЛЕРЬЕВИЧ</t>
  </si>
  <si>
    <t>Г ТАТЬЯНА АНАТОЛЬЕВНА</t>
  </si>
  <si>
    <t>Р ЮЛИЯ НИКОЛАЕВНА</t>
  </si>
  <si>
    <t>Р ВЕНЕРА САБИТОВНА</t>
  </si>
  <si>
    <t>Б АЛЕНА ГЕОРГИЕВНА</t>
  </si>
  <si>
    <t>М ПАВЕЛ ВИКТОРОВИЧ</t>
  </si>
  <si>
    <t>П ДМИТРИЙ ГЕННАДЬЕВИЧ</t>
  </si>
  <si>
    <t>П ИРИНА ЕФИМОВНА</t>
  </si>
  <si>
    <t>П СВЕТЛАНА ЛЕОНИДОВНА</t>
  </si>
  <si>
    <t>З ЛЮБОВЬ АЛЕКСАНДРОВНА</t>
  </si>
  <si>
    <t>Б ЛЮБОВЬ ПЕТРОВНА</t>
  </si>
  <si>
    <t>Л ТАТЬЯНА ТРИФОНОВНА</t>
  </si>
  <si>
    <t>Б ЮЛИЯ ОЛЕГОВНА</t>
  </si>
  <si>
    <t>С ЛЕОНИД ПАВЛОВИЧ</t>
  </si>
  <si>
    <t>П ЛИДИЯ ВАСИЛЬЕВНА</t>
  </si>
  <si>
    <t>Ч МАРИЯ НИКОЛАЕВНА</t>
  </si>
  <si>
    <t>Х НЕЛЛИ АЛЬБЕРТОВНА</t>
  </si>
  <si>
    <t>И РОМАН СЕРГЕЕВИЧ</t>
  </si>
  <si>
    <t>С НАТАЛИЯ ВЯЧЕСЛАВОВНА</t>
  </si>
  <si>
    <t>П АННА ВЯЧЕСЛАВОВНА</t>
  </si>
  <si>
    <t>Ш ВАЛЕНТИНА КАЗИМИРОВНА</t>
  </si>
  <si>
    <t>К ЛЮДМИЛА ВЛАДИМИРОВНА</t>
  </si>
  <si>
    <t>Р ИРИНА АЛЕКСАНДРОВНА</t>
  </si>
  <si>
    <t>К ЯНА АЛЕКСЕЕВНА</t>
  </si>
  <si>
    <t>Ч ТАТЬЯНА СЕРАФИМОВНА</t>
  </si>
  <si>
    <t>К СВЕТЛАНА ФЕДОРОВНА</t>
  </si>
  <si>
    <t>К ВЛАДИМИР ЛЕОНИДОВИЧ</t>
  </si>
  <si>
    <t>К ТАТЬЯНА АФАНАСЬЕВНА</t>
  </si>
  <si>
    <t>А АЛЕКСАНДР ЕВДОКИМОВИЧ</t>
  </si>
  <si>
    <t>Т ЛАРИСА ФЕДОРОВНА</t>
  </si>
  <si>
    <t>К АЛЛА ВАСИЛЬЕВНА</t>
  </si>
  <si>
    <t>К ВАЛЕРИЙ СТАНИСЛАВОВИЧ</t>
  </si>
  <si>
    <t>К ЮРИЙ ЮРЬЕВИЧ</t>
  </si>
  <si>
    <t>Б ВЛАДИМИР ВЯЧЕСЛАВОВИЧ</t>
  </si>
  <si>
    <t>М АЛЕКСАНДР ЮРЬЕВИЧ</t>
  </si>
  <si>
    <t>К МАРИНА ВИКТОРОВНА</t>
  </si>
  <si>
    <t>Т ЕКАТЕРИНА АЛЕКСАНДРОВНА</t>
  </si>
  <si>
    <t>З ДМИТРИЙ СЕРГЕЕВИЧ</t>
  </si>
  <si>
    <t>Е ИВАН ЮРЬЕВИЧ</t>
  </si>
  <si>
    <t>Ц ГРИГОРИЙ НИКОЛАЕВИЧ</t>
  </si>
  <si>
    <t>З ЕЛЕНА ЕВГЕНЬЕВНА</t>
  </si>
  <si>
    <t>Н НЕЛЛИ ЮРЬЕВНА</t>
  </si>
  <si>
    <t>Б АЛЛА ИВАНОВНА</t>
  </si>
  <si>
    <t>Ш СВЕТЛАНА ВАЛЕНТИНОВНА</t>
  </si>
  <si>
    <t>К ТАТЬЯНА ЮРЬЕВНА</t>
  </si>
  <si>
    <t>Б НИНА АНДРЕЕВНА</t>
  </si>
  <si>
    <t>П ИГОРЬ МИХАЙЛОВИЧ</t>
  </si>
  <si>
    <t>В ИРИНА ПЕТРОВНА</t>
  </si>
  <si>
    <t>А ВИКТОР ИОСИФОВИЧ</t>
  </si>
  <si>
    <t>Н ВАДИМ РИНАТОВИЧ</t>
  </si>
  <si>
    <t>Р ИРИНА НИКОЛАЕВНА</t>
  </si>
  <si>
    <t>Д НАДЕЖДА ГЕОРГИЕВНА</t>
  </si>
  <si>
    <t>К НАТАЛИЯ НИКОЛАЕВНА</t>
  </si>
  <si>
    <t>З ЕЛЕНА АНАТОЛЬЕВНА</t>
  </si>
  <si>
    <t>С ЛЮБОВЬ АЛЕКСАНДРОВНА</t>
  </si>
  <si>
    <t>Ш СЕРАФИМА НИКОЛАЕВНА</t>
  </si>
  <si>
    <t>С ТАТЬЯНА МИХАЙЛОВНА</t>
  </si>
  <si>
    <t>Ч АЛЕКСАНДР ГЕОРГИЕВИЧ</t>
  </si>
  <si>
    <t>В НИКОЛАЙ МИХАЙЛОВИЧ</t>
  </si>
  <si>
    <t>Ш РУСЛАН ИЛЬГАМОВИЧ</t>
  </si>
  <si>
    <t>М ОЛЬГА ВИТАЛЬЕВНА</t>
  </si>
  <si>
    <t>Т ЕВГЕНИЙ СЕРГЕЕВИЧ</t>
  </si>
  <si>
    <t>П АЛЕКСАНДРА ЮРЬЕВНА</t>
  </si>
  <si>
    <t>Л ТАТЬЯНА АЛЕКСАНДРОВНА</t>
  </si>
  <si>
    <t>Б ТАТЬЯНА ВАСИЛЬЕВНА</t>
  </si>
  <si>
    <t>В НАТАЛЬЯ СЕРГЕЕВНА</t>
  </si>
  <si>
    <t>Г ЭДУАРД ВАСИЛЬЕВИЧ</t>
  </si>
  <si>
    <t>Т ИННА АНАТОЛЬЕВНА</t>
  </si>
  <si>
    <t>А НУБУБАТ ТЕЛЬМАН КЫЗЫ</t>
  </si>
  <si>
    <t>О МИХАИЛ ВИКТОРОВИЧ</t>
  </si>
  <si>
    <t>Л АННА СЕРГЕЕВНА</t>
  </si>
  <si>
    <t>П АЛЕНА ЮРЬЕВНА</t>
  </si>
  <si>
    <t>З ОКСАНА ВЛАДИМИРОВНА</t>
  </si>
  <si>
    <t>Щ ЕВГЕНИЙ ВАСИЛЬЕВИЧ</t>
  </si>
  <si>
    <t>Л АНДРЕЙ ВИТАЛЬЕВИЧ</t>
  </si>
  <si>
    <t>Д ЕВГЕНИЯ ВАСИЛЬЕВНА</t>
  </si>
  <si>
    <t>С ЕКАТЕРИНА АЛЕКСЕЕВНА</t>
  </si>
  <si>
    <t>И АННА АЛЕКСАНДРОВНА</t>
  </si>
  <si>
    <t>Б АЛЕКСЕЙ АЛЕКСАНДРОВИЧ</t>
  </si>
  <si>
    <t>Я ЛЮДМИЛА ДМИТРИЕВНА</t>
  </si>
  <si>
    <t>А ЛЮДМИЛА ЕГОРОВНА</t>
  </si>
  <si>
    <t>Х САИДА РАСУЛОВНА</t>
  </si>
  <si>
    <t>К АЛЕКСЕЙ СЕРГЕЕВИЧ</t>
  </si>
  <si>
    <t>М ВИКТОРИЯ АНДРЕЕВНА</t>
  </si>
  <si>
    <t>В СЕРГЕЙ НИКОЛАЕВИЧ</t>
  </si>
  <si>
    <t>М НИНА ДМИТРИЕВНА</t>
  </si>
  <si>
    <t>Б ДМИТРИЙ ВЛАДИМИРОВИЧ</t>
  </si>
  <si>
    <t>К ОЛЕСЯ АЛЕКСАНДРОВНА</t>
  </si>
  <si>
    <t>М ЮЛИЯ ВЛАДИМИРОВНА</t>
  </si>
  <si>
    <t>З СЕРГЕЙ МИХАЙЛОВИЧ</t>
  </si>
  <si>
    <t>Н РУСТАМ ФАНИЛЕВИЧ</t>
  </si>
  <si>
    <t>К ВАЛЕНТИНА АЛЕКСЕЕВНА</t>
  </si>
  <si>
    <t>К АНДРЕЙ ВИКТОРОВИЧ</t>
  </si>
  <si>
    <t>Ш СВЕТЛАНА НИКОЛАЕВНА</t>
  </si>
  <si>
    <t>Г ВЛАДИСЛАВ ВИКТОРОВИЧ</t>
  </si>
  <si>
    <t>Р ЕЛЕНА АЛЕКСЕЕВНА</t>
  </si>
  <si>
    <t>П МАРИЯ ИВАНОВНА</t>
  </si>
  <si>
    <t>Т ЕЛЕНА ДМИТРИЕВНА</t>
  </si>
  <si>
    <t>В ОЛЕСЯ ВАЛЕРЬЕВНА</t>
  </si>
  <si>
    <t>Г ЛЮДМИЛА ГРИГОРЬЕВНА</t>
  </si>
  <si>
    <t>Ш АНДРЕЙ ЮРЬЕВИЧ</t>
  </si>
  <si>
    <t>Н СЕРГЕЙ ВИКТОРОВИЧ</t>
  </si>
  <si>
    <t>Б ЛЮБОВЬ ИЛЬИНИЧНА</t>
  </si>
  <si>
    <t>П ЗОЯ ГЕОРГИЕВНА</t>
  </si>
  <si>
    <t>П СЕРГЕЙ АЛЕКСЕЕВИЧ</t>
  </si>
  <si>
    <t>К ИГОРЬ ВАЛЕРЬЕВИЧ</t>
  </si>
  <si>
    <t>Ф МАРИНА ПЕТРОВНА</t>
  </si>
  <si>
    <t>Ш ОЛЬГА НИКОЛАЕВНА</t>
  </si>
  <si>
    <t>Н АЛЕКСАНДР АНДРЕЕВИЧ</t>
  </si>
  <si>
    <t>К МАРИНА СЕРГЕЕВНА</t>
  </si>
  <si>
    <t>Г ЕЛЕНА АНАТОЛЬЕВНА</t>
  </si>
  <si>
    <t>А Галина Васильевна</t>
  </si>
  <si>
    <t>А МАРИНА ГЕННАДЬЕВНА</t>
  </si>
  <si>
    <t>Б ОЛЬГА ФАРИДОВНА</t>
  </si>
  <si>
    <t>В ТАТЬЯНА ПЕТРОВНА</t>
  </si>
  <si>
    <t>Г ЛЮДМИЛА МИХАЙЛОВНА</t>
  </si>
  <si>
    <t>Е ЕЛЕНА ОЛЕГОВНА</t>
  </si>
  <si>
    <t>З ИРИНА ОРЕСТОВНА</t>
  </si>
  <si>
    <t>К ИРИНА НИКОЛАЕВНА</t>
  </si>
  <si>
    <t>К ЖАННА ИОСИФОВНА</t>
  </si>
  <si>
    <t>К НАТАЛЬЯ ВАЛЕРЬЕВНА</t>
  </si>
  <si>
    <t>Л ЛЮБОВЬ ИВАНОВНА</t>
  </si>
  <si>
    <t>М НАТАЛЬЯ АРКАДЬЕВНА</t>
  </si>
  <si>
    <t>Т ОЛЬГА ВИКТОРОВНА</t>
  </si>
  <si>
    <t>В ЕЛЕНА МИХАЙЛОВНА</t>
  </si>
  <si>
    <t>Н МАРИНА ВАЛЕНТИНОВНА</t>
  </si>
  <si>
    <t>П АНАТОЛИЙ АЛЕКСЕЕВИЧ</t>
  </si>
  <si>
    <t>Р ЛИЛИЯ ДМИТРИЕВНА</t>
  </si>
  <si>
    <t>З ИЛЬСУР ФЛАРИТОВИЧ</t>
  </si>
  <si>
    <t>А РЕНАТ РАШИДОВИЧ</t>
  </si>
  <si>
    <t>Т ДМИТРИЙ ОЛЕГОВИЧ</t>
  </si>
  <si>
    <t>Б ИРИНА ВЛАДИМИРОВНА</t>
  </si>
  <si>
    <t>О ЮРИЙ ПАВЛОВИЧ</t>
  </si>
  <si>
    <t>Ф ОЛЬГА АЛЕКСАНДРОВНА</t>
  </si>
  <si>
    <t>С ГАЛИНА АЛЕКСАНДРОВНА</t>
  </si>
  <si>
    <t>А ТАТЬЯНА ВЛАДИМИРОВНА</t>
  </si>
  <si>
    <t>П ЕЛЕНА ВЯЧЕСЛАВОВНА</t>
  </si>
  <si>
    <t>Т АНЖЕЛИКА РАГИПОВНА</t>
  </si>
  <si>
    <t>П СВЕТЛАНА ХОЛМАТОВНА</t>
  </si>
  <si>
    <t>В БОРИС ФААТОВИЧ</t>
  </si>
  <si>
    <t>В ОЛЬГА ВАДИМОВНА</t>
  </si>
  <si>
    <t>Р ЕЛЕНА ЛЕОНИДОВНА</t>
  </si>
  <si>
    <t>Ш ОЛЬГА АЛЕКСАНДРОВНА</t>
  </si>
  <si>
    <t>С РАВИЛЯ ВАГАПОВНА</t>
  </si>
  <si>
    <t>И АННА ВАЛЕРЬЕВНА</t>
  </si>
  <si>
    <t>К МАРИНА ВЯЧЕСЛАВОВНА</t>
  </si>
  <si>
    <t>С АЛЛА ГЕННАДЬЕВНА</t>
  </si>
  <si>
    <t>К АЛЕКСЕЙ ДМИТРИЕВИЧ</t>
  </si>
  <si>
    <t>О ТАТЬЯНА АНАТОЛЬЕВНА</t>
  </si>
  <si>
    <t>К ТАТЬЯНА МИХАЙЛОВНА</t>
  </si>
  <si>
    <t>К ВЯЧЕСЛАВ АЛЕКСЕЕВИЧ</t>
  </si>
  <si>
    <t>К ВАЛЕРИЙ ФЕДОРОВИЧ</t>
  </si>
  <si>
    <t>С ОЛЬГА НИКОЛАЕВНА</t>
  </si>
  <si>
    <t>К АНТОН МИХАЙЛОВИЧ</t>
  </si>
  <si>
    <t>К ИРИНА ВИКТОРОВНА</t>
  </si>
  <si>
    <t>Г ИРИНА НИКОЛАЕВНА</t>
  </si>
  <si>
    <t>О АНДРЕЙ ВИТАЛЬЕВИЧ</t>
  </si>
  <si>
    <t>Ш АНАСТАСИЯ НИКОЛАЕВНА</t>
  </si>
  <si>
    <t>Л ОЛЬГА СЕРГЕЕВНА</t>
  </si>
  <si>
    <t>Б ЮЛИЯ ВИКТОРОВНА</t>
  </si>
  <si>
    <t>С МАРИНА СЕРГЕЕВНА</t>
  </si>
  <si>
    <t>У ВАСИЛИЙ АНАТОЛЬЕВИЧ</t>
  </si>
  <si>
    <t>М ЮЛИЯ ВАЛЕРЬЕВНА</t>
  </si>
  <si>
    <t>К ЕКАТЕРИНА АЛЕКСАНДРОВНА</t>
  </si>
  <si>
    <t>Б ВИКТОР СЕМЕНОВИЧ</t>
  </si>
  <si>
    <t>Ж ВЛАДИМИР ПАВЛОВИЧ</t>
  </si>
  <si>
    <t>М НАТАЛЬЯ РАДИЛОВНА</t>
  </si>
  <si>
    <t>Л ЛАРИСА ЮРЬЕВНА</t>
  </si>
  <si>
    <t>О ЛЮДМИЛА СЕРГЕЕВНА</t>
  </si>
  <si>
    <t>С ОЛЕГ ИВАНОВИЧ</t>
  </si>
  <si>
    <t>Р АЛЕКСЕЙ КОНСТАНТИНОВИЧ</t>
  </si>
  <si>
    <t>Ч НАТАЛЬЯ ЮРЬЕВНА</t>
  </si>
  <si>
    <t>М ВЕРА АЛЕКСАНДРОВНА</t>
  </si>
  <si>
    <t>З ОЛЬГА ВЛАДИМИРОВНА</t>
  </si>
  <si>
    <t>Ч ЛЮДМИЛА ВЛАДИМИРОВНА</t>
  </si>
  <si>
    <t>П ВЕРА НИКОЛАЕВНА</t>
  </si>
  <si>
    <t>Ч СЕРГЕЙ НИКОЛАЕВИЧ</t>
  </si>
  <si>
    <t>Л ЛАРИСА ВАЛЕРЬЕВНА</t>
  </si>
  <si>
    <t>Л ГАЛИНА БОРИСОВНА</t>
  </si>
  <si>
    <t>З СЕРГЕЙ ЕВГЕНЬЕВИЧ</t>
  </si>
  <si>
    <t>Л ПАВЕЛ ВАСИЛЬЕВИЧ</t>
  </si>
  <si>
    <t>Ш АЛЕКСЕЙ ВАЛЕРЬЕВИЧ</t>
  </si>
  <si>
    <t>Ш АНАСТАСИЯ ОЛЕГОВНА</t>
  </si>
  <si>
    <t>Е ЮЛИЯ СЕРГЕЕВНА</t>
  </si>
  <si>
    <t>К ИГОРЬ ЕВГЕНЬЕВИЧ</t>
  </si>
  <si>
    <t>Л АНДРЕЙ АНАТОЛЬЕВИЧ</t>
  </si>
  <si>
    <t>М РЕНАТ РУСЛАНОВИЧ</t>
  </si>
  <si>
    <t>Б АЛЕКСАНДР ГЕРМАНОВИЧ</t>
  </si>
  <si>
    <t>К АНДРЕЙ ВЯЧЕСЛАВОВИЧ</t>
  </si>
  <si>
    <t>Н ОЛЕГ СЕРГЕЕВИЧ</t>
  </si>
  <si>
    <t>Л ФИЛИПП СЕРГЕЕВИЧ</t>
  </si>
  <si>
    <t>Д ЕКАТЕРИНА ВЛАДИМИРОВНА</t>
  </si>
  <si>
    <t>К ДАРЬЯ АНДРЕЕВНА</t>
  </si>
  <si>
    <t>К ТАТЬЯНА СЕРГЕЕВНА</t>
  </si>
  <si>
    <t>Р АННА НИКОЛАЕВНА</t>
  </si>
  <si>
    <t>С ИРИНА ВЛАДИМИРОВНА</t>
  </si>
  <si>
    <t>С ПЕТР ВАСИЛЬЕВИЧ</t>
  </si>
  <si>
    <t>Т ТАТЬЯНА ПЕТРОВНА</t>
  </si>
  <si>
    <t>Д АЛЕКСАНДР НИКОЛАЕВИЧ</t>
  </si>
  <si>
    <t>Р НАТАЛЬЯ СЕРГЕЕВНА</t>
  </si>
  <si>
    <t>Ш СЕРГЕЙ НИКОЛАЕВИЧ</t>
  </si>
  <si>
    <t>С ВЛАДИМИР ВАСИЛЬЕВИЧ</t>
  </si>
  <si>
    <t>Х РАДИК РАШИТОВИЧ</t>
  </si>
  <si>
    <t>С ТАТЬЯНА ХАРИСОВНА</t>
  </si>
  <si>
    <t>М АЛЕКСАНДР АНАТОЛЬЕВИЧ</t>
  </si>
  <si>
    <t>К ОЛЬГА ВАЛЕНТИНОВНА</t>
  </si>
  <si>
    <t>Б ОЛЬГА ВИКТОРОВНА</t>
  </si>
  <si>
    <t>С ЛЮДМИЛА ВАСИЛЬЕВНА</t>
  </si>
  <si>
    <t>Б ДАМИР КАЮМОВИЧ</t>
  </si>
  <si>
    <t>Ш НАТАЛЬЯ ПЕТРОВНА</t>
  </si>
  <si>
    <t>П ОКСАНА СЕРГЕЕВНА</t>
  </si>
  <si>
    <t>Г ЛАРИСА ГРИГОРЬЕВНА</t>
  </si>
  <si>
    <t>Д НАДЕЖДА ИВАНОВНА</t>
  </si>
  <si>
    <t>П ЕВГЕНИЯ ЛЕОНИДОВНА</t>
  </si>
  <si>
    <t>Н АНТОН ВАЛЕРЬЕВИЧ</t>
  </si>
  <si>
    <t>Г ВЕРА АНАТОЛЬЕВНА</t>
  </si>
  <si>
    <t>К КСЕНИЯ АЛЕКСАНДРОВНА</t>
  </si>
  <si>
    <t>К СВЕТЛАНА ПЕТРОВНА</t>
  </si>
  <si>
    <t>Д СЕРГЕЙ ВАЛЕНТИНОВИЧ</t>
  </si>
  <si>
    <t>З ИГОРЬ ИВАНОВИЧ</t>
  </si>
  <si>
    <t>К АНАТОЛИЙ МИХАЙЛОВИЧ</t>
  </si>
  <si>
    <t>Т ЛАРИСА АЛЕКСАНДРОВНА</t>
  </si>
  <si>
    <t>Н ОЛЬГА ЮРЬЕВНА</t>
  </si>
  <si>
    <t>Л ДМИТРИЙ ИГОРЕВИЧ</t>
  </si>
  <si>
    <t>К АЛЕНА ВИКТОРОВНА</t>
  </si>
  <si>
    <t>Ч АННА НИКОЛАЕВНА</t>
  </si>
  <si>
    <t>Х АНАСТАСИЯ ВАЛЕРЬЕВНА</t>
  </si>
  <si>
    <t>Л ГЛЕБ ИГОРЕВИЧ</t>
  </si>
  <si>
    <t>В ЖАННА ФАНИРОВНА</t>
  </si>
  <si>
    <t>С ЮРИЙ СЕРГЕЕВИЧ</t>
  </si>
  <si>
    <t>Ч ВЛАДИМИР АНДРЕЯНОВИЧ</t>
  </si>
  <si>
    <t>М ИРИНА ВАСИЛЬЕВНА</t>
  </si>
  <si>
    <t>А АЛЕКСЕЙ АЛЕКСАНДРОВИЧ</t>
  </si>
  <si>
    <t>Ч ОЛЬГА АЛЕКСАНДРОВНА</t>
  </si>
  <si>
    <t>Р ЯНА АЛЕКСАНДРОВНА</t>
  </si>
  <si>
    <t>Х НАТАЛЬЯ МИХАЙЛОВНА</t>
  </si>
  <si>
    <t>Л ТАТЬЯНА АРКАДЬЕВНА</t>
  </si>
  <si>
    <t>М РОЗА ГАПТЕРАУФОВНА</t>
  </si>
  <si>
    <t>Ф ВАХИТ АХМЕТХАЛЕЕВИЧ</t>
  </si>
  <si>
    <t>Г НАТАЛЬЯ АЛЕКСАНДРОВНА</t>
  </si>
  <si>
    <t>А СТАНИСЛАВ ВЛАДИМИРОВИЧ</t>
  </si>
  <si>
    <t>К АНАСТАСИЯ ВАЛЕРЬЕВНА</t>
  </si>
  <si>
    <t>Т ИННА АЛЕКСЕЕВНА</t>
  </si>
  <si>
    <t>И АНТОН СЕРГЕЕВИЧ</t>
  </si>
  <si>
    <t>Г ОЛЬГА АНДРЕЕВНА</t>
  </si>
  <si>
    <t>К ЮЛИЯ АНДРЕЕВНА</t>
  </si>
  <si>
    <t>С ОЛЕГ ЛЕОНИДОВИЧ</t>
  </si>
  <si>
    <t>А ЮРИЙ ВИКТОРОВИЧ</t>
  </si>
  <si>
    <t>М НАДЕЖДА ГЕОРГИЕВНА</t>
  </si>
  <si>
    <t>С ДАНИИЛ ГЕННАДЬЕВИЧ</t>
  </si>
  <si>
    <t>Б ДЕНИС АЛЕКСЕЕВИЧ</t>
  </si>
  <si>
    <t>Л СВЕТЛАНА СЕРГЕЕВНА</t>
  </si>
  <si>
    <t>К КИРИЛЛ ВЯЧЕСЛАВОВИЧ</t>
  </si>
  <si>
    <t>А ТЕЙМУР САДИЕВИЧ</t>
  </si>
  <si>
    <t>Б КСЕНИЯ ЕВГЕНЬЕВНА</t>
  </si>
  <si>
    <t>Е ЕЛЕНА СЕРГЕЕВНА</t>
  </si>
  <si>
    <t>Л АНДРЕЙ АЛЕКСАНДРОВИЧ</t>
  </si>
  <si>
    <t>П АРМЕН АРАИКОВИЧ</t>
  </si>
  <si>
    <t>С АРТЕМ ДМИТРИЕВИЧ</t>
  </si>
  <si>
    <t>К АРТЁМ ЕВГЕНЬЕВИЧ</t>
  </si>
  <si>
    <t>С ИРАИДА ПЕТРОВНА</t>
  </si>
  <si>
    <t>М ЮЛИЯ ВЯЧЕСЛАВОВНА</t>
  </si>
  <si>
    <t>М ТАТЬЯНА ВЛАДИМИРОВНА</t>
  </si>
  <si>
    <t>С ЕКАТЕРИНА АНДРЕЕВНА</t>
  </si>
  <si>
    <t>Н ВИКТОРИЯ ВЛАДИМИРОВНА</t>
  </si>
  <si>
    <t>М НАТАЛЬЯ ВЯЧЕСЛАВОВНА</t>
  </si>
  <si>
    <t>П ВИКТОРИЯ ВЛАДИМИРОВНА</t>
  </si>
  <si>
    <t>Б КИРИЛЛ ОЛЕГОВИЧ</t>
  </si>
  <si>
    <t>Б ДМИТРИЙ СЕРГЕЕВИЧ</t>
  </si>
  <si>
    <t>К ЛИАНА ДМИТРИЕВНА</t>
  </si>
  <si>
    <t>М СВЕТЛАНА ВАСИЛЬЕВНА</t>
  </si>
  <si>
    <t>К ТАТЬЯНА ВАСИЛЬЕВНА</t>
  </si>
  <si>
    <t>З СВЕТЛАНА ВЛАДИМИРОВНА</t>
  </si>
  <si>
    <t>М СЕРГЕЙ АНАТОЛЬЕВИЧ</t>
  </si>
  <si>
    <t>К ЕЛЕНА ЯКОВЛЕВНА</t>
  </si>
  <si>
    <t>С АННА ЕВГЕНЬЕВНА</t>
  </si>
  <si>
    <t>Ц НАТАЛЬЯ ЮРЬЕВНА</t>
  </si>
  <si>
    <t>К МАРИНА ВАЛЕНТИНОВНА</t>
  </si>
  <si>
    <t>П ЭДУАРД ВИКТОРОВИЧ</t>
  </si>
  <si>
    <t>К ВАСИЛИЙ ВЛАДИМИРОВИЧ</t>
  </si>
  <si>
    <t>Т ОЛЬГА ВАЛЕРЬЕВНА</t>
  </si>
  <si>
    <t>С МИХАИЛ АЛЕКСАНДРОВИЧ</t>
  </si>
  <si>
    <t>Ж НАДЕЖДА ВЛАДИМИРОВНА</t>
  </si>
  <si>
    <t>Б АЛЕКСЕЙ ГАВРИЛОВИЧ</t>
  </si>
  <si>
    <t>Т СЕРГЕЙ КИРИЛЛОВИЧ</t>
  </si>
  <si>
    <t>М ОЛЕСЯ АРКАДЬЕВНА</t>
  </si>
  <si>
    <t>С АНДРЕЙ ЮРЬЕВИЧ</t>
  </si>
  <si>
    <t>Ц НАДЕЖДА МУНКОЕВНА</t>
  </si>
  <si>
    <t>Б МАРИЯ СЕРГЕЕВНА</t>
  </si>
  <si>
    <t>Г ИВАН ИВАНОВИЧ</t>
  </si>
  <si>
    <t>Р АННА ВИКТОРОВНА</t>
  </si>
  <si>
    <t>Б ВИКТОР СЕРГЕЕВИЧ</t>
  </si>
  <si>
    <t>Т АЛЕКСАНДРА ДМИТРИЕВНА</t>
  </si>
  <si>
    <t>М МИХАИЛ ГЕННАДЬЕВИЧ</t>
  </si>
  <si>
    <t>У РУСТАМ УРФАТОВИЧ</t>
  </si>
  <si>
    <t>Ф ПАВЕЛ СТЕПАНОВИЧ</t>
  </si>
  <si>
    <t>Д САНИЯ ШАУГАТОВНА</t>
  </si>
  <si>
    <t>Г АЛЕКСАНДР НИКОЛАЕВИЧ</t>
  </si>
  <si>
    <t>Б НЭЛЛЯ БОРИСОВНА</t>
  </si>
  <si>
    <t>Н РОМАН СЕРГЕЕВИЧ</t>
  </si>
  <si>
    <t>Г СЕРГЕЙ ВИКТОРОВИЧ</t>
  </si>
  <si>
    <t>Ч ЕВГЕНИЙ АЛЕКСЕЕВИЧ</t>
  </si>
  <si>
    <t>М ПАВЕЛ СЕРГЕЕВИЧ</t>
  </si>
  <si>
    <t>Б Лев Павлович</t>
  </si>
  <si>
    <t>К НИКОЛАЙ НИКОЛАЕВИЧ</t>
  </si>
  <si>
    <t>М АЛЕКСАНДР НИКОЛАЕВИЧ</t>
  </si>
  <si>
    <t>Ш ДМИТРИЙ НИКОЛАЕВИЧ</t>
  </si>
  <si>
    <t>Л ЮЛИЯ ВЯЧЕСЛАВОВНА</t>
  </si>
  <si>
    <t>К АНТОН ВЛАДИМИРОВИЧ</t>
  </si>
  <si>
    <t>А АННА НИКОЛАЕВНА</t>
  </si>
  <si>
    <t>М ЕЛИЗАВЕТА АЛЕКСАНДРОВНА</t>
  </si>
  <si>
    <t>Л АЛЕКСАНДР ВЛАДИМИРОВИЧ</t>
  </si>
  <si>
    <t>Г ДАВИД АМИРАНОВИЧ</t>
  </si>
  <si>
    <t>Б Людмила Филипповна</t>
  </si>
  <si>
    <t>С АНАСТАСИЯ ВЛАДИМИРОВНА</t>
  </si>
  <si>
    <t>Р НАДЕЖДА АЛЕКСАНДРОВНА</t>
  </si>
  <si>
    <t>Д ТАТЬЯНА ГРИГОРЬЕВНА</t>
  </si>
  <si>
    <t>Л Владимир Ефимович</t>
  </si>
  <si>
    <t>С АНДРЕЙ ЛЕОНИДОВИЧ</t>
  </si>
  <si>
    <t>К Любовь Семеновна</t>
  </si>
  <si>
    <t>Е Людмила Владимировна</t>
  </si>
  <si>
    <t>М Владимир Геннадьевич</t>
  </si>
  <si>
    <t>Н Вероника Николаевна</t>
  </si>
  <si>
    <t>О ТАТЬЯНА ВИКТОРОВНА</t>
  </si>
  <si>
    <t>Т НАТАЛЬЯ АНДРЕЕВНА</t>
  </si>
  <si>
    <t>С ЛЮБОВЬ ВИКТОРОВНА</t>
  </si>
  <si>
    <t>К НАДЕЖДА ПЕТРОВНА</t>
  </si>
  <si>
    <t>К СВЕТЛАНА ЮРЬЕВНА</t>
  </si>
  <si>
    <t>С ОКСАНА КОНСТАНТИНОВНА</t>
  </si>
  <si>
    <t>Н НАТАЛЬЯ АЛЕКСАНДРОВНА</t>
  </si>
  <si>
    <t>В Вячеслав Иванович</t>
  </si>
  <si>
    <t>Ф НАТАЛЬЯ НИКОЛАЕВНА</t>
  </si>
  <si>
    <t>Б АНАТОЛИЙ НИКОЛАЕВИЧ</t>
  </si>
  <si>
    <t>С ОЛЬГА ВЛАДИМИРОВНА</t>
  </si>
  <si>
    <t>Т НИКОЛАЙ ЛЕОНИДОВИЧ</t>
  </si>
  <si>
    <t>Л ТАМАРА ВЛАДИМИРОВНА</t>
  </si>
  <si>
    <t>Ч ВЛАДИМИР АЛЕКСАНДРОВИЧ</t>
  </si>
  <si>
    <t>И ЕЛЕНА АНАТОЛЬЕВНА</t>
  </si>
  <si>
    <t>К ОЛЬГА НИКОЛАЕВНА</t>
  </si>
  <si>
    <t>Р Вера Егоровна</t>
  </si>
  <si>
    <t>П ВИКТОРИЯ НИКОЛАЕВНА</t>
  </si>
  <si>
    <t>Х МАРИНА АНАТОЛЬЕВНА</t>
  </si>
  <si>
    <t>Я ВАЛЕНТИНА ПЕТРОВНА</t>
  </si>
  <si>
    <t>Н ГАЛИНА ВАСИЛЬЕВНА</t>
  </si>
  <si>
    <t>К ВЛАДИМИР ЮРЬЕВИЧ</t>
  </si>
  <si>
    <t>К ОЛЬГА ВЛАДИМИРОВНА</t>
  </si>
  <si>
    <t>Т СВЕТНАНА АЛЕКСЕЕВНА</t>
  </si>
  <si>
    <t>М ОЛЬГА ЮРЬЕВНА</t>
  </si>
  <si>
    <t>Б ИРИНА АЛЕКСЕЕВНА</t>
  </si>
  <si>
    <t>Б ЛИЛИЯ ВЯЧЕСЛАВОВНА</t>
  </si>
  <si>
    <t>С ОЛЕСЯ ГЕННАДЬЕВНА</t>
  </si>
  <si>
    <t>Т АЛЕКСАНДРА ПЕТРОВНА</t>
  </si>
  <si>
    <t>Ш ТАТЬЯНА ВАСИЛЬЕВНА</t>
  </si>
  <si>
    <t>Л Анастасия Ивановна</t>
  </si>
  <si>
    <t>Ш Лариса Владимировна</t>
  </si>
  <si>
    <t>Р Анна Владимировна</t>
  </si>
  <si>
    <t>Ш Петр Григорьевич</t>
  </si>
  <si>
    <t>С ДМИТРИЙ НИКОЛАЕВИЧ</t>
  </si>
  <si>
    <t>J BOZOR RAVSHANOVICH</t>
  </si>
  <si>
    <t>С ЕЛЕНА ВАЛЕРЬЕВНА</t>
  </si>
  <si>
    <t>О ОЛЬГА АЛЕКСАНДРОВНА</t>
  </si>
  <si>
    <t>Ф Вероника Эриковна</t>
  </si>
  <si>
    <t>Д ЕВГЕНИЙ АНАТОЛЬЕВИЧ</t>
  </si>
  <si>
    <t>П МАРИЯ НИКОЛАЕВНА</t>
  </si>
  <si>
    <t>Р ДМИТРИЙ СЕРГЕЕВИЧ</t>
  </si>
  <si>
    <t>Х ВИКТОР СЕМЕНОВИЧ</t>
  </si>
  <si>
    <t>М ЛЮБОВЬ ВАСИЛЬЕВНА</t>
  </si>
  <si>
    <t>Ч Сергей Анатольевич</t>
  </si>
  <si>
    <t>З ТАТЬЯНА АНДРЕЕВНА</t>
  </si>
  <si>
    <t>Д АННА ВЛАДИМИРОВНА</t>
  </si>
  <si>
    <t>Б ЕЛЕНА АЛЕКСАНДРОВНА</t>
  </si>
  <si>
    <t>К АННА ВИКТОРОВНА</t>
  </si>
  <si>
    <t>П ИРИНА НИКОЛАЕВНА</t>
  </si>
  <si>
    <t>Б Зинаида Николаевна</t>
  </si>
  <si>
    <t>Ш Наталья Григорьевна</t>
  </si>
  <si>
    <t>О Борис Иванович</t>
  </si>
  <si>
    <t>Л ВАЛЕНТИНА ВАСИЛЬЕВНА</t>
  </si>
  <si>
    <t>М ВЕРА ИВАНОВНА</t>
  </si>
  <si>
    <t>Н НАДЕЖДА ВАСИЛЬЕВНА</t>
  </si>
  <si>
    <t>Г ТАТЬЯНА ВИКТОРОВНА</t>
  </si>
  <si>
    <t>Ф ТАТЬЯНА НИКОЛАЕВНА</t>
  </si>
  <si>
    <t>С ВЛАДИМИР АЛЕКСЕЕВИЧ</t>
  </si>
  <si>
    <t>Д АННА АНАТОЛЬЕВНА</t>
  </si>
  <si>
    <t>И Иван Геннадьевич</t>
  </si>
  <si>
    <t>Б Галина Кимовна</t>
  </si>
  <si>
    <t>О МАРИЯ НИКОЛАЕВНА</t>
  </si>
  <si>
    <t>Е ВИКТОР ВЛАДИМИРОВИЧ</t>
  </si>
  <si>
    <t>К ДЕНИС ВИКТОРОВИЧ</t>
  </si>
  <si>
    <t>Л НАДЕЖДА СЕРГЕЕВНА</t>
  </si>
  <si>
    <t>Н Вячеслав Олегович</t>
  </si>
  <si>
    <t>Ш ВИКТОРИЯ ВАЛЕРЬЕВНА</t>
  </si>
  <si>
    <t>В ВИКТОРИЯ ПАВЛОВНА</t>
  </si>
  <si>
    <t>С ДМИТРИЙ АЛЕКСАНДРОВИЧ</t>
  </si>
  <si>
    <t>Б АЛЕКСАНДРА МИХАЙЛОВНА</t>
  </si>
  <si>
    <t>К ЕВГЕНИЯ АНАТОЛЬЕВНА</t>
  </si>
  <si>
    <t>Ч БОРИС ИВАНОВИЧ</t>
  </si>
  <si>
    <t>С ЛИДИЯ ГЕОРГИЕВНА</t>
  </si>
  <si>
    <t>П НАДЕЖДА АЛЕКСАНДРОВНА</t>
  </si>
  <si>
    <t>Л НАТАЛЬЯ ГЕННАДЬЕВНА</t>
  </si>
  <si>
    <t>Д Валентина ивановна</t>
  </si>
  <si>
    <t>Т ПАВЕЛ НИКОЛАЕВИЧ</t>
  </si>
  <si>
    <t>У Зинаида Николаевна</t>
  </si>
  <si>
    <t>П Виктор Леонидович</t>
  </si>
  <si>
    <t>Т СВЕТЛАНА ЮРЬЕВНА</t>
  </si>
  <si>
    <t>С Марина Евгеньевна</t>
  </si>
  <si>
    <t>Б АЛЕНА ВИКТОРОВНА</t>
  </si>
  <si>
    <t>О Нина Викторовна</t>
  </si>
  <si>
    <t>Е НИНА ВАСИЛЬЕВНА</t>
  </si>
  <si>
    <t>В Александр Алексеевич</t>
  </si>
  <si>
    <t>А АНДРЕЙ АНДРЕЕВИЧ</t>
  </si>
  <si>
    <t>Р КИРИЛЛ ПАВЛОВИЧ</t>
  </si>
  <si>
    <t>Б МАРИЯ АНДРЕЕВНА</t>
  </si>
  <si>
    <t>В ТАТЬЯНА НИКОЛАЕВНА</t>
  </si>
  <si>
    <t>А ВАЛЕНТИНА АЛЕКСАНДРОВНА</t>
  </si>
  <si>
    <t>К АНДРЕЙ ПАВЛОВИЧ</t>
  </si>
  <si>
    <t>К ГАЛИНА АНДРЕЕВНА</t>
  </si>
  <si>
    <t>А ВАЛЕНТИНА АНДРЕЕВНА</t>
  </si>
  <si>
    <t>К ВАЛЕНТИНА АНДРЕВНА</t>
  </si>
  <si>
    <t>Р ИРИНА ВАСИЛЬЕВНА</t>
  </si>
  <si>
    <t>А НАТАЛЬЯ АЛЕКСЕЕВНА</t>
  </si>
  <si>
    <t>Ф ВАЛЕНТИНА НИКОЛАЕВНА</t>
  </si>
  <si>
    <t>Х НАТАЛЬЯ ВЛАДИМИРОВНА</t>
  </si>
  <si>
    <t>Р Зоя Афанасьевна</t>
  </si>
  <si>
    <t>Р МАРИЯ ВАСИЛЬЕВНА</t>
  </si>
  <si>
    <t>А ВЛАДИМИР НИКОЛАЕВИЧ</t>
  </si>
  <si>
    <t>К Галина Савельевна</t>
  </si>
  <si>
    <t>Б ЕЛЕНА ЮРЬЕВНА</t>
  </si>
  <si>
    <t>М Александра Ивановна</t>
  </si>
  <si>
    <t>К КСЕНИЯ ВИКТОРОВНА</t>
  </si>
  <si>
    <t>С ЕВГЕНИЙ ПЕТРОВИЧ</t>
  </si>
  <si>
    <t>К МИХАИЛ ВЛАДИМИРОВИЧ</t>
  </si>
  <si>
    <t>Х ИРИНА ВАСИЛЬЕВНА</t>
  </si>
  <si>
    <t>Ш НАТАЛЬЯ СЕРГЕЕВНА</t>
  </si>
  <si>
    <t>Д Ирина Вячеславовна</t>
  </si>
  <si>
    <t>М ВЛАДИМИР ВЛАДИМИРОВИЧ</t>
  </si>
  <si>
    <t>К СВЕТЛАНА СЕРГЕЕВНА</t>
  </si>
  <si>
    <t>А Фарит Ахметсултанович</t>
  </si>
  <si>
    <t>Т НАТАЛЬЯ МИХАЙЛОВНА</t>
  </si>
  <si>
    <t>Х АНАСТАСИЯ СЕРГЕЕВНА</t>
  </si>
  <si>
    <t>Б ЛЮДМИЛА БОРИСОВНА</t>
  </si>
  <si>
    <t>К ТАТЬЯНА АНАТОЛЬЕВНА</t>
  </si>
  <si>
    <t>с роман альфисович</t>
  </si>
  <si>
    <t>З НАТАЛЬЯ ВЯЧЕСЛАВНА</t>
  </si>
  <si>
    <t>К Евдокия Сергеевна</t>
  </si>
  <si>
    <t>С СВЕТЛАНА СЕРГЕЕВНА</t>
  </si>
  <si>
    <t>К Софья Ивановна</t>
  </si>
  <si>
    <t>Д ЕЛЕНА АЛЕКСАНДРОВНА</t>
  </si>
  <si>
    <t>И Александр Африкантович</t>
  </si>
  <si>
    <t>Е Владимир Евгеньевич</t>
  </si>
  <si>
    <t>С ТАТЬЯНА ГЕРМАНОВНА</t>
  </si>
  <si>
    <t>П ЛЮДМИЛА ВЛАДИМИРОВНА</t>
  </si>
  <si>
    <t>Г АННА МИХАЙЛОВНА</t>
  </si>
  <si>
    <t>Т Евдокия Ивановна</t>
  </si>
  <si>
    <t>Б МАРИЯ МИХАЙЛОВНА</t>
  </si>
  <si>
    <t>Т Мария Федоровна</t>
  </si>
  <si>
    <t>З ЛИДИЯ ВАСИЛЬЕВНА</t>
  </si>
  <si>
    <t>Б АННА АНДРЕЕВНА</t>
  </si>
  <si>
    <t>Г ТАТЬЯНА ИВАНОВНА</t>
  </si>
  <si>
    <t>Л Лидия Дмитриевна</t>
  </si>
  <si>
    <t>Б АННА ГЕННАДЬЕВНА</t>
  </si>
  <si>
    <t>Б ТАТЬЯНА АНАТОЛЬЕВНА</t>
  </si>
  <si>
    <t>А Мария Петровна</t>
  </si>
  <si>
    <t>Т Екатерина Германовна</t>
  </si>
  <si>
    <t>З Светлана Николаевна</t>
  </si>
  <si>
    <t>Б МАРИЯ ИВАНОВНА</t>
  </si>
  <si>
    <t>Ш ГАЛИНА ПЕТРОВНА</t>
  </si>
  <si>
    <t>П ЛЮБОВЬ ИЛЬИНИЧНА</t>
  </si>
  <si>
    <t>К Галина Юрьевна</t>
  </si>
  <si>
    <t>П НИКОЛАЙ НИКОЛАЕВИЧ</t>
  </si>
  <si>
    <t>Ч АРТЁМ АНДРЕЕВИЧ</t>
  </si>
  <si>
    <t>Б ОЛЬГА ЕГОРОВНА</t>
  </si>
  <si>
    <t>Б Ирина Алексеенва</t>
  </si>
  <si>
    <t>Ч Геннадий Кузьмич</t>
  </si>
  <si>
    <t>К Алексендр Геннадьевич</t>
  </si>
  <si>
    <t>Б ИГОРЬ ОЛЕГОВИЧ</t>
  </si>
  <si>
    <t>Ш КСЕНИЯ СЕРГЕЕВНА</t>
  </si>
  <si>
    <t>Ч Ольга Сергеевна</t>
  </si>
  <si>
    <t>М ЛЮДМИЛА ФЕДОРОВНА</t>
  </si>
  <si>
    <t>Ш ВИКТОРИЯ ВЛАДИМИРОВНА</t>
  </si>
  <si>
    <t>К КСЕНИЯ ВЛАДИМИРОВНА</t>
  </si>
  <si>
    <t>М НАТАЛЬЯ НИКОЛАЕВНА</t>
  </si>
  <si>
    <t>С СЕРГЕЙ СЕРГЕЕВИЧ</t>
  </si>
  <si>
    <t>С ЛЮДМИЛА МИХАЙЛОВНА</t>
  </si>
  <si>
    <t>Ж ЛАРИСА ВЛАДИМИРОВНА</t>
  </si>
  <si>
    <t>Л ВЛАДИМИР СЕРГЕЕВИЧ</t>
  </si>
  <si>
    <t>К СВЕТЛАНА АЛЕКСАНДРОВНА</t>
  </si>
  <si>
    <t>С АЛЕКСЕЙ СЕРГЕЕВИЧ</t>
  </si>
  <si>
    <t>Л НИКОЛАЙ ВЛАДИМИРОВИЧ</t>
  </si>
  <si>
    <t>Д АЛЕКСЕЙ ЛЕОНИДОВИЧ</t>
  </si>
  <si>
    <t>Д АНДРЕЙ АЛЕКСАНДРОВИЧ</t>
  </si>
  <si>
    <t>Н НАТАЛЬЯ ВЕНИАМИНОВНА</t>
  </si>
  <si>
    <t>Ш МАРИНА ВЛАДИМИРОВНА</t>
  </si>
  <si>
    <t>Х ГАЛИНА АФАНАСЬЕВНА</t>
  </si>
  <si>
    <t>п евгения сергеевна</t>
  </si>
  <si>
    <t>К ЕЛЕНА БОРИСОВНА</t>
  </si>
  <si>
    <t>С АННА ОЛЕГОВНА</t>
  </si>
  <si>
    <t>Я Любовь Иакимовна</t>
  </si>
  <si>
    <t>С ВАЛЕНТИНА СЕРГЕЕВНА</t>
  </si>
  <si>
    <t>Я АНТОНИНА НИКОЛАЕВНА,</t>
  </si>
  <si>
    <t>К ТАТЬЯНА ИВАНОВНА</t>
  </si>
  <si>
    <t>С ВАЛЕНТИНА АЛЕКСАНДРОВНА</t>
  </si>
  <si>
    <t>Т Наталья Дмитриевна</t>
  </si>
  <si>
    <t>Б ЕВГЕНИЙ ЕВГЕНЬЕВИЧ</t>
  </si>
  <si>
    <t>М ИРИНА ЮРЬЕВНА</t>
  </si>
  <si>
    <t>Н Геннадий Васильевич</t>
  </si>
  <si>
    <t>З Николай Михайлович</t>
  </si>
  <si>
    <t>К ВАЛЕНТИНА ПЕТРОВНА</t>
  </si>
  <si>
    <t>Е Олеся Александровна</t>
  </si>
  <si>
    <t>Р Раиса Алексеевна</t>
  </si>
  <si>
    <t>Е ЕВГЕНИЙ НИКОЛАЕВИЧ</t>
  </si>
  <si>
    <t>Щ Сергей Иванович</t>
  </si>
  <si>
    <t>Ч ЮРИЙ НИКОЛАЕВИЧ</t>
  </si>
  <si>
    <t>Ф Марина Владимировна</t>
  </si>
  <si>
    <t>В Лариса Матвеевна</t>
  </si>
  <si>
    <t>Ч НИКОЛАЙ СТЕПАНОВИЧ</t>
  </si>
  <si>
    <t>В НИКОЛАЙ ВЛАДИМИРОВИЧ</t>
  </si>
  <si>
    <t>К СЕРГЕЙ АНАТОЛЬЕВИЧ</t>
  </si>
  <si>
    <t>И ГАЛИНА ИВАНОВНА</t>
  </si>
  <si>
    <t>Н Зоя Васильевна</t>
  </si>
  <si>
    <t>П НИНА АЛЕКСЕЕВНА</t>
  </si>
  <si>
    <t>С НАДЕЖДА АЛЕКСАНДРОВНА</t>
  </si>
  <si>
    <t>Г Зинаида Васильевна</t>
  </si>
  <si>
    <t>К ВЛАДИМИР ИВАНОВИЧ</t>
  </si>
  <si>
    <t>С ТАМАРА ИВАНОВНА</t>
  </si>
  <si>
    <t>С ВЛАДИМИР НИКОЛАЕВИЧ</t>
  </si>
  <si>
    <t>Х Валентина Пантелеевна</t>
  </si>
  <si>
    <t>К ВАЛЕНТИНА ГРИГОРЬЕВНА</t>
  </si>
  <si>
    <t>Н Петр Фомич</t>
  </si>
  <si>
    <t>С ЛЮДМИЛА НИКОЛАЕВНА</t>
  </si>
  <si>
    <t>Д ЛЮДМИЛА АЛЕКСАНДРОВНА</t>
  </si>
  <si>
    <t>С ЮРИЙ АНАТОЛЬЕВИЧ</t>
  </si>
  <si>
    <t>П Клара Яковлевна</t>
  </si>
  <si>
    <t>У Олеся Геннадьевна</t>
  </si>
  <si>
    <t>К ИРИНА АЛЕКСАНДРОВНА</t>
  </si>
  <si>
    <t>Г ОЛЕСЯ САЛАВАТОВНА</t>
  </si>
  <si>
    <t>Т ЛАРИСА АНДРЕЕВНА</t>
  </si>
  <si>
    <t>П ОЛЬГА ВЛАДИМИРОВНА</t>
  </si>
  <si>
    <t>Р ВАЛЕНТИНА МИХАЙЛОВНА</t>
  </si>
  <si>
    <t>П ТАТЬЯНА НИКОЛАЕВНА</t>
  </si>
  <si>
    <t>м ульяна борисовна</t>
  </si>
  <si>
    <t>Ф МИХАИЛ ИВАНОВИЧ</t>
  </si>
  <si>
    <t>Б АННА ИВАНОВНА</t>
  </si>
  <si>
    <t>Г Лидия Николаевна</t>
  </si>
  <si>
    <t>Х ТАТЬЯНА АЛЕКСЕЕВНА</t>
  </si>
  <si>
    <t>Д ОЛЬГА ВАСИЛЬЕВНА</t>
  </si>
  <si>
    <t>М МАРИНА НИКОЛАЕВНА</t>
  </si>
  <si>
    <t>В Михаил Николавеич</t>
  </si>
  <si>
    <t>Я Ольга Михайловна</t>
  </si>
  <si>
    <t>П ВИКТОР ПАВЛОВИЧ</t>
  </si>
  <si>
    <t>Б ГЕННАДИЙ МАКСИМОВИЧ</t>
  </si>
  <si>
    <t>Г ЕКАТЕРИНА ПАВЛОВНА</t>
  </si>
  <si>
    <t>Б Анатолий Федорович</t>
  </si>
  <si>
    <t>М СВЕТЛАНА НИКОЛАЕВНА</t>
  </si>
  <si>
    <t>Б СВЕТЛАНА НИКОЛАЕВНА</t>
  </si>
  <si>
    <t>М ИЛЬЯ АНДРЕЕВИЧ</t>
  </si>
  <si>
    <t>М Марина Леонидовна</t>
  </si>
  <si>
    <t>С СЕРГЕЙ МИХАЙЛОВИЧ</t>
  </si>
  <si>
    <t>М ЮРИЙ ГЕОРГИЕВИЧ</t>
  </si>
  <si>
    <t>К СВЕТЛАНА СТАНИСЛАВОВНА</t>
  </si>
  <si>
    <t>Г НАТАЛЬЯ ЮРЬЕВНА</t>
  </si>
  <si>
    <t>б татьяна серафимовна</t>
  </si>
  <si>
    <t>Л Дмитрий Олегович</t>
  </si>
  <si>
    <t>С ОЛЬГА ЕВГЕНЬЕВНА</t>
  </si>
  <si>
    <t>К ИРИНА ВАСИЛЬЕВНА</t>
  </si>
  <si>
    <t>С ВЕРА ЕВГЕНЬЕВНА</t>
  </si>
  <si>
    <t>М ЮЛИЯ НИКОЛАЕВНА</t>
  </si>
  <si>
    <t>Ч Владимир Геннадьевич</t>
  </si>
  <si>
    <t>У ИВАН НИКОЛАЕВИЧ</t>
  </si>
  <si>
    <t>Л Татьяна Геннадьевна</t>
  </si>
  <si>
    <t>О ЮЛИЯ МИХАЙЛОВНА</t>
  </si>
  <si>
    <t>Б НАДЕЖДА НИКОЛАЕВНА</t>
  </si>
  <si>
    <t>М ЛЕОНИД ЯКОВЛЕВИЧ</t>
  </si>
  <si>
    <t>З ТАТЬЯНА ВЛАДИМИРОВНА</t>
  </si>
  <si>
    <t>П Любовь Андреевна</t>
  </si>
  <si>
    <t>Г ТАМАРА НИКОЛАЕВНА</t>
  </si>
  <si>
    <t>Л Марина Геннадьевна</t>
  </si>
  <si>
    <t>К ТАТЬЯНА ГРИГОРЬЕВНА</t>
  </si>
  <si>
    <t>Л Светлана Павловна</t>
  </si>
  <si>
    <t>Х Елена Юрьевна</t>
  </si>
  <si>
    <t>К Зинаида Федоровна</t>
  </si>
  <si>
    <t>Ш ДМИТРИЙ ЭДУАРДОВИЧ</t>
  </si>
  <si>
    <t>В ТАТЬЯНА АЛЕКСАНДРОВНА</t>
  </si>
  <si>
    <t>М ЛЮДМИЛА ВЛАДИМИРОВНА</t>
  </si>
  <si>
    <t>Г ВИКТОРИЯ ВАЛЕРЬЕВНА</t>
  </si>
  <si>
    <t>Р НАТАЛЬЯ ВИКТОРОВНА</t>
  </si>
  <si>
    <t>О НИНА ВАСИЛЬЕВНА</t>
  </si>
  <si>
    <t>Х СВЕТЛАНА АНАТОЛЬЕВНА</t>
  </si>
  <si>
    <t>Ш ИРИНА МИХАЙЛОВНА</t>
  </si>
  <si>
    <t>С Анжелика Викторовна</t>
  </si>
  <si>
    <t>М Карина Акрамовна</t>
  </si>
  <si>
    <t>Л Алла Руфановна</t>
  </si>
  <si>
    <t>Ш ВАСИЛИЙ АНАТОЛЬЕВИЧ</t>
  </si>
  <si>
    <t>В Маргарита Викторовна</t>
  </si>
  <si>
    <t>К ОЛЬГА ИВАНОВНА</t>
  </si>
  <si>
    <t>К Елена Владиславовна</t>
  </si>
  <si>
    <t>З ВИКТОРИЯ АЛЕКСАНДРОВНА</t>
  </si>
  <si>
    <t>С СВЕТЛАНА ВИКТОРОВНА</t>
  </si>
  <si>
    <t>К Наталья Борисовна</t>
  </si>
  <si>
    <t>Т МАРИЯ ПАВЛОВНА</t>
  </si>
  <si>
    <t>Н Валерий Викторович</t>
  </si>
  <si>
    <t>К СВЕТЛАНА НИКОЛАЕВНА</t>
  </si>
  <si>
    <t>К РОМАН АЛЕКСАНДРОВИЧ</t>
  </si>
  <si>
    <t>П ЛЮДМИЛА МИХАЙЛОВНА</t>
  </si>
  <si>
    <t>Х ТАМАРА АЛЕКСЕЕВНА</t>
  </si>
  <si>
    <t>В Евгения Валентиновна</t>
  </si>
  <si>
    <t>Х ЕВГЕНИЙ АЛЕКСАНДРОВИЧ</t>
  </si>
  <si>
    <t>К Виктор Сергеевич</t>
  </si>
  <si>
    <t>С ЛЮДМИЛА ПЕТРОВНА</t>
  </si>
  <si>
    <t>Р ВИКТОРИЯ</t>
  </si>
  <si>
    <t>Ю ГЕННАДИЙ НИКОЛАЕВИЧ</t>
  </si>
  <si>
    <t>в анастасия николаевна</t>
  </si>
  <si>
    <t>И ЛЮБОВЬ РАФАИЛОВНА</t>
  </si>
  <si>
    <t>Б НАТАЛЬЯ СТАНИСЛАВОВНА</t>
  </si>
  <si>
    <t>О АЛЕНА АЛЕКСАНДРОВНА</t>
  </si>
  <si>
    <t>К АННА СЕРГЕЕВНА</t>
  </si>
  <si>
    <t>З ТАТЬЯНА ИВАНОВНА</t>
  </si>
  <si>
    <t>В ВЕНЕРА ШАУКАТОВНА</t>
  </si>
  <si>
    <t>М СВЕТЛАНА ИВАНОВНА</t>
  </si>
  <si>
    <t>Г Александр Адамович</t>
  </si>
  <si>
    <t>В Наталья Вадимовна</t>
  </si>
  <si>
    <t>Р ВЛАДИМИР МИХАЙЛОВИЧ</t>
  </si>
  <si>
    <t>Щ Екатерина Петровна</t>
  </si>
  <si>
    <t>К АЛЕКСЕЙ НИКОЛАЕВИЧ</t>
  </si>
  <si>
    <t>Р ШАХНОЗА ШУХРАТОВНА</t>
  </si>
  <si>
    <t>Ф СЕРГЕЙ АЛЕКСАНДРОВИЧ</t>
  </si>
  <si>
    <t>И Оксана Викторовна</t>
  </si>
  <si>
    <t>П СЕРГЕЙ ВЛАДИМИРОВИЧ</t>
  </si>
  <si>
    <t>О ОЛЬГА ВЛАДИМИРОВНА</t>
  </si>
  <si>
    <t>Ш ОЛЕСЯ ВИКТОРОВНА</t>
  </si>
  <si>
    <t>Б ЛЮДМИЛА ВИКТОРОВНА</t>
  </si>
  <si>
    <t>П ОЛЬГА СЕРГЕЕВНА</t>
  </si>
  <si>
    <t>Л Татьяна Константиновна</t>
  </si>
  <si>
    <t>Я ОЛЬГА НИКОЛАЕВНА</t>
  </si>
  <si>
    <t>В ПАВЕЛ СЕРГЕЕВИЧ</t>
  </si>
  <si>
    <t>К ОЛЬГА ПЕТРОВНА</t>
  </si>
  <si>
    <t>П ФЕДОСЕВА АНДРЕЕВНА</t>
  </si>
  <si>
    <t>З Елена Дмитриевна</t>
  </si>
  <si>
    <t>Р ОЛЬГА ИВАНОВНА</t>
  </si>
  <si>
    <t>С МИХАИЛ ВЛАДИМИРОВИЧ</t>
  </si>
  <si>
    <t>Д ВИТАЛИЙ ВЛАДИМИРОВИЧ</t>
  </si>
  <si>
    <t>Б ОЛЬГА НИКОЛАЕВНА</t>
  </si>
  <si>
    <t>Л ИРИНА СЕРГЕЕВНА</t>
  </si>
  <si>
    <t>А ДМИТРИЙ АЛЕКСАНДРОВИЧ</t>
  </si>
  <si>
    <t>Б Флюра Фаткитдинова</t>
  </si>
  <si>
    <t>З ВЛАДИМИР ВИКТОРОВИЧ</t>
  </si>
  <si>
    <t>К ТАТЬЯНА ЯКОВЛЕВНА</t>
  </si>
  <si>
    <t>Т АЛЕКСЕЙ МИХАЙЛОВИЧ</t>
  </si>
  <si>
    <t>К ВЯЧЕСЛАВ ВАСИЛЬЕВИЧ</t>
  </si>
  <si>
    <t>С Максим Юрьевич</t>
  </si>
  <si>
    <t>М ВИКТОР ВАЛЕНТИНОВИЧ</t>
  </si>
  <si>
    <t>Ч Наталья Влдадимировна</t>
  </si>
  <si>
    <t>М Анна Васильевна</t>
  </si>
  <si>
    <t>П ВАЛЕНТИНА МИХАЙЛОВНА</t>
  </si>
  <si>
    <t>П Сергей Романович</t>
  </si>
  <si>
    <t>Л НИНА ВИКТОРОВНА</t>
  </si>
  <si>
    <t>В ВИКТОР ВЛАДИМИРОВИЧ</t>
  </si>
  <si>
    <t>Б ВАДИМ НИКОЛАЕВИЧ</t>
  </si>
  <si>
    <t>М Денис Юрьевич</t>
  </si>
  <si>
    <t>М Алиса Денисовна</t>
  </si>
  <si>
    <t>К ТАТЬЯНА НИКОЛАЕВНА</t>
  </si>
  <si>
    <t>Ф Софья Владимировна</t>
  </si>
  <si>
    <t>Ф ЕВГЕНИЙ АЛЕКСАНДРОВИЧ</t>
  </si>
  <si>
    <t>А ОКСАНА ВЛАДИМИРОВНА</t>
  </si>
  <si>
    <t>О ИРИНА АНАТОЛЬЕВНА</t>
  </si>
  <si>
    <t>Д ИРИНА ГЕОРГИЕВНА</t>
  </si>
  <si>
    <t>И Галина Алексеевна</t>
  </si>
  <si>
    <t>Т ОЛЕСЯ КОНСТАНТИНОВНА</t>
  </si>
  <si>
    <t>С ОКСАНА ИГОРЕВНА</t>
  </si>
  <si>
    <t>Г ЛАРИСА ПАВЛОВНА</t>
  </si>
  <si>
    <t>Г ФАРИЗ МУБАРИЗ ОГЛЫ</t>
  </si>
  <si>
    <t>Ф ЮЛИЯ МИХАЙЛОВНА</t>
  </si>
  <si>
    <t>Т АЛИСА МЕХАКОВНА</t>
  </si>
  <si>
    <t>К НАТАЛИЯ АЛЕКСЕЕВНА</t>
  </si>
  <si>
    <t>У Лочинбек Рахминдинович</t>
  </si>
  <si>
    <t>Х Рушатович</t>
  </si>
  <si>
    <t>Я СВЕТЛАНА ВЛАДИМИРОВНА</t>
  </si>
  <si>
    <t>С Геннадий Михайлович</t>
  </si>
  <si>
    <t>З ГУЛЬНАРА РАШИТОВНА</t>
  </si>
  <si>
    <t>Н Лидия Константиновна</t>
  </si>
  <si>
    <t>О ОЛЕСЯ СЕРГЕЕВНА</t>
  </si>
  <si>
    <t>С ТАРАС АЗАТОВИЧ</t>
  </si>
  <si>
    <t>П СТЕПАН ВАСИЛЬЕВИЧ</t>
  </si>
  <si>
    <t>С ЕВГЕНИЙ ВЛАДИМИРОВИЧ</t>
  </si>
  <si>
    <t>А Сергей Николаевич</t>
  </si>
  <si>
    <t>Ч ЕЛЕНА АФАНАСЬЕВНА</t>
  </si>
  <si>
    <t>А Вадим Ринатович</t>
  </si>
  <si>
    <t>М ИГОРЬ ЮРЬЕВИЧ</t>
  </si>
  <si>
    <t>З АЛЕКСАНДР ЮРЬЕВИЧ</t>
  </si>
  <si>
    <t>К ЮРИЙ НИКОЛАЕВИЧ</t>
  </si>
  <si>
    <t>Ш Ирина Леонидовна</t>
  </si>
  <si>
    <t>К АЛЕКСАНДР АЛЕКСАНДРОВИЧ</t>
  </si>
  <si>
    <t>О ЛЮДМИЛА ПЕТРОВНА</t>
  </si>
  <si>
    <t>Ф ЛЮБОВЬ ВИКТОРОВНА</t>
  </si>
  <si>
    <t>Б ВАЛЕНТИНА МИХАЙЛОВНА</t>
  </si>
  <si>
    <t>З Наталья Григорьевна</t>
  </si>
  <si>
    <t>Е Ольга Валентиновна</t>
  </si>
  <si>
    <t>К Элина Викторовна</t>
  </si>
  <si>
    <t>М ВАСИЛИЙ ЮРЬЕВИЧ</t>
  </si>
  <si>
    <t>Д ВЕРА НИКОЛАЕВНА</t>
  </si>
  <si>
    <t>К Николай Федорович</t>
  </si>
  <si>
    <t>С Татьяна Валериевна</t>
  </si>
  <si>
    <t>К МИХАИЛ ЮРЬЕВИЧ</t>
  </si>
  <si>
    <t>Г Нина Александровна</t>
  </si>
  <si>
    <t>К Элеонора Васильевна</t>
  </si>
  <si>
    <t>Б ВЛАДИМИР ГРИГОРЬЕВИЧ</t>
  </si>
  <si>
    <t>С Ульяна Тимофеевна</t>
  </si>
  <si>
    <t>В ЕКАТЕРИНА ПЕТРОВНА</t>
  </si>
  <si>
    <t>М ЕВГЕНИЙ ВАСИЛЬЕВИЧ</t>
  </si>
  <si>
    <t>Д Надежда Андреевна</t>
  </si>
  <si>
    <t>М МАКСИМ АНАТОЛЬЕВИЧ</t>
  </si>
  <si>
    <t>Т ЕЛЕНА ВАСИЛЬЕВНА</t>
  </si>
  <si>
    <t>К ДМИТРИЙ АЛЕКСАНДРОВИЧ</t>
  </si>
  <si>
    <t>С ВИКТОР ИВАНОВИЧ</t>
  </si>
  <si>
    <t>К ЛЮБОВЬ ВИКТОРОВНА</t>
  </si>
  <si>
    <t>О ГАЛИНА ИВАНОВНА</t>
  </si>
  <si>
    <t>Ф Юрий Николаевич</t>
  </si>
  <si>
    <t>Р Татьяна Жановна</t>
  </si>
  <si>
    <t>Г Ольга Валентиновна</t>
  </si>
  <si>
    <t>П ИРИНА СЕРГЕЕВНА</t>
  </si>
  <si>
    <t>Б ЖАННА ВЛАДИМИРОВНА</t>
  </si>
  <si>
    <t>М МАКСИМ АЛЕКСАНДРОВИЧ</t>
  </si>
  <si>
    <t>С ИРИНА НИКОЛАЕВНА</t>
  </si>
  <si>
    <t>В НАТАЛЬЯ ВИКТОРОВНА</t>
  </si>
  <si>
    <t>С НАТАЛЬЯ ИВАНОВНА</t>
  </si>
  <si>
    <t>Р ВЛАДИМИР НИКОЛАЕВИЧ</t>
  </si>
  <si>
    <t>Г СЕРГЕЙ ВАСИЛЬЕВИЧ</t>
  </si>
  <si>
    <t>М НИКОЛАЙ ИВАНОВИЧ</t>
  </si>
  <si>
    <t>З Ю.Н.</t>
  </si>
  <si>
    <t>Ш ЕЛЕНА ВЛАДИМИРОВНА</t>
  </si>
  <si>
    <t>АНОНИМНОЕ ПОЖНРТВОВАНИЕ</t>
  </si>
  <si>
    <t xml:space="preserve">Марина </t>
  </si>
  <si>
    <t>DMITRY IVANOV</t>
  </si>
  <si>
    <t xml:space="preserve">Алекс </t>
  </si>
  <si>
    <t xml:space="preserve">Маргарита </t>
  </si>
  <si>
    <t>A KATERISHCHUK</t>
  </si>
  <si>
    <t>АНОНИМНОЕ ПОЖЕРТВОВАНИЕ</t>
  </si>
  <si>
    <t>OLEKSANDR S.</t>
  </si>
  <si>
    <t>Анна Р.</t>
  </si>
  <si>
    <t>Денис И.</t>
  </si>
  <si>
    <t>Елена С.</t>
  </si>
  <si>
    <t>DIANA B.</t>
  </si>
  <si>
    <t>INNA P.</t>
  </si>
  <si>
    <t>VICTORIA P.</t>
  </si>
  <si>
    <t>ELENA S.</t>
  </si>
  <si>
    <t>11-77</t>
  </si>
  <si>
    <t>44-16</t>
  </si>
  <si>
    <t>46-19</t>
  </si>
  <si>
    <t>49-92</t>
  </si>
  <si>
    <t>50-32</t>
  </si>
  <si>
    <t>49-45</t>
  </si>
  <si>
    <t>23-13</t>
  </si>
  <si>
    <t>36-63</t>
  </si>
  <si>
    <t>66-20</t>
  </si>
  <si>
    <t>75-57</t>
  </si>
  <si>
    <t>69-30</t>
  </si>
  <si>
    <t>73-63</t>
  </si>
  <si>
    <t>76-59</t>
  </si>
  <si>
    <t>55-74</t>
  </si>
  <si>
    <t>21-26</t>
  </si>
  <si>
    <t>17-00</t>
  </si>
  <si>
    <t>59-25</t>
  </si>
  <si>
    <t>78-80</t>
  </si>
  <si>
    <t>45-63</t>
  </si>
  <si>
    <t>16-88</t>
  </si>
  <si>
    <t>05-14</t>
  </si>
  <si>
    <t>65-38</t>
  </si>
  <si>
    <t>18-02</t>
  </si>
  <si>
    <t>82-14</t>
  </si>
  <si>
    <t>67-97</t>
  </si>
  <si>
    <t>02-30</t>
  </si>
  <si>
    <t>32-75</t>
  </si>
  <si>
    <t>31-08</t>
  </si>
  <si>
    <t>72-63</t>
  </si>
  <si>
    <t>09-03</t>
  </si>
  <si>
    <t>51-98</t>
  </si>
  <si>
    <t>32-78</t>
  </si>
  <si>
    <t>34-57</t>
  </si>
  <si>
    <t>34-22</t>
  </si>
  <si>
    <t>65-40</t>
  </si>
  <si>
    <t>23-91</t>
  </si>
  <si>
    <t>36-15</t>
  </si>
  <si>
    <t>40-00</t>
  </si>
  <si>
    <t>58-54</t>
  </si>
  <si>
    <t>27-41</t>
  </si>
  <si>
    <t>44-53</t>
  </si>
  <si>
    <t>00-91</t>
  </si>
  <si>
    <t>52-44</t>
  </si>
  <si>
    <t>85-22</t>
  </si>
  <si>
    <t>59-11</t>
  </si>
  <si>
    <t>95-80</t>
  </si>
  <si>
    <t>17-11</t>
  </si>
  <si>
    <t>67-82</t>
  </si>
  <si>
    <t>42-22</t>
  </si>
  <si>
    <t>02-91</t>
  </si>
  <si>
    <t>84-65</t>
  </si>
  <si>
    <t>17-55</t>
  </si>
  <si>
    <t>78-70</t>
  </si>
  <si>
    <t>68-51</t>
  </si>
  <si>
    <t>62-29</t>
  </si>
  <si>
    <t>56-42</t>
  </si>
  <si>
    <t>98-43</t>
  </si>
  <si>
    <t>91-44</t>
  </si>
  <si>
    <t>36-53</t>
  </si>
  <si>
    <t>88-33</t>
  </si>
  <si>
    <t>08-23</t>
  </si>
  <si>
    <t>55-55</t>
  </si>
  <si>
    <t>57-14</t>
  </si>
  <si>
    <t>17-36</t>
  </si>
  <si>
    <t>33-79</t>
  </si>
  <si>
    <t>69-37</t>
  </si>
  <si>
    <t>18-28</t>
  </si>
  <si>
    <t>34-40</t>
  </si>
  <si>
    <t>22-67</t>
  </si>
  <si>
    <t>65-27</t>
  </si>
  <si>
    <t>39-93</t>
  </si>
  <si>
    <t>29-23</t>
  </si>
  <si>
    <t>93-01</t>
  </si>
  <si>
    <t>78-56</t>
  </si>
  <si>
    <t>13-37</t>
  </si>
  <si>
    <t>93-93</t>
  </si>
  <si>
    <t>71-60</t>
  </si>
  <si>
    <t>74-47</t>
  </si>
  <si>
    <t>36-89</t>
  </si>
  <si>
    <t>19-39</t>
  </si>
  <si>
    <t>98-07</t>
  </si>
  <si>
    <t>57-18</t>
  </si>
  <si>
    <t>27-10</t>
  </si>
  <si>
    <t>93-72</t>
  </si>
  <si>
    <t>52-33</t>
  </si>
  <si>
    <t>58-83</t>
  </si>
  <si>
    <t>91-75</t>
  </si>
  <si>
    <t>03-67</t>
  </si>
  <si>
    <t>13-00</t>
  </si>
  <si>
    <t>20-05</t>
  </si>
  <si>
    <t>61-39</t>
  </si>
  <si>
    <t>60-60</t>
  </si>
  <si>
    <t>54-19</t>
  </si>
  <si>
    <t>30-20</t>
  </si>
  <si>
    <t>87-00</t>
  </si>
  <si>
    <t>08-26</t>
  </si>
  <si>
    <t>14-87</t>
  </si>
  <si>
    <t>27-83</t>
  </si>
  <si>
    <t>57-01</t>
  </si>
  <si>
    <t>66-68</t>
  </si>
  <si>
    <t>86-86</t>
  </si>
  <si>
    <t>11-76</t>
  </si>
  <si>
    <t>73-01</t>
  </si>
  <si>
    <t>16-70</t>
  </si>
  <si>
    <t>64-94</t>
  </si>
  <si>
    <t>07-56</t>
  </si>
  <si>
    <t>50-64</t>
  </si>
  <si>
    <t>99-66</t>
  </si>
  <si>
    <t>00-27</t>
  </si>
  <si>
    <t>73-82</t>
  </si>
  <si>
    <t>95-55</t>
  </si>
  <si>
    <t>11-44</t>
  </si>
  <si>
    <t>72-56</t>
  </si>
  <si>
    <t>18-55</t>
  </si>
  <si>
    <t>08-48</t>
  </si>
  <si>
    <t>79-31</t>
  </si>
  <si>
    <t>38-34</t>
  </si>
  <si>
    <t>77-27</t>
  </si>
  <si>
    <t>76-88</t>
  </si>
  <si>
    <t>79-39</t>
  </si>
  <si>
    <t>59-53</t>
  </si>
  <si>
    <t>45-51</t>
  </si>
  <si>
    <t>97-07</t>
  </si>
  <si>
    <t>05-04</t>
  </si>
  <si>
    <t>74-66</t>
  </si>
  <si>
    <t>33-44</t>
  </si>
  <si>
    <t>33-05</t>
  </si>
  <si>
    <t>04-45</t>
  </si>
  <si>
    <t>07-08</t>
  </si>
  <si>
    <t>85-76</t>
  </si>
  <si>
    <t>07-33</t>
  </si>
  <si>
    <t>50-00</t>
  </si>
  <si>
    <t>76-00</t>
  </si>
  <si>
    <t>05-52</t>
  </si>
  <si>
    <t>16-63</t>
  </si>
  <si>
    <t>46-39</t>
  </si>
  <si>
    <t>43-43</t>
  </si>
  <si>
    <t>69-48</t>
  </si>
  <si>
    <t>84-44</t>
  </si>
  <si>
    <t>40-45</t>
  </si>
  <si>
    <t>00-25</t>
  </si>
  <si>
    <t>50-79</t>
  </si>
  <si>
    <t>06-00</t>
  </si>
  <si>
    <t>88-70</t>
  </si>
  <si>
    <t>96-59</t>
  </si>
  <si>
    <t>91-81</t>
  </si>
  <si>
    <t>57-72</t>
  </si>
  <si>
    <t>97-38</t>
  </si>
  <si>
    <t>91-99</t>
  </si>
  <si>
    <t>99-00</t>
  </si>
  <si>
    <t>10-51</t>
  </si>
  <si>
    <t>73-95</t>
  </si>
  <si>
    <t>58-68</t>
  </si>
  <si>
    <t>08-18</t>
  </si>
  <si>
    <t>05-85</t>
  </si>
  <si>
    <t>08-38</t>
  </si>
  <si>
    <t>98-12</t>
  </si>
  <si>
    <t>15-57</t>
  </si>
  <si>
    <t>95-99</t>
  </si>
  <si>
    <t>94-75</t>
  </si>
  <si>
    <t>72-45</t>
  </si>
  <si>
    <t>73-76</t>
  </si>
  <si>
    <t>45-49</t>
  </si>
  <si>
    <t>67-02</t>
  </si>
  <si>
    <t>63-90</t>
  </si>
  <si>
    <t>51-39</t>
  </si>
  <si>
    <t>36-88</t>
  </si>
  <si>
    <t>92-70</t>
  </si>
  <si>
    <t>81-46</t>
  </si>
  <si>
    <t>60-07</t>
  </si>
  <si>
    <t>07-41</t>
  </si>
  <si>
    <t>58-07</t>
  </si>
  <si>
    <t>66-49</t>
  </si>
  <si>
    <t>59-85</t>
  </si>
  <si>
    <t>95-08</t>
  </si>
  <si>
    <t>07-65</t>
  </si>
  <si>
    <t>54-74</t>
  </si>
  <si>
    <t>80-55</t>
  </si>
  <si>
    <t>71-68</t>
  </si>
  <si>
    <t>79-48</t>
  </si>
  <si>
    <t>22-12</t>
  </si>
  <si>
    <t>03-13</t>
  </si>
  <si>
    <t>14-25</t>
  </si>
  <si>
    <t>00-89</t>
  </si>
  <si>
    <t>40-36</t>
  </si>
  <si>
    <t>56-36</t>
  </si>
  <si>
    <t>84-36</t>
  </si>
  <si>
    <t>77-88</t>
  </si>
  <si>
    <t>64-08</t>
  </si>
  <si>
    <t>93-77</t>
  </si>
  <si>
    <t>47-03</t>
  </si>
  <si>
    <t>24-91</t>
  </si>
  <si>
    <t>56-80</t>
  </si>
  <si>
    <t>30-19</t>
  </si>
  <si>
    <t>11-50</t>
  </si>
  <si>
    <t>68-35</t>
  </si>
  <si>
    <t>84-26</t>
  </si>
  <si>
    <t>41-24</t>
  </si>
  <si>
    <t>76-72</t>
  </si>
  <si>
    <t>45-26</t>
  </si>
  <si>
    <t>18-26</t>
  </si>
  <si>
    <t>29-83</t>
  </si>
  <si>
    <t>50-58</t>
  </si>
  <si>
    <t>69-20</t>
  </si>
  <si>
    <t>45-70</t>
  </si>
  <si>
    <t>51-16</t>
  </si>
  <si>
    <t>54-73</t>
  </si>
  <si>
    <t>46-17</t>
  </si>
  <si>
    <t>82-00</t>
  </si>
  <si>
    <t>71-82</t>
  </si>
  <si>
    <t>88-08</t>
  </si>
  <si>
    <t>09-16</t>
  </si>
  <si>
    <t>76-53</t>
  </si>
  <si>
    <t>92-59</t>
  </si>
  <si>
    <t>94-90</t>
  </si>
  <si>
    <t>26-74</t>
  </si>
  <si>
    <t>43-15</t>
  </si>
  <si>
    <t>59-19</t>
  </si>
  <si>
    <t>61-51</t>
  </si>
  <si>
    <t>39-97</t>
  </si>
  <si>
    <t>79-29</t>
  </si>
  <si>
    <t>67-24</t>
  </si>
  <si>
    <t>11-82</t>
  </si>
  <si>
    <t>33-03</t>
  </si>
  <si>
    <t>13-91</t>
  </si>
  <si>
    <t>55-25</t>
  </si>
  <si>
    <t>49-09</t>
  </si>
  <si>
    <t>72-00</t>
  </si>
  <si>
    <t>54-48</t>
  </si>
  <si>
    <t>40-04</t>
  </si>
  <si>
    <t>27-86</t>
  </si>
  <si>
    <t>12-16</t>
  </si>
  <si>
    <t>32-53</t>
  </si>
  <si>
    <t>14-71</t>
  </si>
  <si>
    <t>55-39</t>
  </si>
  <si>
    <t>56-40</t>
  </si>
  <si>
    <t>26-58</t>
  </si>
  <si>
    <t>69-45</t>
  </si>
  <si>
    <t>28-62</t>
  </si>
  <si>
    <t>53-56</t>
  </si>
  <si>
    <t>85-69</t>
  </si>
  <si>
    <t>15-02</t>
  </si>
  <si>
    <t>88-77</t>
  </si>
  <si>
    <t>14-66</t>
  </si>
  <si>
    <t>25-02</t>
  </si>
  <si>
    <t>-33-5</t>
  </si>
  <si>
    <t>02-46</t>
  </si>
  <si>
    <t>22-22</t>
  </si>
  <si>
    <t>07-64</t>
  </si>
  <si>
    <t>06-67</t>
  </si>
  <si>
    <t>69-96</t>
  </si>
  <si>
    <t>34-62</t>
  </si>
  <si>
    <t>52-47</t>
  </si>
  <si>
    <t>11-67</t>
  </si>
  <si>
    <t>21-36</t>
  </si>
  <si>
    <t>49-26</t>
  </si>
  <si>
    <t>70-83</t>
  </si>
  <si>
    <t>73-32</t>
  </si>
  <si>
    <t>97-77</t>
  </si>
  <si>
    <t>01-77</t>
  </si>
  <si>
    <t>05-01</t>
  </si>
  <si>
    <t>96-21</t>
  </si>
  <si>
    <t>93-86</t>
  </si>
  <si>
    <t>82-40</t>
  </si>
  <si>
    <t>06-86</t>
  </si>
  <si>
    <t>75-06</t>
  </si>
  <si>
    <t xml:space="preserve">LG Care: Особенные подарки
</t>
  </si>
  <si>
    <t>30-61</t>
  </si>
  <si>
    <t>49-71</t>
  </si>
  <si>
    <t>16-06</t>
  </si>
  <si>
    <t>00-11</t>
  </si>
  <si>
    <t>20-56</t>
  </si>
  <si>
    <t>49-49</t>
  </si>
  <si>
    <t>53-38</t>
  </si>
  <si>
    <t>47-90</t>
  </si>
  <si>
    <t>87-86</t>
  </si>
  <si>
    <t>17-16</t>
  </si>
  <si>
    <t>75-75</t>
  </si>
  <si>
    <t>65-81</t>
  </si>
  <si>
    <t>26-01</t>
  </si>
  <si>
    <t>44-55</t>
  </si>
  <si>
    <t>10-72</t>
  </si>
  <si>
    <t>84-10</t>
  </si>
  <si>
    <t>80-11</t>
  </si>
  <si>
    <t>41-91</t>
  </si>
  <si>
    <t>99-44</t>
  </si>
  <si>
    <t>40-21</t>
  </si>
  <si>
    <t>71-38</t>
  </si>
  <si>
    <t>51-56</t>
  </si>
  <si>
    <t>86-92</t>
  </si>
  <si>
    <t>23-14</t>
  </si>
  <si>
    <t>23-99</t>
  </si>
  <si>
    <t>56-55</t>
  </si>
  <si>
    <t>44-88</t>
  </si>
  <si>
    <t>79-86</t>
  </si>
  <si>
    <t>45-75</t>
  </si>
  <si>
    <t>02-71</t>
  </si>
  <si>
    <t>22-84</t>
  </si>
  <si>
    <t>43-72</t>
  </si>
  <si>
    <t>46-04</t>
  </si>
  <si>
    <t>57-96</t>
  </si>
  <si>
    <t>37-38</t>
  </si>
  <si>
    <t>11-28</t>
  </si>
  <si>
    <t>71-67</t>
  </si>
  <si>
    <t>97-66</t>
  </si>
  <si>
    <t>08-81</t>
  </si>
  <si>
    <t>13-31</t>
  </si>
  <si>
    <t>11-01</t>
  </si>
  <si>
    <t>58-58</t>
  </si>
  <si>
    <t>29-28</t>
  </si>
  <si>
    <t>80-96</t>
  </si>
  <si>
    <t>74-96</t>
  </si>
  <si>
    <t>30-00</t>
  </si>
  <si>
    <t>72-90</t>
  </si>
  <si>
    <t>ИП ТКАЧЕНКО АЛЕКСАНДР АЛЕКСЕЕВИЧ</t>
  </si>
  <si>
    <t>ООО 500 МИЛЬ</t>
  </si>
  <si>
    <t>ИП САВЕЛЮК НАТАЛИЯ ПЕТРОВНА</t>
  </si>
  <si>
    <t>ООО КЕЖЛ</t>
  </si>
  <si>
    <t>ООО "ПРОСПЕРИТИ"</t>
  </si>
  <si>
    <t>ООО ФРУТКОМ</t>
  </si>
  <si>
    <t>ООО "ЗЕВС"</t>
  </si>
  <si>
    <t>ООО "СТРОЙСЕРВИС"</t>
  </si>
  <si>
    <t>ООО "СЕВЕРСТРОЙ-М"</t>
  </si>
  <si>
    <t>ООО "ТОРГРЕСУРС"</t>
  </si>
  <si>
    <t>ООО "РЕСУРСПРОПЛЮС"</t>
  </si>
  <si>
    <t>ИП ЩЕЛКОВА ИРИНА ПАВЛОВНА</t>
  </si>
  <si>
    <t>ООО "ЛЕНИНГРАДГРУПП"</t>
  </si>
  <si>
    <t>ООО "МОДЕРН"</t>
  </si>
  <si>
    <t>ООО "ТЕХНОСТРОЙ"</t>
  </si>
  <si>
    <t>ИП ИВАНОВ МАКСИМ ПАВЛОВИЧ</t>
  </si>
  <si>
    <t>ООО "СТРОЙТОРГ"</t>
  </si>
  <si>
    <t>ООО "БАЗИС"</t>
  </si>
  <si>
    <t>ООО "МЕРКУРИЙ"</t>
  </si>
  <si>
    <t>ООО "АСТРУМ"</t>
  </si>
  <si>
    <t>ООО "ГЕФЕСТ"</t>
  </si>
  <si>
    <t>ООО АЗИМУТ</t>
  </si>
  <si>
    <t>ООО "АЙРВЕК"</t>
  </si>
  <si>
    <t>ООО "БИЗНЕС-АЛЬЯНС"</t>
  </si>
  <si>
    <t>ИП ЧЕРНЫШЕВ РОМАН АНАТОЛЬЕВИЧ</t>
  </si>
  <si>
    <t>ООО ГЛАВСТРОЙ 495</t>
  </si>
  <si>
    <t>ООО "ГРАЦИИ МОДА"</t>
  </si>
  <si>
    <t>ООО ИНВЕСТ-СТРОЙ</t>
  </si>
  <si>
    <t>ООО "ИНВЕСТАРТАП"</t>
  </si>
  <si>
    <t>ООО ЛЕКОН</t>
  </si>
  <si>
    <t>ООО "РИГМА СК"</t>
  </si>
  <si>
    <t>ИП ИВАНОВ МИХАИЛ ВИКТОРОВИЧ</t>
  </si>
  <si>
    <t>ООО "ВОСТОК"</t>
  </si>
  <si>
    <t>ООО "ТЕХНОБИТ"</t>
  </si>
  <si>
    <t>ООО "СМУ9"</t>
  </si>
  <si>
    <t>ООО "КЛАБ БИСПОК"</t>
  </si>
  <si>
    <t>ООО "ТЕКСТИЛЬ-ТРЕЙД"</t>
  </si>
  <si>
    <t>ООО "ДВС ГРУПП"</t>
  </si>
  <si>
    <t>ООО "ДИ ЭМ ЭЙ ГРУПП"</t>
  </si>
  <si>
    <t>ООО КОМПЛЕКТ М</t>
  </si>
  <si>
    <t>ВТБ 24 (ПАО)                      РАСЧЕТЫ ПО ЗАЧЕТУ ВЗАИМНЫХ ТРЕБОВАНИЙ ПО ПЕРЕВОДАМ ФИЗИЧЕСКИХ ЛИЦ В ПОЛЬЗУ ФОНДА КОНСТАНТИНА ХАБЕНСКОГО</t>
  </si>
  <si>
    <t>КПКГ "ФИНСОЮЗ"</t>
  </si>
  <si>
    <t>ООО МОЛОЧНЫЙ ДОМ</t>
  </si>
  <si>
    <t>ИП ПАНИСОВ ДМИТРИЙ ГЕННАДЬЕВИЧ</t>
  </si>
  <si>
    <t>ООО ВИТАЛЭНД</t>
  </si>
  <si>
    <t>ИП ГРУНИН СЕРГЕЙ ВАСИЛЬЕВИЧ</t>
  </si>
  <si>
    <t>ИП СТРЕЛЬНИКОВ АНАТОЛИЙ АНАТОЛЬЕВИЧ</t>
  </si>
  <si>
    <t>ИП АНДРЮЩЕНКО ДМИТРИЙ АЛЕКСАНДРОВИЧ</t>
  </si>
  <si>
    <t>ООО АИД</t>
  </si>
  <si>
    <t>ООО СТРОЙСЕРВИС</t>
  </si>
  <si>
    <t>ООО "ДЕТСТВО"</t>
  </si>
  <si>
    <t>ООО ТВОЯ ЗАЩИТА</t>
  </si>
  <si>
    <t>ООО АРТ КОНСАЛТ</t>
  </si>
  <si>
    <t>ООО "СТРОЙУДАЧА"</t>
  </si>
  <si>
    <t>ООО ТЕРМИНАЛ СПБ</t>
  </si>
  <si>
    <t>ООО ПРОЕКТ 360</t>
  </si>
  <si>
    <t>ИП ГЛЫТЕНЬ РОМАН НИКОЛАЕВИЧ</t>
  </si>
  <si>
    <t>ООО ОПТСЕРВИС</t>
  </si>
  <si>
    <t>ООО КРОНА</t>
  </si>
  <si>
    <t>ООО БЕНЗ</t>
  </si>
  <si>
    <t>ООО ПРОММАРКЕТ</t>
  </si>
  <si>
    <t>ООО "КМК-СТЕКЛО"</t>
  </si>
  <si>
    <t>МАРКОВ СЕРГЕЙ АВИЯХАСИМОВИЧ (ИП)</t>
  </si>
  <si>
    <t>ООО "САТУРН-ТРЕЙД"</t>
  </si>
  <si>
    <t>ООО ПЛАНЕТА САНТЕХНИКА</t>
  </si>
  <si>
    <t>ООО "НОВЫЙ ДЕНЬ"</t>
  </si>
  <si>
    <t>ИП ЛОСЕВА АЛЕКСАНДРА ИГОРЕВНА</t>
  </si>
  <si>
    <t>ООО "ЭНКОРТ"</t>
  </si>
  <si>
    <t>ООО "СТРОЙУСПЕХ"</t>
  </si>
  <si>
    <t>ООО "НАША ВОДА +"</t>
  </si>
  <si>
    <t>ООО ПФ "ТРАП"</t>
  </si>
  <si>
    <t>ООО "БОРЕЙ ГРУПП"</t>
  </si>
  <si>
    <t>ООО ГРАНД-2014</t>
  </si>
  <si>
    <t>ООО ТИНТОРИЯ</t>
  </si>
  <si>
    <t>ООО ЭНЕРГОГАЗ АРМАТУРА</t>
  </si>
  <si>
    <t>ООО ХЭЛП АВТО</t>
  </si>
  <si>
    <t>ИП ПАНИКОВСКАЯ НАТАЛЬЯ ФЕДОРОВНА</t>
  </si>
  <si>
    <t>ООО "КОМФОРТ"</t>
  </si>
  <si>
    <t>ООО СМК "ГАРАНТ"</t>
  </si>
  <si>
    <t>ООО "СЕВЕРСТРОЙ Ч"</t>
  </si>
  <si>
    <t>ООО РСО "ПАРТНЕР"</t>
  </si>
  <si>
    <t>ООО СК "ПАРТНЕР 35"</t>
  </si>
  <si>
    <t>ООО "РЕСУРСПЛЮС"</t>
  </si>
  <si>
    <t>ООО "РЕМОНТНО-СТРОИТЕЛЬНАЯ КОМПАНИЯ-НЕВА"</t>
  </si>
  <si>
    <t>ИП ЮМАДИЛОВ ФИРДУС РАФАИЛОВИЧ</t>
  </si>
  <si>
    <t>ИП ЛУНЕВ МАКСИМ ЮРЬЕВИЧ</t>
  </si>
  <si>
    <t>ИП НОВИКОВ АЛЕКСАНДР АЛЕКСЕЕВИЧ</t>
  </si>
  <si>
    <t>ИП БУШУЕВ ДЕНИС ПАВЛОВИЧ</t>
  </si>
  <si>
    <t>ООО "ИНТЕРСЕРВИС ПЛЮС"</t>
  </si>
  <si>
    <t>ООО БАХУС</t>
  </si>
  <si>
    <t>ИП КАЛАШНИКОВ АЛЕКСЕЙ АНАТОЛЬЕВИЧ</t>
  </si>
  <si>
    <t>ООО "КОНТИНЕНТ-ПРОФИЛЬ"</t>
  </si>
  <si>
    <t>ИП АНДРЕЕВ АЛЕКСЕЙ ГЕОРГИЕВИЧ</t>
  </si>
  <si>
    <t>ООО "СТРОЙПРОЕКТ"</t>
  </si>
  <si>
    <t>ООО СК МОНОЛИТ</t>
  </si>
  <si>
    <t>ИП ЯМПОЛЬСКАЯ ТАТЬЯНА НИКОЛАЕВНА</t>
  </si>
  <si>
    <t>ООО СИБУСТЕР</t>
  </si>
  <si>
    <t>ООО ПАРТЭК</t>
  </si>
  <si>
    <t>ООО "С.В."</t>
  </si>
  <si>
    <t>ООО "АССОЦИАЦИЯ РЕГИОНАЛЬНОГО СОТРУДНИЧЕСТВА"</t>
  </si>
  <si>
    <t>ООО "НОВЫЙ ПОДХОД"</t>
  </si>
  <si>
    <t>ИП БУРКОВ ВАСИЛИЙ ВАСИЛЬЕВИЧ</t>
  </si>
  <si>
    <t>ИП МАЙОРОВ ДМИТРИЙ СЕРГЕЕВИЧ</t>
  </si>
  <si>
    <t>ИП НАГИНЕЦ КИРИЛЛ ОЛЕГОВИЧ</t>
  </si>
  <si>
    <t>ООО ТЕХНОЛОГИЯ</t>
  </si>
  <si>
    <t>ИП ЗУЕВА НИНА ИВАНОВНА</t>
  </si>
  <si>
    <t>ООО ДАЛЬНЕВОСТОЧНАЯ МЕДИЦИНА</t>
  </si>
  <si>
    <t>ИП НИКУЛИН ИВАН АЛЕКСАНДРОВИЧ</t>
  </si>
  <si>
    <t>ИП СЕМЕНОВ СЕРГЕЙ ЕВГЕНЬЕВИЧ</t>
  </si>
  <si>
    <t>ИП СТЕПКАЕВ ЕВГЕНИЙ БОРИСОВИЧ</t>
  </si>
  <si>
    <t>ИП ГРИБЕНИК ВАЛЕНТИНА ИВАНОВНА</t>
  </si>
  <si>
    <t>ООО "МАСТЕРОК"</t>
  </si>
  <si>
    <t>АДВОКАТ КАМАЛДИНОВ ВИКТОР ВИКТОРОВИЧ</t>
  </si>
  <si>
    <t>ИП САВЕЛЮК МИХАИЛ ИГОРЕВИЧ</t>
  </si>
  <si>
    <t>ООО ЛЕГУРИЯ</t>
  </si>
  <si>
    <t>ИП ШЕРИХОВ ДМИТРИЙ ДМИТРИЕВИЧ</t>
  </si>
  <si>
    <t>ООО АЛЬЯНС-ИНДУСТРИЯ</t>
  </si>
  <si>
    <t>ООО "ТРОСТНИК"</t>
  </si>
  <si>
    <t>ООО "ТЕХНИКА"</t>
  </si>
  <si>
    <t>ООО "ЭНЕРГИЯ"</t>
  </si>
  <si>
    <t>ООО"ЮПИТЕР"</t>
  </si>
  <si>
    <t>ООО "СТРОЙКА"</t>
  </si>
  <si>
    <t>АО "ФИНАНСОВЫЙ ЦЕНТР"</t>
  </si>
  <si>
    <t>ООО "КВАНТ"</t>
  </si>
  <si>
    <t>ООО"МОДУЛЬ"</t>
  </si>
  <si>
    <t>ООО "ВОСХОД"</t>
  </si>
  <si>
    <t>ООО "ТИФЛИС"</t>
  </si>
  <si>
    <t>ООО "ПРОФЕССИОНАЛ"</t>
  </si>
  <si>
    <t>ООО "МАЛАХИТ"</t>
  </si>
  <si>
    <t>ООО "ПАЛАТА"</t>
  </si>
  <si>
    <t>ООО КРС</t>
  </si>
  <si>
    <t>ООО "БАШНЯ"</t>
  </si>
  <si>
    <t>ИП ВОСТРИКОВ АЛЕКСАНДР ВЛАДИМИРОВИЧ</t>
  </si>
  <si>
    <t>ООО "ПЕРЛАМУТР"</t>
  </si>
  <si>
    <t>ИП КЛЕПОВ АЛЕКСАНДР ВИКТОРОВИЧ</t>
  </si>
  <si>
    <t>ИП ПЕЛЕВИНА ЕКАТЕРИНА СЕРГЕЕВНА</t>
  </si>
  <si>
    <t>ООО ОРБИТА</t>
  </si>
  <si>
    <t>ООО "ПРОЕКТМОНТАЖ"</t>
  </si>
  <si>
    <t>ИП ЩЕГЛОВ СЕМЕН АЛЕКСАНДРОВИЧ</t>
  </si>
  <si>
    <t>ИП СОБОЛЕВ АЛЕКСАНДР НИКОЛАЕВИЧ</t>
  </si>
  <si>
    <t>ООО СТАЛЛЕРПРОМ</t>
  </si>
  <si>
    <t>ООО ДЕЛО</t>
  </si>
  <si>
    <t>ООО "ЭКОСИЛА"</t>
  </si>
  <si>
    <t>ООО "ТАБУЛА РАСА"</t>
  </si>
  <si>
    <t>ООО "КОМТРЕЙД"</t>
  </si>
  <si>
    <t>ООО "ЕВРОЛИНК"</t>
  </si>
  <si>
    <t>ООО "ОПТ-КОМ"</t>
  </si>
  <si>
    <t>ООО ВЕКТОР</t>
  </si>
  <si>
    <t>ООО ПРОМЭНЕРГОРЕСУРС</t>
  </si>
  <si>
    <t>ООО "СТРОЙКОМПЛЕКТ"</t>
  </si>
  <si>
    <t>ООО "АВН-ИНЖЕНЕРИНГ"</t>
  </si>
  <si>
    <t>ООО "СТАНДАРТ-ТРЕЙД"</t>
  </si>
  <si>
    <t>ООО "СМЕТИНЖИНИРИНГ"</t>
  </si>
  <si>
    <t>ООО "ДИНАМИКА"</t>
  </si>
  <si>
    <t>ООО "ИНКОМФОРТ"</t>
  </si>
  <si>
    <t>ООО ЛОГИСТИКА</t>
  </si>
  <si>
    <t>ООО "ТРАСТ ГРУПП"</t>
  </si>
  <si>
    <t>ООО "ПРОЦВЕТАНИЕ-ДИЗАЙН"</t>
  </si>
  <si>
    <t>ООО ГОРКОМ ЮГ-ЗАПАД</t>
  </si>
  <si>
    <t>ООО ЭКОДОМ</t>
  </si>
  <si>
    <t>ООО ДЖЕНЕРАЛ ФАРМ</t>
  </si>
  <si>
    <t>ООО ДОМИНИОН</t>
  </si>
  <si>
    <t>ООО ПРОГРЕСС АВТО</t>
  </si>
  <si>
    <t>ООО БЕСТ ИВЕНТ</t>
  </si>
  <si>
    <t>ООО ЗАРУБЕЖЬЕ</t>
  </si>
  <si>
    <t>ООО ИВЕНТ МАРКЕТ</t>
  </si>
  <si>
    <t>ООО "МАГНАТ"</t>
  </si>
  <si>
    <t>ООО ЛИПЕЦКГАЗОБЕТОНСТРОЙ</t>
  </si>
  <si>
    <t>ИП СНЕГИРЕВА ОЛЬГА МИХАЙЛОВНА</t>
  </si>
  <si>
    <t>ООО РЕКЛАМА24</t>
  </si>
  <si>
    <t>ООО "А-СТОРЕ"</t>
  </si>
  <si>
    <t>ООО "ВЕРТИКАЛЬ"</t>
  </si>
  <si>
    <t>ООО "СОЛНЦЕ"</t>
  </si>
  <si>
    <t>ООО ЭЛЛЕН ГРУПП</t>
  </si>
  <si>
    <t>ИП КОШИРИНА ЕКАТЕРИНА АНДРЕЕВНА</t>
  </si>
  <si>
    <t>ИП ШИШКИН ДМИТРИЙ ВЛАДИМИРОВИЧ</t>
  </si>
  <si>
    <t>ООО "НОВЫЕ ОЩУЩЕНИЯ"</t>
  </si>
  <si>
    <t>ООО "ТЕХНОПАРК"</t>
  </si>
  <si>
    <t>ООО "СТАРТ"</t>
  </si>
  <si>
    <t>ООО "АЛЬТЕРНАТИВА"</t>
  </si>
  <si>
    <t>ООО "СТРОЙКИН"</t>
  </si>
  <si>
    <t>ООО НОВОБОУЛИНГ</t>
  </si>
  <si>
    <t>ООО ТРЕЙД</t>
  </si>
  <si>
    <t>ООО СТРОЙТОРГ</t>
  </si>
  <si>
    <t>ООО "СТРОЙ-СПБ"</t>
  </si>
  <si>
    <t>ООО ТСК КОМПАНИ</t>
  </si>
  <si>
    <t>ООО "КАЙРУС"</t>
  </si>
  <si>
    <t>ООО "ГИДРО-ГАРАНТ"</t>
  </si>
  <si>
    <t>ООО "СТРОЙСЕРВИСЮГ"</t>
  </si>
  <si>
    <t>ВТБ 24 (ПАО) Г.МОСКВА</t>
  </si>
  <si>
    <t>ООО КОНСТРУКТОР</t>
  </si>
  <si>
    <t>ООО КОНТРАСТ</t>
  </si>
  <si>
    <t>ООО "ЛЮБОВЬ"</t>
  </si>
  <si>
    <t>ИП НИКИШИНА ЕЛЕНА ИГОРЕВНА</t>
  </si>
  <si>
    <t>ООО "СЛАВТРАНС"</t>
  </si>
  <si>
    <t>ООО "СЕЛЬПО"</t>
  </si>
  <si>
    <t>ИП ЕФРЕМОВ АЛЕКСЕЙ АЛЕКСАНДРОВИЧ</t>
  </si>
  <si>
    <t>ООО "СТРОИТЕЛЬНАЯ КОМПАНИЯ РЕСУРС"</t>
  </si>
  <si>
    <t>ООО "СТРОЙМИКС"</t>
  </si>
  <si>
    <t>ИП КАБАНОВ ВЛАДИМИР МИХАЙЛОВИЧ</t>
  </si>
  <si>
    <t>ИП ЧУРЮМОВ РОМАН ГЕННАДИЕВИЧ</t>
  </si>
  <si>
    <t>ИП СОКОЛОВ ПАВЕЛ ВЛАДИМИРОВИЧ</t>
  </si>
  <si>
    <t>ООО "СИБ-ПРОМ"</t>
  </si>
  <si>
    <t>ООО "ВЕРТИКАЛЬИНВЕСТПРОЕКТ"</t>
  </si>
  <si>
    <t>ООО "КАРАВАН"</t>
  </si>
  <si>
    <t>ООО "ВИАДУК"</t>
  </si>
  <si>
    <t>ИП АНДРЕЕВ ИЛЬЯ АНДРЕЕВИЧ</t>
  </si>
  <si>
    <t>КРАВЧЕНКО АЛИСА ДМИТРИЕВНА (ИП)</t>
  </si>
  <si>
    <t>ООО "ГКУМП"</t>
  </si>
  <si>
    <t>ООО "ЛОРЕНС"</t>
  </si>
  <si>
    <t>ООО "ОМЕГА"</t>
  </si>
  <si>
    <t>ООО "МИНС"</t>
  </si>
  <si>
    <t>ООО "АЛЬЯНС ГРУПП"</t>
  </si>
  <si>
    <t>ООО ВЗК</t>
  </si>
  <si>
    <t>ООО ДВИЖЕНИЕ ВПЕРЕД</t>
  </si>
  <si>
    <t>ООО "ПГС СНАБЖЕНИЕ"</t>
  </si>
  <si>
    <t>ООО "ЗАПАДЭНЕРГОРЕСУРС"</t>
  </si>
  <si>
    <t>ООО КАРЬЕРНОЕ УПРАВЛЕНИЕ</t>
  </si>
  <si>
    <t>ООО "КОРПОРАЦИЯ"</t>
  </si>
  <si>
    <t>ООО "СТРОИТЕЛЬСТВО ВЕНТИЛЯЦИЯ ОБОРУДОВАНИЕ"</t>
  </si>
  <si>
    <t>ООО "МЕДИАСЕРВИС"</t>
  </si>
  <si>
    <t>ООО "СВОК"</t>
  </si>
  <si>
    <t>ООО "ВИТА-МЕД"</t>
  </si>
  <si>
    <t>ООО "С.К.ВОЛЖАНКА"</t>
  </si>
  <si>
    <t>ООО МЕТА-ПЛЮС</t>
  </si>
  <si>
    <t>ИП РОЗЕНФРИД СЕРГЕЙ МИХАЙЛОВИЧ</t>
  </si>
  <si>
    <t>ООО НЕФТЕГАЗПРОМСЕРВИС</t>
  </si>
  <si>
    <t>ИП БАЙ РУСЛАН АМЕТОВИЧ</t>
  </si>
  <si>
    <t>ООО ИРВИН</t>
  </si>
  <si>
    <t>ООО АВТОМАСТЕР-СЕРВИС</t>
  </si>
  <si>
    <t>ООО "КОРД"</t>
  </si>
  <si>
    <t>ИП АХМЕТ-ТАЩИМ АРСЛАН МАГОМЕТОВИЧ</t>
  </si>
  <si>
    <t>ООО "ПРОГРЕССИВ"</t>
  </si>
  <si>
    <t>ООО "ТРАНСАВТОМОСКВА"</t>
  </si>
  <si>
    <t>ООО ТОРГОВЫЙ ПАРУС</t>
  </si>
  <si>
    <t>ИП КОНДРАТЬЕВ РОМАН АНДРЕЕВИЧ</t>
  </si>
  <si>
    <t>ИП ДУВАНОВ ВЛАДИСЛАВ МИХАЙЛОВИЧ</t>
  </si>
  <si>
    <t>ООО ВЕРЕНГА</t>
  </si>
  <si>
    <t>ООО ГАРАНТ-АГРО</t>
  </si>
  <si>
    <t>ИП ГРИЦАК НАТАЛЬЯ ГЕННАДЬЕВНА</t>
  </si>
  <si>
    <t>ИП ЛЯЛЬКИН ИЛЬЯ СЕРГЕЕВИЧ</t>
  </si>
  <si>
    <t>ООО "ВЕКТОР ПЛЮС"</t>
  </si>
  <si>
    <t>ООО "ШАРКОН ПЛЮС"</t>
  </si>
  <si>
    <t>ООО ИЛЬТОРГ</t>
  </si>
  <si>
    <t>ИП БОРОДУЛИН КОНСТАНТИН МИХАЙЛОВИЧ</t>
  </si>
  <si>
    <t>ИП МАТРОСОВ ЕГОР ВЛАДИМИРОВИЧ</t>
  </si>
  <si>
    <t>ИП ШАРОНИНА МАРИЯ СЕРГЕЕВНА</t>
  </si>
  <si>
    <t>ООО ДОРОЖНЫЕ МАШИНЫ И КОМПЛЕКСЫ</t>
  </si>
  <si>
    <t>ООО "МОССТРОЙСЕРВИС"</t>
  </si>
  <si>
    <t>ООО "СТУДИЯ ЛОКУС"</t>
  </si>
  <si>
    <t>ООО "ГРАНИТ"</t>
  </si>
  <si>
    <t>ООО МАРТЭЛ</t>
  </si>
  <si>
    <t>ИП КИССЕЛЬ АЛЕКСАНДРА ВЛАДИМИРОВНА</t>
  </si>
  <si>
    <t>ООО ХАБТРАНС</t>
  </si>
  <si>
    <t>ООО "АВТОТОРГ"</t>
  </si>
  <si>
    <t>ООО "СОВРЕМЕННОЕ МЕТАЛЛОИЗДЕЛИЕ"</t>
  </si>
  <si>
    <t>ООО "ФРЕШ ЛУК"</t>
  </si>
  <si>
    <t>ООО "СТРОИТЕЛЬНАЯ КОМПАНИЯ ТАУРУС"</t>
  </si>
  <si>
    <t>ИП КОПЕЛЕВА СЕРАФИМА ВЛАДИМИРОВНА</t>
  </si>
  <si>
    <t>ИП ВЕТОШКИН ВАДИМ ГЕННАДЬЕВИЧ</t>
  </si>
  <si>
    <t>ООО СТАНДАРТ</t>
  </si>
  <si>
    <t>ИП БОГДАНОВ СЕРГЕЙ ГЕННАДЬЕВИЧ</t>
  </si>
  <si>
    <t>ООО "ВИВАТ"</t>
  </si>
  <si>
    <t>ИП ПЫСИНА АННА МИХАЙЛОВНА</t>
  </si>
  <si>
    <t>ООО ПРОИЗВОДСТВО СВЕТОПРОЗРАЧНЫХ КОНСТРУКЦИЙ ФЭНСТЕР</t>
  </si>
  <si>
    <t>ОО САМАРСКАЯ ОБЛАСТНАЯ МОЛОДЕЖНАЯ ОБЩЕСТВЕННАЯ ОРГАНИЗАЦИЯ СТУДЕНЧЕСКИЕ ОТРЯДЫ</t>
  </si>
  <si>
    <t>ИП ЮСОВ ДМИТРИЙ  АЛЕКСАНДРОВИЧ</t>
  </si>
  <si>
    <t>ИП КОЛОБКОВ НИКОЛАЙ ВИКТОРОВИЧ</t>
  </si>
  <si>
    <t>ООО ОПТИМУС ГРУПП</t>
  </si>
  <si>
    <t>ИП АКСЕНЕНКО АЛЕКСАНДР ПЕТРОВИЧ</t>
  </si>
  <si>
    <t>ООО ЭНЕРГИЯ И СИЛА</t>
  </si>
  <si>
    <t>ООО ТК "МИР"</t>
  </si>
  <si>
    <t>ИП СИТДИКОВ СЕРГЕЙ СЕРГЕЕВИЧ</t>
  </si>
  <si>
    <t>ООО "СЕРЕНА"</t>
  </si>
  <si>
    <t>ООО "ПЕРСПЕКТИВА"</t>
  </si>
  <si>
    <t>ООО "ОРХИДЕЯ"</t>
  </si>
  <si>
    <t>ООО "НОВАЦИЯ"</t>
  </si>
  <si>
    <t>ООО "ПРЕСТИЖ"</t>
  </si>
  <si>
    <t>ООО ЭЛЛАДА</t>
  </si>
  <si>
    <t>ООО "ИМПУЛЬС"</t>
  </si>
  <si>
    <t>ООО "ГРАТИС"</t>
  </si>
  <si>
    <t>ООО "ВЕСТА"</t>
  </si>
  <si>
    <t>ООО "АДАМАНТ"</t>
  </si>
  <si>
    <t>ООО "ТЕХТОРГ"</t>
  </si>
  <si>
    <t>ООО "РОМАН"</t>
  </si>
  <si>
    <t>ООО "СИНТЕЗ"</t>
  </si>
  <si>
    <t>ООО "ЭЛ-КОММЕРЦ"</t>
  </si>
  <si>
    <t>ООО "РА-ТЭК"</t>
  </si>
  <si>
    <t>ООО "АРБОРУС"</t>
  </si>
  <si>
    <t>ООО "ТОРГТРАНС-М"</t>
  </si>
  <si>
    <t>ООО "КАПИТАЛЬНОЕ СТРОИТЕЛЬСТВО 2014"</t>
  </si>
  <si>
    <t>ООО "СТОРИГРУПП"</t>
  </si>
  <si>
    <t>ИП ЗАХАРОВ АНТОН АНДРЕЕВИЧ</t>
  </si>
  <si>
    <t>ООО ФЕДЕРАЛТРАК</t>
  </si>
  <si>
    <t>ИП МАСЛОВ СЕРГЕЙ АЛЕКСАНДРОВИЧ</t>
  </si>
  <si>
    <t>ООО ЭКАТРА</t>
  </si>
  <si>
    <t>ООО РАРИТЕТ</t>
  </si>
  <si>
    <t>ИП ГАНАГА ЕВГЕНИЙ ОЛЕГОВИЧ</t>
  </si>
  <si>
    <t>ООО РОЯЛ СЕРВИС КЛИНИНГ</t>
  </si>
  <si>
    <t>ООО КАМЕЛИЯ</t>
  </si>
  <si>
    <t>ООО "МЕРИТТРЕЙД"</t>
  </si>
  <si>
    <t>ООО "ЭКСПЕРТ КОНСАЛТ"</t>
  </si>
  <si>
    <t>ИП ЕГОРОВА ЕЛЕНА ВИКТОРОВНА</t>
  </si>
  <si>
    <t>ООО ЭКО РЕСУРС</t>
  </si>
  <si>
    <t>ООО "ТЭК"</t>
  </si>
  <si>
    <t>ООО СПЕКТР-Т</t>
  </si>
  <si>
    <t>ООО "ГЕЛЕОС"</t>
  </si>
  <si>
    <t>ООО "ПРИНЦИП"</t>
  </si>
  <si>
    <t>ИП СТУЛИЙ АНДРЕЙ ВИКТОРОВИЧ</t>
  </si>
  <si>
    <t>ООО "АСТРА А"</t>
  </si>
  <si>
    <t>ООО М-ГРУПП</t>
  </si>
  <si>
    <t>ООО ГОРОДСКАЯ НЕДВИЖИМОСТЬ</t>
  </si>
  <si>
    <t>ООО РАЙ</t>
  </si>
  <si>
    <t>ИП ГРОНИН АНТОН ВЛАДИМИРОВИЧ</t>
  </si>
  <si>
    <t>ООО "ТЕЛЕЦ"</t>
  </si>
  <si>
    <t>ООО "ТЕЛЕЦ+"</t>
  </si>
  <si>
    <t>ИП МУБИНОВА ИРИНА ВЛАДИМИРОВНА</t>
  </si>
  <si>
    <t>ООО "ЧИСТОЕ ПРИМОРЬЕ"</t>
  </si>
  <si>
    <t>ООО "ЕВРООЙЛ"</t>
  </si>
  <si>
    <t>ООО "ДЕКОР-Д"</t>
  </si>
  <si>
    <t>ООО "ДОМИНВЕСТ"</t>
  </si>
  <si>
    <t>ООО "МОРОЗ ТЕХСЕРВИС"</t>
  </si>
  <si>
    <t>ООО "ПОДВИЖНОЙ СЕРВИС"</t>
  </si>
  <si>
    <t>ИП СТРУЕВ НИКОЛАЙ НИКОЛАЕВИЧ</t>
  </si>
  <si>
    <t>ИП КОНДРАШОВ АЛЕКСЕЙ ЮРЬЕВИЧ</t>
  </si>
  <si>
    <t>ИП АЛИЕВ РАКИФ ГАМАД ОГЛЫ</t>
  </si>
  <si>
    <t>ООО ПРОМТРАНС</t>
  </si>
  <si>
    <t>ООО КОНТАКТ-Р</t>
  </si>
  <si>
    <t>ИП ШЕРЕМЕТЬЕВА НАТАЛЬЯ ВАЛЕРЬЕВНА</t>
  </si>
  <si>
    <t>ОБЩЕСТВО С ОГРАНИЧЕННОЙ ОТВЕТСТВЕННОСТЬЮ "СЕЛЬХОЗПРОЕКТ"</t>
  </si>
  <si>
    <t>ИП ПАНЧЕНКО СТАНИСЛАВ СЕРГЕЕВИЧ</t>
  </si>
  <si>
    <t>ООО "ОРЕОЛ"</t>
  </si>
  <si>
    <t>ООО КОНСУЛЬТАНТПЛЮС-БУРЯТИЯ</t>
  </si>
  <si>
    <t>ООО "ОКТАНТ"</t>
  </si>
  <si>
    <t>ООО ВТОРПОЛИМЕР</t>
  </si>
  <si>
    <t>НЕКОММЕРЧЕСКАЯ ОРГАНИЗАЦИЯ БЛАГОТВОРИТЕЛЬНЫЙ ФОНД "ГИМНАЗИЯ-ЭЛИТ"</t>
  </si>
  <si>
    <t>ООО КЛУБ КРУИЗОВ</t>
  </si>
  <si>
    <t>ООО НЭРЛ</t>
  </si>
  <si>
    <t>ООО МТБ-ДИАГНОСТИКА</t>
  </si>
  <si>
    <t>ООО САХАЛИН</t>
  </si>
  <si>
    <t>ООО СТАРТ</t>
  </si>
  <si>
    <t>ООО "АВАНГАРД"</t>
  </si>
  <si>
    <t>ООО ГРИНТРЕЙД</t>
  </si>
  <si>
    <t>ИП ЮРКО РОМАН АЛЕКСЕЕВИЧ</t>
  </si>
  <si>
    <t>ООО "СПЕЦСТРОЙСЕРВИС"</t>
  </si>
  <si>
    <t>ООО ВУД-МАСТЕР</t>
  </si>
  <si>
    <t>ООО "НОВОСТРАДА"</t>
  </si>
  <si>
    <t>ООО "ИНТЕРСЕЙФ"</t>
  </si>
  <si>
    <t>ООО "ГИДРОПРОТЕКТОР"</t>
  </si>
  <si>
    <t>ООО "ВЕКТОРМИТ"</t>
  </si>
  <si>
    <t>ООО ГК "АБСОЛЮТ"</t>
  </si>
  <si>
    <t>ООО "УПАКСЕРВИС"</t>
  </si>
  <si>
    <t>ООО ФОКС</t>
  </si>
  <si>
    <t>ИП ЖУКОВСКИЙ СТАНИСЛАВ ЮРЬЕВИЧ</t>
  </si>
  <si>
    <t>ООО "ЧУДО"</t>
  </si>
  <si>
    <t>ИП ТУРТЫГИНА ЕЛЕНА ЮРЬЕВНА</t>
  </si>
  <si>
    <t>ООО ГРОЛЕНС</t>
  </si>
  <si>
    <t>ИП ХАЙРОВА ЭЛЬМИРА ИСМАИЛОВНА</t>
  </si>
  <si>
    <t>ООО "АВТОГРУЗСЕРВИС"</t>
  </si>
  <si>
    <t>ООО "ПРЕМИУМ СТРОЙ"</t>
  </si>
  <si>
    <t>ООО "ЮГПАРТНЕРИНВЕСТ"</t>
  </si>
  <si>
    <t>ИП РОСТОВЦЕВА МАРИНА АЛЕКСАНДРОВНА</t>
  </si>
  <si>
    <t>ООО "АРТТЕХСЕРВИС"</t>
  </si>
  <si>
    <t>ООО ЭФФЕКТИВНЫЕ СОЦИАЛЬНЫЕ ТЕХНОЛОГИИ</t>
  </si>
  <si>
    <t>ООО "БРУККО"</t>
  </si>
  <si>
    <t>ООО ТЭЛПРО-УРАЛ</t>
  </si>
  <si>
    <t>ИП ГОНЧАРЕНКО АЛЕКСАНДР СЕРГЕЕВИЧ</t>
  </si>
  <si>
    <t>ООО МЕХОВОЕ АТЕЛЬЕ МИУС</t>
  </si>
  <si>
    <t>ООО "МИР-НЕДВИЖИМОСТЬ"</t>
  </si>
  <si>
    <t>ИП РАЖЕВ АЛЕКСЕЙ ВЛАДИМИРОВИЧ</t>
  </si>
  <si>
    <t>ООО Р-СТРОЙ</t>
  </si>
  <si>
    <t>ИП АББАСОВ ЭЛЬХАН ЭЙЮБ ОГЛЫ</t>
  </si>
  <si>
    <t>ООО РА ФАБРИКА ПЕЧАТИ</t>
  </si>
  <si>
    <t>ООО ЭЛИС</t>
  </si>
  <si>
    <t>ООО "ЭЛЬБРУС"</t>
  </si>
  <si>
    <t>ООО "ДЕ-КАРД"</t>
  </si>
  <si>
    <t>ИП ДЗЮБА ТАМАРА НИКОЛАЕВНА</t>
  </si>
  <si>
    <t>ООО ОРИОН</t>
  </si>
  <si>
    <t>ООО "РЕМСТРОЙСЕРВИС"</t>
  </si>
  <si>
    <t>ИП ПРОСТАКОВ АРТУР ВЯЧЕСЛАВОВИЧ</t>
  </si>
  <si>
    <t>ООО ТЕХГАРАНТ</t>
  </si>
  <si>
    <t>ООО ГАРАНТ</t>
  </si>
  <si>
    <t>ИП НОМАНОВ РЕФАТ МУСТАФАЕВИЧ</t>
  </si>
  <si>
    <t>ИП ЛАСТЕНКО ВЛАДИМИР АЛЕКСАНДРОВИЧ</t>
  </si>
  <si>
    <t>ЗАО НОВАТОР</t>
  </si>
  <si>
    <t>ИП ВАСИЛЬЕВ АЛЕКСЕЙ ВАЛЕРЬЕВИЧ</t>
  </si>
  <si>
    <t>ООО "АВАНГАРД-ПЛЮС"</t>
  </si>
  <si>
    <t>ООО "ГРАНД-ИМИДЖ"</t>
  </si>
  <si>
    <t>ООО СТРОЙКОНТРОЛЬСТАНДАРТ</t>
  </si>
  <si>
    <t>ООО "ТАРКОМ"</t>
  </si>
  <si>
    <t>ИП ХАЛЮТИН АЛЕКСЕЙ СЕРГЕЕВИЧ</t>
  </si>
  <si>
    <t>ООО "СТРОЙСНАБ"</t>
  </si>
  <si>
    <t>ООО ДЭНАС-КРАСНОЯРСК</t>
  </si>
  <si>
    <t>ИП БОБКОВ ОЛЕГ ВАСИЛЬЕВИЧ</t>
  </si>
  <si>
    <t>ИП БЕСЕДИН АНДРЕЙ ВЛАДИМИРОВИЧ</t>
  </si>
  <si>
    <t>ООО "ДТ-ЛОГИСТИКА"</t>
  </si>
  <si>
    <t>ООО "КАПЕЛЬКА"</t>
  </si>
  <si>
    <t>ИП ВИНОГРАДОВ АЛЕКСАНДР ЕВГЕНЬЕВИЧ</t>
  </si>
  <si>
    <t>ИП ЯКШИН АЛЕКСАНДР АНАТОЛЬЕВИЧ</t>
  </si>
  <si>
    <t>ООО СМУ РЕГИОН</t>
  </si>
  <si>
    <t>ООО АЗУРЕУСЕС РЕАЛТИ</t>
  </si>
  <si>
    <t>ИП ЗВЕРЕВ АНТОН АНДРЕЕВИЧ</t>
  </si>
  <si>
    <t>ООО "САНВУЛ"</t>
  </si>
  <si>
    <t>ИП УРАСОВ ДМИТРИЙ АЛЕКСАНДРОВИЧ</t>
  </si>
  <si>
    <t>ООО "ЛОГИСТИЧЕСКИЙ ОПЕРАТОР"</t>
  </si>
  <si>
    <t>ООО "СИБИРСКИЙ ПАРТНЁР"</t>
  </si>
  <si>
    <t>ИП КУДРЯВЦЕВ ЕВГЕНИЙ ВАСИЛЬЕВИЧ</t>
  </si>
  <si>
    <t>ООО СИМБОЛ ТРЕЙД</t>
  </si>
  <si>
    <t>ИП ДОБРЫНИН ИВАН ЭДУАРДОВИЧ</t>
  </si>
  <si>
    <t>ИП ХАНКЕВИЧ ВЛАДЛЕНА ВЛАДИМИРОВНА</t>
  </si>
  <si>
    <t>ИП КОРЕПИНА ОЛЬГА СЕРГЕЕВНА</t>
  </si>
  <si>
    <t>ООО "МОДУЛЬАРТ"</t>
  </si>
  <si>
    <t>ООО АЛЛЮР ИН</t>
  </si>
  <si>
    <t>ООО "АЛЬЯНС-ЭКСПЕРТ"</t>
  </si>
  <si>
    <t>ООО ТЕХНО ТРАНС СЕРВИС</t>
  </si>
  <si>
    <t>ООО "СНАБЖЕНЕЦ"</t>
  </si>
  <si>
    <t>ООО ТАРАФ</t>
  </si>
  <si>
    <t>ООО ЭЛЕКТРОСНАБ</t>
  </si>
  <si>
    <t>ООО ИНКОМ</t>
  </si>
  <si>
    <t>ООО "ЮДЖИСТРОЙ"</t>
  </si>
  <si>
    <t>ООО "ЦЕЗАРЬ"</t>
  </si>
  <si>
    <t>ИП САЛАХЕТДИНОВА РУМИЯ ХАЙДАРОВНА</t>
  </si>
  <si>
    <t>ООО ТЕХНОСЕТЬ</t>
  </si>
  <si>
    <t>ООО ДИСТРИКТ КОМПАНИ</t>
  </si>
  <si>
    <t>ИП ПИВОВАРОВА АЮНА ДАШИНИМАЕВНА</t>
  </si>
  <si>
    <t>ООО ПРОМКОМПЛЕКС</t>
  </si>
  <si>
    <t>ООО АЛЬФА ЛЕВ</t>
  </si>
  <si>
    <t>ИП СОКОЛОВА ЛИЛИЯ АЛЕКСАНДРОВНА</t>
  </si>
  <si>
    <t>ИП ЗВОНКОВ ДМИТРИЙ ВИКТОРОВИЧ</t>
  </si>
  <si>
    <t>ИП ВАХРАМЕЕВ ЕГОР ДМИТРИЕВИЧ</t>
  </si>
  <si>
    <t>ИП КВАСКОВА МАРИНА ВИКТОРОВНА</t>
  </si>
  <si>
    <t>ООО "ЭКО"</t>
  </si>
  <si>
    <t>ООО РЕЗЕРВ</t>
  </si>
  <si>
    <t>ООО ГРЕЙЗЕР</t>
  </si>
  <si>
    <t>ООО "ВЕСТАВТО"</t>
  </si>
  <si>
    <t>ООО "СТРАТЕГИЯ"</t>
  </si>
  <si>
    <t>ООО ИНФРАСТРУКТУРА</t>
  </si>
  <si>
    <t>ИП МЕЛЬГИН АЛЕКСЕЙ ИВАНОВИЧ</t>
  </si>
  <si>
    <t>ИП ПЕНЗИН ЮРИЙ НИКОЛАЕВИЧ</t>
  </si>
  <si>
    <t>ООО"АЛЬЯНС"</t>
  </si>
  <si>
    <t>ООО "КАПРИЗ"</t>
  </si>
  <si>
    <t>ООО КИНОКОМПАНИЯ "ИРГА СИНЕМА"</t>
  </si>
  <si>
    <t>ООО СТРОЙ ПРОГРЕСС</t>
  </si>
  <si>
    <t>ООО ОДЕГРАН</t>
  </si>
  <si>
    <t>ООО "ЦЕНТУРИОН"</t>
  </si>
  <si>
    <t>ИП САФОНОВ ВАСИЛИЙ ВЛАДИМИРОВИЧ</t>
  </si>
  <si>
    <t>ООО АЛЬТСТРОЙ</t>
  </si>
  <si>
    <t>ИП ПОМАЗ ИГОРЬ ОЛЕГОВИЧ</t>
  </si>
  <si>
    <t>ООО "АСТАРК"</t>
  </si>
  <si>
    <t>ООО "ДЕЛЬТА ТРЕЙДИНГ"</t>
  </si>
  <si>
    <t>ООО "ОПТСБЫТ"</t>
  </si>
  <si>
    <t>ООО "РУССКАЯ ЗЕМЛЯ"</t>
  </si>
  <si>
    <t>ООО "ТРИТ КОНСАЛТИНГ"</t>
  </si>
  <si>
    <t>ООО "АНТИКВАР"</t>
  </si>
  <si>
    <t>ООО "ГАРАНТИЯ"</t>
  </si>
  <si>
    <t>ИП БОГАТЫРЕВА МАРГАРИТА ЕВГЕНЬЕВНА</t>
  </si>
  <si>
    <t>ООО "ТРАНС-АГРО"</t>
  </si>
  <si>
    <t>ИП ЯЛЬЦЕВА ИРИНА ГЕННАДЬЕВНА</t>
  </si>
  <si>
    <t>ИП ХУСЕЙНОВА ОЛЬГА АЛЕКСАНДРОВНА</t>
  </si>
  <si>
    <t>ООО "СТРОИТЕЛЬ"</t>
  </si>
  <si>
    <t>ООО ТД МАГИСТРАЛЬ</t>
  </si>
  <si>
    <t>ИП СЛЕПОВ МАКСИМ АНАТОЛЬЕВИЧ</t>
  </si>
  <si>
    <t>ЛИЦЕЙ № 35 ОАО "РЖД"</t>
  </si>
  <si>
    <t>ИП МАЛЬКОВ АЛЕКСЕЙ АНАТОЛЬЕВИЧ</t>
  </si>
  <si>
    <t>ООО РУСМЕТ.КОМ</t>
  </si>
  <si>
    <t>ИП КАЗАКОВ МИХАИЛ АНДРЕЕВИЧ</t>
  </si>
  <si>
    <t>ИП ТАРАБЫЧИН КОНСТАНТИН ВЯЧЕСЛАВОВИЧ</t>
  </si>
  <si>
    <t>ООО СТРОЙТЕХНОЛОГИИ</t>
  </si>
  <si>
    <t>ИП КУШБАКОВА УУЛКАН АЛАНТАЕВНА</t>
  </si>
  <si>
    <t>ООО "АЖУР"</t>
  </si>
  <si>
    <t>ООО ПОРТАЛ СТРОЙ</t>
  </si>
  <si>
    <t>ООО "АРТДИЗАЙН"</t>
  </si>
  <si>
    <t>ООО "ЭФИРОС"</t>
  </si>
  <si>
    <t>ООО "ПРОИЗВОДСТВЕННАЯ КОМПАНИЯ "АРТИКУЛ-МЕБЕЛЬ"</t>
  </si>
  <si>
    <t>ИП МИТЬКИНА ЕКАТЕРИНА НИКОЛАЕВНА</t>
  </si>
  <si>
    <t>ИП МАТВЕЕВ ПАВЕЛ ВАЛЕРЬЕВИЧ</t>
  </si>
  <si>
    <t>ООО "ЦЕНТР МОНИТОРИНГА СМИ"</t>
  </si>
  <si>
    <t>ИП РАЗИНА ЕЛЕНА АЛЕКСАНДРОВНА</t>
  </si>
  <si>
    <t>ООО "МАКСИМА ГРУП"</t>
  </si>
  <si>
    <t>ООО "ПРОГРЕСС"</t>
  </si>
  <si>
    <t>ООО "ЭКСИМО"</t>
  </si>
  <si>
    <t>ИП ВАГИН СЕРГЕЙ МИХАЙЛОВИЧ</t>
  </si>
  <si>
    <t>ИП МАМОНОВ ИГОРЬ ВАСИЛЬЕВИЧ</t>
  </si>
  <si>
    <t>ИП САВОН СЕРГЕЙ ФЕДОРОВИЧ</t>
  </si>
  <si>
    <t>ООО А-ГРАФИКА</t>
  </si>
  <si>
    <t>ИП КУБАРЕВ ВЛАДИМИР НИКОЛАЕВИЧ</t>
  </si>
  <si>
    <t>ООО МАСТ ГРУПП</t>
  </si>
  <si>
    <t>ИП ИВАНОВ АНТОН ВЛАДИМИРОВИЧ</t>
  </si>
  <si>
    <t>ИП САВЕЛЬЕВ ВЛАДИМИР СЕРГЕЕВИЧ</t>
  </si>
  <si>
    <t>ИП КРЫЛОВ ДЕНИС ВЛАДИМИРОВИЧ</t>
  </si>
  <si>
    <t>ООО МФ СТРОЙЭЛИТ</t>
  </si>
  <si>
    <t>ООО ПЕТРОПОЛИС</t>
  </si>
  <si>
    <t>ООО СЛК</t>
  </si>
  <si>
    <t>ООО "ЧАСТНАЯ МОНТАЖНО-СТРОИТЕЛЬНАЯ КОМПАНИЯ"</t>
  </si>
  <si>
    <t>ИП ЧИНЬКО ИННА НИКОЛАЕВНА</t>
  </si>
  <si>
    <t>ООО ГЕРМЕС</t>
  </si>
  <si>
    <t>ООО МАКСДЕМ</t>
  </si>
  <si>
    <t>ИП КРЫСЬКО ТАТЬЯНА МИХАЙЛОВНА</t>
  </si>
  <si>
    <t>ООО "ТЕХСТРОЙАЛЬЯНС"</t>
  </si>
  <si>
    <t>ООО СТЕПАШКИН ДОМ</t>
  </si>
  <si>
    <t>ИП ИВАНОВ ИВАН АНДРЕЕВИЧ</t>
  </si>
  <si>
    <t>ООО САНИМПОРТТОРГ</t>
  </si>
  <si>
    <t>ООО БИЗНЕС СЕРВИС</t>
  </si>
  <si>
    <t>ООО "А2"</t>
  </si>
  <si>
    <t>ООО "ДОМИЛЬФО"</t>
  </si>
  <si>
    <t>ИП ТРУФАНОВ ВЯЧЕСЛАВ ФЕДОРОВИЧ</t>
  </si>
  <si>
    <t>ООО НОТА СТРОЙ</t>
  </si>
  <si>
    <t>ИП ФИЛИТОВИЧ ИВАН АЛЕКСАНДРОВИЧ</t>
  </si>
  <si>
    <t>ИП САУТА ЕЛИЗАВЕТА ВИКТОРОВНА</t>
  </si>
  <si>
    <t>ООО "ПОРТО"</t>
  </si>
  <si>
    <t>ГКФХ КАРИМОВ ДМИТРИЙ САЛАВАТОВИЧ</t>
  </si>
  <si>
    <t>ООО МАСТАК-М</t>
  </si>
  <si>
    <t>ООО ПЕТРОСТАР</t>
  </si>
  <si>
    <t>ООО АСМОТОРС</t>
  </si>
  <si>
    <t>ИП ЧЕРНИКОВА СВЕТЛАНА НИКОЛАЕВНА</t>
  </si>
  <si>
    <t>ООО СИКЛУМ</t>
  </si>
  <si>
    <t>ИП РОЩУПКИН КОНСТАНТИН АНДРЕЕВИЧ</t>
  </si>
  <si>
    <t>ООО "ПРОФ СЕРВИС"</t>
  </si>
  <si>
    <t>ООО "АЛЬБИДУМ"</t>
  </si>
  <si>
    <t>ООО "ГАЛЕРЕЯ"</t>
  </si>
  <si>
    <t>ИП МОРОЗОВ АНДРЕЙ МИХАЙЛОВИЧ</t>
  </si>
  <si>
    <t>ООО ЮГПРОМЭНЕРГО</t>
  </si>
  <si>
    <t>ИП МАНУКЯН МЕЛИНЕ ЭДУАРДОВНА</t>
  </si>
  <si>
    <t>ООО ВЕСТЛАЙН</t>
  </si>
  <si>
    <t>ИП ГРАЧЕВА НАТАЛЬЯ ВИКТОРОВНА</t>
  </si>
  <si>
    <t>ИП КОНДРАТЮК ОЛЕГ ЛЕОНТЬЕВИЧ</t>
  </si>
  <si>
    <t>ИП ЕВДОКИМОВА СВЕТЛАНА ТИМОФЕЕВНА</t>
  </si>
  <si>
    <t>ООО ФИРМЕННОЕ ТУРАГЕНСТВО</t>
  </si>
  <si>
    <t>ООО ГРАД365</t>
  </si>
  <si>
    <t>ИП МАРКОВ НИКИТА ВИТАЛЬЕВИЧ</t>
  </si>
  <si>
    <t>ИП ЛАПШИН АЛЕКСАНДР ДМИТРИЕВИЧ</t>
  </si>
  <si>
    <t>ООО ВАШСТРОЙПРОЕКТ</t>
  </si>
  <si>
    <t>ИП НОСКОВ ВИКТОР СЕРГЕЕВИЧ</t>
  </si>
  <si>
    <t>ИП РУСТАМОВ РУСЛАН ГОЗИЕВИЧ</t>
  </si>
  <si>
    <t>ООО АВИАПЕРЕВОЗКИ</t>
  </si>
  <si>
    <t>ООО "ГЕОМЕТРИЯ"</t>
  </si>
  <si>
    <t>ООО АРГЕНТУМ</t>
  </si>
  <si>
    <t>ООО "ЮК ДИЛАНА"</t>
  </si>
  <si>
    <t>ИП РОМАНОВ ВАЛЕРИЙ ПЕТРОВИЧ</t>
  </si>
  <si>
    <t>ООО "СПБМОНТАЖГРУПП"</t>
  </si>
  <si>
    <t>ООО "СКАМБАР"</t>
  </si>
  <si>
    <t>ООО "БУХГАЛТЕРИЯ ПЛЮС"</t>
  </si>
  <si>
    <t>ИП КАПИТАНОВ НИКИТА АНАТОЛЬЕВИЧ</t>
  </si>
  <si>
    <t>ООО ООО "МОБАЙЛ НСК"</t>
  </si>
  <si>
    <t>ИП ЛИДМАН ЮРИЙ БОРИСОВИЧ</t>
  </si>
  <si>
    <t>ООО "СТРОИТЕЛЬНАЯ КОМПАНИЯ "ГАЛЕОН"</t>
  </si>
  <si>
    <t>ООО "ЭЛЛОН"</t>
  </si>
  <si>
    <t>ООО "ЭЙРЕНА"</t>
  </si>
  <si>
    <t>ООО "ДИМИАН"</t>
  </si>
  <si>
    <t>ООО ЭНЕРГОРЕСУРССТРОЙ</t>
  </si>
  <si>
    <t>ООО "ЧЕЙЗ Р.Е.С."</t>
  </si>
  <si>
    <t>ИП СТОМА ЕЛЕНА ЮРЬЕВНА</t>
  </si>
  <si>
    <t>ООО АЛЬЯНС-М</t>
  </si>
  <si>
    <t>ИП ЩЕЛЧКОВА ОКСАНА НИКОЛАЕВНА</t>
  </si>
  <si>
    <t>ООО МОНТАЖНО-ПРОИЗВОДСТВЕННЫЙ ТЕХНОЛОГИЧЕСКИЙ КОМПЛЕКС ПРОМЕТЕЙ</t>
  </si>
  <si>
    <t>ИП КАРАТАЕВ АНДРЕЙ АЛЕКСЕЕВИЧ</t>
  </si>
  <si>
    <t>ИП КОРОЛЕВА ЛЮБОВЬ НИКОЛАЕВНА</t>
  </si>
  <si>
    <t>ООО УХК СДОБНЫЙ ДОМ</t>
  </si>
  <si>
    <t>ООО ТРАНСПОРТНАЯ КОМПАНИЯ ЛОГИСТИЧЕСКИЕ СИСТЕМЫ</t>
  </si>
  <si>
    <t>ИП КРИВОШ АНАСТАСИЯ ВЛАДИМИРОВНА</t>
  </si>
  <si>
    <t>ИП ГЛУЗДОВА ВАЛЕНТИНА СЕМЕНОВНА</t>
  </si>
  <si>
    <t>ООО "СТРОЙ-ИНВЕСТ"</t>
  </si>
  <si>
    <t>ООО САНДОРИНИ</t>
  </si>
  <si>
    <t>ИП КОНЮШКО МАРИНА АЛЕКСЕЕВНА</t>
  </si>
  <si>
    <t>ООО СИМВОЛ</t>
  </si>
  <si>
    <t>ООО ОСКАР</t>
  </si>
  <si>
    <t>ИП МАСЛОВА НАДЕЖДА АЛЕКСАНДРОВНА</t>
  </si>
  <si>
    <t>ИП ЕСАКОВ АЛЕКСАНДР ВЛАДИМИРОВИЧ</t>
  </si>
  <si>
    <t>ООО "АВТОКРАТНЕРУД"</t>
  </si>
  <si>
    <t>ИП МАКСАЕВА АЛИНА МИХАЙЛОВНА</t>
  </si>
  <si>
    <t>ООО ЦЕНТР НЕЗАВИСИМЫХ ЭКСПЕРТИЗ, ОЦЕНКИ И СЕРТИФИКАЦИИ "КВОЛИТИ ЦЕНТР"</t>
  </si>
  <si>
    <t>ИП ЗАЙЦЕВ РОМАН АЛЕКСАНДРОВИЧ</t>
  </si>
  <si>
    <t>ООО ВИЗОВОЕ АГЕНТСТВО ВИЗОВИКИ</t>
  </si>
  <si>
    <t>ИП ДЖУГАШВИЛИ МАРИНЕ ГЕОРГИЕВНА</t>
  </si>
  <si>
    <t>ООО ГТП ТРАНС</t>
  </si>
  <si>
    <t>ООО КОМПАНИЯ ГЕНЕЗИС</t>
  </si>
  <si>
    <t>ООО ХПП ТОМСКЗЕРНО</t>
  </si>
  <si>
    <t>ООО "ПРОФ-ЭЛИТ"</t>
  </si>
  <si>
    <t>ИП НИКИТИН ВЯЧЕСЛАВ АНАТОЛЬЕВИЧ</t>
  </si>
  <si>
    <t>ООО АЛЬЯНС</t>
  </si>
  <si>
    <t>ООО СФ-РОЭЛАН</t>
  </si>
  <si>
    <t>ООО АДЕО.ПРО</t>
  </si>
  <si>
    <t>ООО "ТЕХНОВОК"</t>
  </si>
  <si>
    <t>ИП СОКОЛОВ ВИКТОР АЛЕКСАНДРОВИЧ</t>
  </si>
  <si>
    <t>ООО АВТОТРАНС</t>
  </si>
  <si>
    <t>ООО НОРД-ТРАНС</t>
  </si>
  <si>
    <t>ООО "СНЕГ"</t>
  </si>
  <si>
    <t>ООО ГАЙРАТ</t>
  </si>
  <si>
    <t>ООО ООО "РОЗНИЧНЫЕ РЕШЕНИЯ"</t>
  </si>
  <si>
    <t>ООО ИНКОМСТАР</t>
  </si>
  <si>
    <t>ООО ВЕРОНА</t>
  </si>
  <si>
    <t>ООО "ОРИЕНТ ЭКСПРЕСС КАМЧАТКА"</t>
  </si>
  <si>
    <t>ООО ВОЛЬТАВТО</t>
  </si>
  <si>
    <t>ИП КОЧЕТОВ АНДРЕЙ АЛЕКСАНДРОВИЧ</t>
  </si>
  <si>
    <t>ИП ЧУБЫКИНА ВАЛЕРИЯ ВАЛЕРЬЕВНА</t>
  </si>
  <si>
    <t>ИП ГОРЮНОВА АННА ВЛАДИМИРОВНА</t>
  </si>
  <si>
    <t>ООО СИТИ-ФУД</t>
  </si>
  <si>
    <t>ИП ДАВЫДОВ МИХАИЛ ВЛАДИМИРОВИЧ</t>
  </si>
  <si>
    <t>ИП ВЕЛИЧКОВ АСЕН ВЛАДИМИРОВ</t>
  </si>
  <si>
    <t>ООО РАЗРЕШИТЕЛЬНАЯ ДОКУМЕНТАЦИЯ</t>
  </si>
  <si>
    <t>ООО СТАТУС-ПЛЮС</t>
  </si>
  <si>
    <t>ООО МАКС-ФРУТ</t>
  </si>
  <si>
    <t>ИП ШЕРЕМЕТЬЕВА ГАЛИНА ФЕДОРОВНА</t>
  </si>
  <si>
    <t>ИП БЕГОВА ОЛИЯ АСОЕВНА</t>
  </si>
  <si>
    <t>ООО ЭЛИГОС</t>
  </si>
  <si>
    <t>ООО "ФОРМАТ-ТМ"</t>
  </si>
  <si>
    <t>ООО "ТРАНСБИЗНЕССЕРВИС"</t>
  </si>
  <si>
    <t>ООО СТРОИТЕЛЬНАЯ КОМПАНИЯ ЛОРДИ</t>
  </si>
  <si>
    <t>ООО "ПРОЕКТНЫЙ ДОМ"</t>
  </si>
  <si>
    <t>ООО ДЕНТАЛПРАКТИК</t>
  </si>
  <si>
    <t>ООО "ЭКОСТРОЙ"</t>
  </si>
  <si>
    <t>ИП ИБАКОВ МУСЛИМ АБДУЛЖАЛИНОВИЧ</t>
  </si>
  <si>
    <t>ИП ВОРОБЬЕВ ОЛЕГ АЛЕКСАНДРОВИЧ</t>
  </si>
  <si>
    <t>ИП ЧОПУРЯН ЭДГАР МИХАЙЛОВИЧ</t>
  </si>
  <si>
    <t>ООО МЕРИАДА</t>
  </si>
  <si>
    <t>ООО ЭКСПЕРТ</t>
  </si>
  <si>
    <t>ООО СМОЛЕНСК-ДЕТАЛЬ</t>
  </si>
  <si>
    <t>ООО ТД "ТАГСТАЛЬ"</t>
  </si>
  <si>
    <t>ИП КРИВЕНКО БОГДАН ВИКТОРОВИЧ</t>
  </si>
  <si>
    <t>ИП СЫСОЕВ ЮРИЙ ВАЛЕРЬЕВИЧ</t>
  </si>
  <si>
    <t>ООО "БЕЛОТДЕЛСТРОЙ"</t>
  </si>
  <si>
    <t>ИП БАСНЕВ НИКИТА ВЛАДИМИРОВИЧ</t>
  </si>
  <si>
    <t>ООО РУБЕЖ ТСКСПБ</t>
  </si>
  <si>
    <t>ООО "СИГМА"</t>
  </si>
  <si>
    <t>ООО ТРЕЙД-М</t>
  </si>
  <si>
    <t>ООО СОЛОМОН</t>
  </si>
  <si>
    <t>ИП ЛУНИН ЭДУАРД АНДРЕЕВИЧ</t>
  </si>
  <si>
    <t>ООО "КОТБУС"</t>
  </si>
  <si>
    <t>ООО АВИАЭКСПРЕСС</t>
  </si>
  <si>
    <t>ООО "КОМЕТА"</t>
  </si>
  <si>
    <t>ООО МФО "ФЕНИКС"</t>
  </si>
  <si>
    <t>ООО ХОТПРОМ</t>
  </si>
  <si>
    <t>И П ДЕМИН ЮРИЙ АЛЕКСЕЕВИЧ</t>
  </si>
  <si>
    <t>ООО "СЕРВИССТРОЙ"</t>
  </si>
  <si>
    <t>ИП АГАФОНОВ ВЛАДИМИР АЛЕКСАНДРОВИЧ</t>
  </si>
  <si>
    <t>ООО МИР ФАСАДОВ</t>
  </si>
  <si>
    <t>ООО "ТФ СПЕЦОДЕЖДА"</t>
  </si>
  <si>
    <t>ООО ЗОДИАК</t>
  </si>
  <si>
    <t>ООО "ИНПРОМ"</t>
  </si>
  <si>
    <t>ООО "БФС"</t>
  </si>
  <si>
    <t>ИП РЫЖКОВ АНДРЕЙ ЕВГЕНЬЕВИЧ</t>
  </si>
  <si>
    <t>ИП ЛЕНКОВ АЛЕКСЕЙ ВИКТОРОВИЧ</t>
  </si>
  <si>
    <t>ИП МЕНЬШИКОВА ОЛЬГА АНАТОЛЬЕВНА</t>
  </si>
  <si>
    <t>ООО "РБК СТРОЙГРУПП"</t>
  </si>
  <si>
    <t>ООО ХИММАШ ЖК</t>
  </si>
  <si>
    <t>ИП САЛИМГАРАЕВ ИЛЬНУР ДЖАМИЛОВИЧ</t>
  </si>
  <si>
    <t>ООО ВОСТОК</t>
  </si>
  <si>
    <t>ИП ГОРЕЛЫШЕВА СВЕТЛАНА ИВАНОВНА</t>
  </si>
  <si>
    <t>ИП ФЕДОРОВА АНАСТАСИЯ КОНСТАНТИНОВНА</t>
  </si>
  <si>
    <t>ИП ПАРЦЕВА АННА АЛЕКСАНДРОВНА</t>
  </si>
  <si>
    <t>ООО "ЮПИТЕР"</t>
  </si>
  <si>
    <t>ИП ГУБЕРНАТОРОВА ТАТЬЯНА АЛЕКСАНДРОВНА</t>
  </si>
  <si>
    <t>ООО ТУРИСТИЧЕСКОЕ АГЕНТСТВО МАГИЯ ТУРА</t>
  </si>
  <si>
    <t>ООО ТАРГЕТ</t>
  </si>
  <si>
    <t>ИП СУХОНОСЕНКО ДМИТРИЙ ЭДУАРДОВИЧ</t>
  </si>
  <si>
    <t>ЗАО ПРЕКОН</t>
  </si>
  <si>
    <t>ИП ПЧЕЛИНЦЕВ ИГОРЬ ВИКТОРОВИЧ</t>
  </si>
  <si>
    <t>ИП САКОВСКИЙ ТАРАС МАРЬЯНОВИЧ</t>
  </si>
  <si>
    <t>ИП КОСТЕНКО СТАНИСЛАВ ВЛАДИСЛАВОВИЧ</t>
  </si>
  <si>
    <t>ИП ФЕОФАНОВ АЛЕКСАНДР ВАДИМОВИЧ</t>
  </si>
  <si>
    <t>ИП НОВИЧКОВА СВЕТЛАНА ВЛАДИМИРОВНА</t>
  </si>
  <si>
    <t>БФМ "СИЛОВЫЕ МАШИНЫ"</t>
  </si>
  <si>
    <t>ЗАО НИКА</t>
  </si>
  <si>
    <t>ООО МЕТАЛЛ ГАРАНТ</t>
  </si>
  <si>
    <t>ИП КОЛЕСНИКОВА ЕКАТЕРИНА ВЛАДИМИРОВНА</t>
  </si>
  <si>
    <t>ИП ЛАПШИН ЮРИЙ СЕРГЕЕВИЧ</t>
  </si>
  <si>
    <t>ИП АМЕЛИН ЕВГЕНИЙ АНАТОЛЬЕВИЧ</t>
  </si>
  <si>
    <t>ИП БОЧКОВ СЕРГЕЙ ЕВГЕНЬЕВИЧ</t>
  </si>
  <si>
    <t>ООО СЛАДКОНД</t>
  </si>
  <si>
    <t>ООО КВАЙ КУЛУН</t>
  </si>
  <si>
    <t>ИП ГУСЕЙНОВ ВАЛАД КАШИМ ОГЛЫ</t>
  </si>
  <si>
    <t>ИП БОРИСОВ АРТЕМ АЛЕКСАНДРОВИЧ</t>
  </si>
  <si>
    <t>ООО ТРИГИС</t>
  </si>
  <si>
    <t>ИП АРТАМОНОВ СЕРГЕЙ АЛЕКСЕЕВИЧ</t>
  </si>
  <si>
    <t>ИП МЕЛИХОВА ЮЛИЯ СТАНИСЛАВОВНА</t>
  </si>
  <si>
    <t>ООО ЕВРОТРАНС</t>
  </si>
  <si>
    <t>ЩЕЛОКОВ АНТОН ГЕОРГИЕВИЧ (ИП)</t>
  </si>
  <si>
    <t>ООО "ТРЕЙДИНГ ГРУПП"</t>
  </si>
  <si>
    <t>ООО "КСК-ПРОЕКТ"</t>
  </si>
  <si>
    <t>ИП АВАКЯН ТАТЬЯНА ЮРЬЕВНА</t>
  </si>
  <si>
    <t>ООО РЕКОРД</t>
  </si>
  <si>
    <t>ООО "ВИНТЕР КЛИМАТ"</t>
  </si>
  <si>
    <t>ООО "ИНФОРМАЦИОННЫЙ НАВИГАТОР"</t>
  </si>
  <si>
    <t>ООО СЕРВИС-ГРУПП</t>
  </si>
  <si>
    <t>ООО ЧОО "ВЫМПЕЛ"</t>
  </si>
  <si>
    <t>ООО "РЕСТЕК"</t>
  </si>
  <si>
    <t>ООО СТРОЙТРАНС</t>
  </si>
  <si>
    <t>ООО "АЙКАМ"</t>
  </si>
  <si>
    <t>ООО "ТРИАЛСИБ"</t>
  </si>
  <si>
    <t>ИП ГУСЕЙНОВА МАНЗАРА САТТАРОВНА</t>
  </si>
  <si>
    <t>ООО "ЮК "ИЛЛАДА"</t>
  </si>
  <si>
    <t>ООО "ВИП ТУР ЭКСКЛЮЗИВ"</t>
  </si>
  <si>
    <t>ООО "АДВАНС"</t>
  </si>
  <si>
    <t>ООО "ЛОГИСТИЧЕСКАЯ КОМПАНИЯ "ЗЕТА"</t>
  </si>
  <si>
    <t>ИП ОРЛОВ ОЛЕГ АНАТОЛЬЕВИЧ</t>
  </si>
  <si>
    <t>ООО РОСЭНЕРГОМОНТАЖ</t>
  </si>
  <si>
    <t>ООО ДАРТ</t>
  </si>
  <si>
    <t>ИП НАБАТОВ ДМИТРИЙ ВАЛЕРЬЕВИЧ</t>
  </si>
  <si>
    <t>ООО "МАШУК"</t>
  </si>
  <si>
    <t>ИП ЛЕОНОВ НИКОЛАЙ ЕВГЕНЬЕВИЧ</t>
  </si>
  <si>
    <t>ООО МОНОЛИТ</t>
  </si>
  <si>
    <t>ИП ГУСЕВА СВЕТЛАНА ВЛАДИМИРОВНА</t>
  </si>
  <si>
    <t>ООО "РЕГИОНРЕСУРС"</t>
  </si>
  <si>
    <t>ИП АСТАФЬЕВА НАДЕЖДА ВИКТОРОВНА</t>
  </si>
  <si>
    <t>ИП КИРИЧЕНКО ЛЮДМИЛА ВИКТОРОВНА</t>
  </si>
  <si>
    <t>ИП ФЕДОТОВА ОЛЬГА АНАТОЛЬЕВНА</t>
  </si>
  <si>
    <t>ООО СИМБИРСКТРАКЦЕНТР</t>
  </si>
  <si>
    <t>ООО "ТЕХНИК"</t>
  </si>
  <si>
    <t>ИП ШЛЫКОВА НАТАЛЬЯ ВЛАДИМИРОВНА</t>
  </si>
  <si>
    <t>ООО ОООКПБО</t>
  </si>
  <si>
    <t>ИП МИХАЙЛОВ НИКОЛАЙ ИГОРЕВИЧ</t>
  </si>
  <si>
    <t>ИП САДОВОВА ВИКТОРИЯ ВИКТОРОВНА</t>
  </si>
  <si>
    <t>ООО ГЛОБУС</t>
  </si>
  <si>
    <t>ИП БОРИСОВ ИГОРЬ АЛЕКСАНДРОВИЧ</t>
  </si>
  <si>
    <t>ООО БЛАГО</t>
  </si>
  <si>
    <t>ИП УДОВЕНКО АЛЕКСАНДР СЕРГЕЕВИЧ</t>
  </si>
  <si>
    <t>ИП ИВАНОВА АЛЕКСАНДРА НИКОЛАЕВНА</t>
  </si>
  <si>
    <t>ООО "ХОЗЯЮШКА"</t>
  </si>
  <si>
    <t>ИП КУДЕЛКО МИХАИЛ СЕРГЕЕВИЧ</t>
  </si>
  <si>
    <t>ООО "ЛАЙФ"</t>
  </si>
  <si>
    <t>ИП ПОНОМАРЕВА КРИСТИНА ПАВЛОВНА</t>
  </si>
  <si>
    <t>ИП НЕРУБАЩЕНКО АЛЕКСАНДР ВЛАДИМИРОВИЧ</t>
  </si>
  <si>
    <t>ООО ЭРИМАН</t>
  </si>
  <si>
    <t>ИП НЕСТЕРОВА ИРИНА АЛЕКСАНДРОВНА</t>
  </si>
  <si>
    <t>ИП ДЕБАЛЮК ЕГОР СЕРГЕЕВИЧ</t>
  </si>
  <si>
    <t>ИП БАКУШКИН АЛЕКСАНДР АЛЕКСАНДРОВИЧ</t>
  </si>
  <si>
    <t>ИП БУБНОВА ВИКТОРИЯ ВАЛЕРЬЕВНА</t>
  </si>
  <si>
    <t>ООО "НОВОСИБИРСКНЕФТЕПРОДУКТ"</t>
  </si>
  <si>
    <t>ИП БАТУЕВ АЮР РИНЧИНОВИЧ</t>
  </si>
  <si>
    <t>ИП АШПЕТОВ АЛЕКСЕЙ ФЕДОРОВИЧ</t>
  </si>
  <si>
    <t>ООО "ЛУСИН"</t>
  </si>
  <si>
    <t>ООО "АРТЭЛ"</t>
  </si>
  <si>
    <t>ИП ГЛУХИХ ЮРИЙ ЮРЬЕВИЧ</t>
  </si>
  <si>
    <t>ИП ЗУБКОВ КИРИЛЛ КОНСТАНТИНОВИЧ</t>
  </si>
  <si>
    <t>ИП КЛИМУШИН КОНСТАНТИН ГЕННАДЬЕВИЧ</t>
  </si>
  <si>
    <t>ООО "АГАТ"</t>
  </si>
  <si>
    <t>ООО ПРОМТЕХСНАБ35</t>
  </si>
  <si>
    <t>ИП ГУНЬКИН ВИТАЛИЙ ВЛАДИМИРОВИЧ</t>
  </si>
  <si>
    <t>ИП ШИМОВ ВЛАДИМИР СЕРГЕЕВИЧ</t>
  </si>
  <si>
    <t>ООО "ЮРИДИЧЕСКИЙ КАБИНЕТ "ЮКАС"</t>
  </si>
  <si>
    <t>ИП МОСКАЛЕНКО РОМАН НИКОЛАЕВИЧ</t>
  </si>
  <si>
    <t>ИП ТИЩЕНКО ДЕНИС ЛЕОНИДОВИЧ</t>
  </si>
  <si>
    <t>ООО "ТРЕСТСЕРВИС"</t>
  </si>
  <si>
    <t>ИП РОЗОВА ЕКАТЕРИНА ВЛАДИМИРОВНА</t>
  </si>
  <si>
    <t>ООО АНТАРА</t>
  </si>
  <si>
    <t>ИП КУГАЧЕВ ДМИТРИЙ СЕРГЕЕВИЧ</t>
  </si>
  <si>
    <t>ООО "РУТОРГ"</t>
  </si>
  <si>
    <t>ООО ХЛЕБОПЕКАРНЯ</t>
  </si>
  <si>
    <t>ИП МИХАЙЛОВА АННА ИГОРЕВНА</t>
  </si>
  <si>
    <t>ООО "АГРОТРЕЙДГРУПП"</t>
  </si>
  <si>
    <t>ООО "НЕВА-СТРОЙ"</t>
  </si>
  <si>
    <t>ИП ПРИХОДЬКО АЛЕКСЕЙ ВИКТОРОВИЧ</t>
  </si>
  <si>
    <t>ООО "ТЕКСТУРА"</t>
  </si>
  <si>
    <t>ООО "ВАШ БУХГАЛТЕР"</t>
  </si>
  <si>
    <t>ООО "МС"</t>
  </si>
  <si>
    <t>ООО "ТД "КОТЛЫ-МАРКЕТ"</t>
  </si>
  <si>
    <t>ООО ОБОРЭ</t>
  </si>
  <si>
    <t>ООО "НЕО-ТРЕЙД"</t>
  </si>
  <si>
    <t>ИП ДАНЮКИНА СОФЬЯ МОИСЕЕВНА</t>
  </si>
  <si>
    <t>ИП СКВОРЦОВ АЛЕКСАНДР АНАТОЛЬЕВИЧ</t>
  </si>
  <si>
    <t>ООО ПБ ИНЖЕНИУС</t>
  </si>
  <si>
    <t>ООО СНАБЖЕНЕЦ РУ</t>
  </si>
  <si>
    <t>ООО "АГЕНТСТВО КОНТАКТ РЕКРУТМЕНТ"</t>
  </si>
  <si>
    <t>ООО "МОДУЛЬ"</t>
  </si>
  <si>
    <t>ИП ЛАРИОНОВА ЕЛИЗАВЕТА ЮРЬЕВНА</t>
  </si>
  <si>
    <t>ООО "МИНИКАКТУС"</t>
  </si>
  <si>
    <t>ООО "НИВА"</t>
  </si>
  <si>
    <t>ООО "УВЕРКОМ"</t>
  </si>
  <si>
    <t>ОБЩЕСТВО С ОГРАНИЧЕННОЙ ОТВЕТСТВЕННОСТЬЮ "ГЛОБАЛАЛЬЯНС"</t>
  </si>
  <si>
    <t>ООО АГРОЛИДЕР</t>
  </si>
  <si>
    <t>ООО "ГРУЗОВАЯ КОРПОРАЦИЯ"</t>
  </si>
  <si>
    <t>ООО "ЦЕНТР ПО НОРМИРОВАНИЮ И ЭКОНОМИЧЕСКИМ МЕТОДАМ УПРАВЛЕНИЯ В ЭНЕРГЕТИКЕ"</t>
  </si>
  <si>
    <t>ООО "ДМД-ГРУПП"</t>
  </si>
  <si>
    <t>ООО "ТЕХНОЛОГИЯ"</t>
  </si>
  <si>
    <t>ООО "ДВЕРЬ-СНАБ"</t>
  </si>
  <si>
    <t>ИП БЫЧКОВ АНДРЕЙ СЕРГЕЕВИЧ</t>
  </si>
  <si>
    <t>ООО "ГЛАВАПТЕКА"</t>
  </si>
  <si>
    <t>ИП МИТЬКИН ДМИТРИЙ ВЛАДИМИРОВИЧ</t>
  </si>
  <si>
    <t>ИП ГОЛУБЧИКОВА ЕВГЕНИЯ АЛЕКСАНДРОВНА</t>
  </si>
  <si>
    <t>ИП ХАН ДЕН НЭМИ</t>
  </si>
  <si>
    <t>ИП СУВВИ ВИКТОР ВЛАДИМИРОВИЧ</t>
  </si>
  <si>
    <t>ИП СЫМБЫЛОВА СВЕТЛАНА ВЛАДИМИРОВНА</t>
  </si>
  <si>
    <t>ИП КАРС КОНСТАНТИН НИКОДИМОВИЧ</t>
  </si>
  <si>
    <t>ИП СТАХОВСКАЯ ОКСАНА НИКОЛАЕВНА</t>
  </si>
  <si>
    <t>ИП МИРОНОВ АНДРЕЙ ГЕННАДЬЕВИЧ</t>
  </si>
  <si>
    <t>ООО ТЕХНОЛЮКС</t>
  </si>
  <si>
    <t>ИП АВДЮНИЧЕВ АРТЕМ АНДРЕЕВИЧ</t>
  </si>
  <si>
    <t>ООО ОСНОВА-ЦЕМЕНТ</t>
  </si>
  <si>
    <t>ООО ГОРШКОВ И КОМПАНИЯ</t>
  </si>
  <si>
    <t>ИП ФАРХЕТДИНОВ ФИРДИНАТ ФИДАГИЕВИЧ</t>
  </si>
  <si>
    <t>ИП БАРАНОВА ЯНА БОРИСОВНА</t>
  </si>
  <si>
    <t>ИП ЖИЛИН ВЛАДИМИР ВИКТОРОВИЧ</t>
  </si>
  <si>
    <t>ИП СИЗОВА ЮЛИЯ СЕРГЕЕВНА</t>
  </si>
  <si>
    <t>ООО ФОРУМ</t>
  </si>
  <si>
    <t>ИП ДИКС ГОРДОН ТОМАС</t>
  </si>
  <si>
    <t>ООО ВЕСТ</t>
  </si>
  <si>
    <t>ООО ЕВРО-СТАЙЛ</t>
  </si>
  <si>
    <t>ООО ТРИУМФ БФ</t>
  </si>
  <si>
    <t>ООО "ЛЕКС КОНСАЛТ"</t>
  </si>
  <si>
    <t>ООО "ФАКТОР"</t>
  </si>
  <si>
    <t>ООО "СИРИУС"</t>
  </si>
  <si>
    <t>ООО БРИГАДА+</t>
  </si>
  <si>
    <t>ООО "МИР КРАСКИ"</t>
  </si>
  <si>
    <t>ООО"КЛИМАТ-ИНЖЕНЕРИНГ"</t>
  </si>
  <si>
    <t>ООО "СТАБСТРОЙ"</t>
  </si>
  <si>
    <t>ООО ПРЕМИУМ</t>
  </si>
  <si>
    <t>ИП ЦЕЛИЩЕВ ВЛАДИМИР ЕФИМОВИЧ</t>
  </si>
  <si>
    <t>ООО ФАКЕЛ ДВ</t>
  </si>
  <si>
    <t>ООО "ЭХС"</t>
  </si>
  <si>
    <t>ООО "ЭКОМАРКЕТ"</t>
  </si>
  <si>
    <t>ООО "С-ТОРГ"</t>
  </si>
  <si>
    <t>ООО АНКОР-ТРАНС</t>
  </si>
  <si>
    <t>ООО "РОБОТОТЕХНИКА"</t>
  </si>
  <si>
    <t>ООО АЛЬТЕХСЕРВИС</t>
  </si>
  <si>
    <t>ООО "ГЛОБАЛСЕРВИС"</t>
  </si>
  <si>
    <t>ООО "ИВЕНТ ТЕХ"</t>
  </si>
  <si>
    <t>ООО "СТРОЙ-СНАБ"</t>
  </si>
  <si>
    <t>ООО "МЕГАСНАБ СПБ"</t>
  </si>
  <si>
    <t>ООО "ДЖЕНЕРАЛ ТРЭЙД"</t>
  </si>
  <si>
    <t>ООО НАТЮРЕЛЬ</t>
  </si>
  <si>
    <t>ООО БТ</t>
  </si>
  <si>
    <t>ООО "МОДУЛЬНЫЕ ТЕХНОЛОГИИ СТРОИТЕЛЬСТВА"</t>
  </si>
  <si>
    <t>ИП  МАКАРОВ ЕВГЕНИЙ СЕРГЕЕВИЧ</t>
  </si>
  <si>
    <t>ИП ТЮКОВ ДМИТРИЙ ВЛАДИМИРОВИЧ</t>
  </si>
  <si>
    <t>ИП  КОЧЕГАРОВ ДЕНИС ОЛЕГОВИЧ</t>
  </si>
  <si>
    <t>ИП ШЕЛЕНКОВА АНАСТАСИЯ ВЛАДИМИРОВНА</t>
  </si>
  <si>
    <t>ИП  ДАВЫДОВ МИХАИЛ ВИКТОРОВИЧ</t>
  </si>
  <si>
    <t>ИП  ДАВЫДОВ ДЕНИС МИХАЙЛОВИЧ</t>
  </si>
  <si>
    <t>ИП  РОДНИНА ТАТЬЯНА СЕРГЕЕВНА</t>
  </si>
  <si>
    <t>ИП МАРЮКОВ ИЛЬЯ ВЕНИАМИНОВИЧ</t>
  </si>
  <si>
    <t>ИП ТЕЦКО ЛЮДМИЛА ПЕТРОВНА</t>
  </si>
  <si>
    <t>ИП  ЯН-БОРИСОВ АРТУР РАФИКОВИЧ</t>
  </si>
  <si>
    <t>ИП БАЛАКИРЕВА ЕВГЕНИЯ НИКОЛАЕВНА</t>
  </si>
  <si>
    <t>ИП  ПОРХАЕВ ПАВЕЛ НИКОЛАЕВИЧ</t>
  </si>
  <si>
    <t>ИП  ИВАНОВ АЛЕКСЕЙ ВЛАДИМИРОВИЧ</t>
  </si>
  <si>
    <t>ИП  БОРИСОВ АНДРЕЙ СТЕПАНОВИЧ</t>
  </si>
  <si>
    <t>ИП  ХОХОЛЬКОВ АЛЕКСАНДР ЕВГЕНЬЕВИЧ</t>
  </si>
  <si>
    <t>ИП  КОЧУРОВ АНДРЕЙ СЕРГЕЕВИЧ</t>
  </si>
  <si>
    <t>ИП АДАДУРОВ ГЕННАДИЙ ВАСИЛЬЕВИЧ</t>
  </si>
  <si>
    <t>ИП  БОНДАРЕНКО ДМИТРИЙ ВАСИЛЬЕВИЧ</t>
  </si>
  <si>
    <t>ИП  ДРЕЙЦЕР-ЗАЛЕТНЫЙ АРТЕМ АНДРЕЕВИЧ</t>
  </si>
  <si>
    <t>ИП КАШИРОКОВА ЗАЛИНА МУХАМЕТБИЕВНА</t>
  </si>
  <si>
    <t>ИП ВЕНЕДИКТОВ ДМИТРИЙ ЮРЬЕВИЧ</t>
  </si>
  <si>
    <t>ИП  НАЗАРОВА МАРИЯ АЛЕКСАНДРОВНА</t>
  </si>
  <si>
    <t>ИП  ЮЛИНА ОЛЬГА ИВАНОВНА</t>
  </si>
  <si>
    <t>ИП ТАТАРИНЦЕВА МАРИНА ВЯЧЕСЛАВОВНА</t>
  </si>
  <si>
    <t>ИП ФЕДОРОВА НИНА АЛЕКСАНДРОВНА</t>
  </si>
  <si>
    <t>ИП  КЛИМЕНОК ЕВГЕНИЙ АНАТОЛЬЕВИЧ</t>
  </si>
  <si>
    <t>ИП  ЮШКОВ ЕВГЕНИЙ ВИКТОРОВИЧ</t>
  </si>
  <si>
    <t>ИП РУМБЕРГ ЕКАТЕРИНА НИКОЛАЕВНА</t>
  </si>
  <si>
    <t>ИП  ОТОПКОВ АЛЕКСАНДР ВИКТОРОВИЧ</t>
  </si>
  <si>
    <t>ИП  СТУЧИНСКИЙ АЛЕКСАНДР НИКОЛАЕВИЧ</t>
  </si>
  <si>
    <t>ИП  КАДЕРКАЕВ РУСЛАН РЯСТЯМОВИЧ</t>
  </si>
  <si>
    <t>ИП  СЛОБОДА АЛЕКСАНДРА ВИКТОРОВНА</t>
  </si>
  <si>
    <t>ИП  ШВЕЦ ЮРИЙ ВАЛЕРЬЕВИЧ</t>
  </si>
  <si>
    <t>ИП ТУЛИНОВ А.И.</t>
  </si>
  <si>
    <t>ИП НАГОРНОВ БОРИС СЕРГЕЕВИЧ</t>
  </si>
  <si>
    <t>ИП  ЕВДОКИМОВ ЮРИЙ ВИКТОРОВИЧ</t>
  </si>
  <si>
    <t>ИП  ОВЧИННИКОВА ЕКАТЕРИНА ВИКТОРОВНА</t>
  </si>
  <si>
    <t>ИП АДРОВ СЕРГЕЙ АЛЕКСЕЕВИЧ</t>
  </si>
  <si>
    <t>ИП АДРОВ С.С.</t>
  </si>
  <si>
    <t>ИП  ЕМЕЛЬЯНОВ СТАНИСЛАВ НИКОЛАЕВИЧ</t>
  </si>
  <si>
    <t>ИП  ПАНФЕРОВ ДМИТРИЙ АЛЕКСАНДРОВИЧ</t>
  </si>
  <si>
    <t>ИП  ЛАРИОНОВ ВЛАДИМИР ВЯЧЕСЛАВОВИЧ</t>
  </si>
  <si>
    <t>ИП  ЗОРИНА ЮЛИЯ ВЛАДИМИРОВНА</t>
  </si>
  <si>
    <t>ИП  ФРОЛОВ ЕВГЕНИЙ АЛЕКСАНДРОВИЧ</t>
  </si>
  <si>
    <t>ИП СМИРНОВА АННА АЛЕКСАНДРОВНА</t>
  </si>
  <si>
    <t>ИП  ДУДИН АЛЕКСЕЙ ВЛАДИМИРОВИЧ</t>
  </si>
  <si>
    <t>ИП  ГРИСЕНКО АЛЕКСАНДР ГЕННАДЬЕВИЧ</t>
  </si>
  <si>
    <t>ИП  СКРИПАЧЕВА ЕКАТЕРИНА АЛЕКСАНДРОВНА</t>
  </si>
  <si>
    <t>ИП  ФЕЩЕНКО ВАСИЛИЙ АЛЕКСАНДРОВИЧ</t>
  </si>
  <si>
    <t>ИП  ЧЕРКАШИН ЕВГЕНИЙ СЕРГЕЕВИЧ</t>
  </si>
  <si>
    <t>ИП  ПОВОРОЗНЮК АНДРЕЙ ВЛАДИМИРОВИЧ</t>
  </si>
  <si>
    <t>ИП  НЕТЕРЕБСКИЙ АНТОН СЕРГЕЕВИЧ</t>
  </si>
  <si>
    <t>ИП  УЛЬЧЕНКО ВЛАДИСЛАВ БОРИСОВИЧ</t>
  </si>
  <si>
    <t>ИП  ТЕПЛОВА МАРИНА ФЛОРИДОВНА</t>
  </si>
  <si>
    <t>ИП ТИХОНОВ ИВАН АЛЕКСАНДРОВИЧ</t>
  </si>
  <si>
    <t>ИП  САВУШКИНА СВЕТЛАНА АЛЕКСАНДРОВНА</t>
  </si>
  <si>
    <t>ИП  ГУСЕВ СТАНИСЛАВ СЕРГЕЕВИЧ</t>
  </si>
  <si>
    <t>ИП  КОЛОМЫЦЕВ СЕРГЕЙ ВЛАДИМИРОВИЧ</t>
  </si>
  <si>
    <t>ИП  ДМИТРИЕВ РОМАН ЛЕОНИДОВИЧ</t>
  </si>
  <si>
    <t>ИП  ШАХОВ АЛЕКСАНДР АЛЕКСЕЕВИЧ</t>
  </si>
  <si>
    <t>ИП ДОЛГОРУКОВ ВЯЧЕСЛАВ ВАЛЕРЬЕВИЧ</t>
  </si>
  <si>
    <t>ИП  ВИХРОВ СЕРГЕЙ АНДРЕЕВИЧ</t>
  </si>
  <si>
    <t>ИП КИСЕЛЕВ ЮРИЙ СЕМЕНОВИЧ</t>
  </si>
  <si>
    <t>ИП СОРОКИН А.А</t>
  </si>
  <si>
    <t>ИП АЛЕКСЕЕВ АЛЕКСАНДР ВЛАДИМИРОВИЧ</t>
  </si>
  <si>
    <t>ИП  КУЗЬМЕНКО ДАНИИЛ ВИТАЛЬЕВИЧ</t>
  </si>
  <si>
    <t>ИП  ТИЛУШКО АЛЕКСЕЙ ГЕННАДИЕВИЧ</t>
  </si>
  <si>
    <t>ИП  РЕШЕТОВ ЕВГЕНИЙ СЕРГЕЕВИЧ</t>
  </si>
  <si>
    <t>ИП ГАГАРИН ИВАН ВИКТОРОВИЧ</t>
  </si>
  <si>
    <t>ИП ЧЕРТИЛИН ВАСИЛИЙ БОРИСОВИЧ</t>
  </si>
  <si>
    <t>ИП  ИВАНОВА ТАТЬЯНА ВЕНИАМИНОВНА</t>
  </si>
  <si>
    <t>ИП ПРЯЖЕНКОВ ЕВГЕНИЙ АЛЕКСАНДРОВИЧ</t>
  </si>
  <si>
    <t>ИП  УСОЛЬЦЕВ ПАВЕЛ ВАДИМОВИЧ</t>
  </si>
  <si>
    <t>ИП  ШАГИН ВЯЧЕСЛАВ АНАТОЛЬЕВИЧ</t>
  </si>
  <si>
    <t>ИП  РАЗИНОВА АННА ВЯЧЕСЛАВОВНА</t>
  </si>
  <si>
    <t>ИП  ДМИТРИЕВ ДЕНИС ГЕННАДЬЕВИЧ</t>
  </si>
  <si>
    <t>ИП  СМИРНОВ КИРИЛЛ ГЕННАДЬЕВИЧ</t>
  </si>
  <si>
    <t>ИП  МОЛЧАНОВ СТАНИСЛАВ ВАЛЕНТИНОВИЧ</t>
  </si>
  <si>
    <t>ИП АНТОНОВА ЕЛЕНА ВЛАДИМИРОВНА</t>
  </si>
  <si>
    <t>ИП  БОРИСОВА ИРИНА ВЛАДИМИРОВНА</t>
  </si>
  <si>
    <t>ИП  КУЗНЕЦОВА МАРИЯ ВЛАДИМИРОВНА</t>
  </si>
  <si>
    <t>ИП  ПАСТУХОВ СЕРГЕЙ ГЕННАДЬЕВИЧ</t>
  </si>
  <si>
    <t>ИП  СЛЕПКИНА АНАСТАСИЯ НИКОЛАЕВНА</t>
  </si>
  <si>
    <t>ИП  БУРИМОВА ОКСАНА ВЛАДИМИРОВНА</t>
  </si>
  <si>
    <t>ИП  ШИМАНСКИЙ ЯН НИКОЛАЕВИЧ</t>
  </si>
  <si>
    <t>ИП  АЛЕКСЕЕВА НАТАЛИЯ ВЛАДИМИРОВНА</t>
  </si>
  <si>
    <t>ИП ЕМЕЛЬЯНОВ П.И.</t>
  </si>
  <si>
    <t>ИП ПОТАПОВ КОНСТАНТИН ИВАНОВИЧ</t>
  </si>
  <si>
    <t>ИП  ОСИПОВ ЮРИЙ АЛЕКСЕЕВИЧ</t>
  </si>
  <si>
    <t>ИП  ЖГИЛЁВ АЛЕКСАНДР ВАСИЛЬЕВИЧ</t>
  </si>
  <si>
    <t>ИП  КАРПЫШИНА КИРА АНАТОЛЬЕВНА</t>
  </si>
  <si>
    <t>ИП  ГОМЗА ОКСАНА ВЛАДИМИРОВНА</t>
  </si>
  <si>
    <t>ИП ГЕРАСИМОВА НАТАЛЬЯ СЕРГЕЕВНА</t>
  </si>
  <si>
    <t>ИП  САЗОНОВА АННА НИКОЛАЕВНА</t>
  </si>
  <si>
    <t>ИП  ФАРИНЮК ЛЕОНИД БОРИСОВИЧ</t>
  </si>
  <si>
    <t>ИП  ХОЛОД АЛЕКСЕЙ АНАТОЛЬЕВИЧ</t>
  </si>
  <si>
    <t>ИП  ГОРДЕЕВ КИРИЛЛ БОРИСОВИЧ</t>
  </si>
  <si>
    <t>ИП  СМИРНОВ ЕВГЕНИЙ ГЕННАДЬЕВИЧ</t>
  </si>
  <si>
    <t>ИП  ЕРМИШЕВА ЕВГЕНИЯ ВАЛЕРЬЕВНА</t>
  </si>
  <si>
    <t>ИП  КОДОЛОВ ДМИТРИЙ ВИТАЛЬЕВИЧ</t>
  </si>
  <si>
    <t>ИП ГРИГОРЯН ХАЧАТУР ВАЧАГАНОВИЧ</t>
  </si>
  <si>
    <t>ИП КУТУЕВ ЮРИЙ АНАТОЛЬЕВИЧ</t>
  </si>
  <si>
    <t>ИП КАКАЧИЯ АННА ВИКТОРОВНА</t>
  </si>
  <si>
    <t>ИП  ПУШИЛИН ВЛАДИМИР АЛЕКСЕЕВИЧ</t>
  </si>
  <si>
    <t>ИП  КОРОТИЕНКО ОЛЬГА ВЛАДИМИРОВНА</t>
  </si>
  <si>
    <t>ИП  ДАНИЛОВА АЛЕКСАНДРА АЛЕКСАНДРОВНА</t>
  </si>
  <si>
    <t>ИП БОЛХОВСКИЙ ДМИТРИЙ ИГОРЕВИЧ</t>
  </si>
  <si>
    <t>ИП  ЖИЛЬЦОВ НИКИТА ВАЛЕРЬЕВИЧ</t>
  </si>
  <si>
    <t>ИП РЕПКИН ВЛАДИМИР ВАСИЛЬЕВИЧ</t>
  </si>
  <si>
    <t>ИП  ПЬЯНКОВ ПАВЕЛ СЕРГЕЕВИЧ</t>
  </si>
  <si>
    <t>ИП ДЮЖАКОВ АЛЕКСАНДР ВИКТОРОВИЧ</t>
  </si>
  <si>
    <t>ИП ЛЕБЕДЕВ АЛЕКСЕЙ АЛЕКСАНДРОВИЧ</t>
  </si>
  <si>
    <t>ИП ТКАЧ АЛЕКСАНДР ПЕТРОВИЧ</t>
  </si>
  <si>
    <t>ИП ГАЛКИН ЮРИЙ МИХАЙЛОВИЧ</t>
  </si>
  <si>
    <t>ИП  МАМХЯГОВ ВЯЧЕСЛАВ ГЕННАДЬЕВИЧ</t>
  </si>
  <si>
    <t>ИП ЧЕРАНЕВ АЛЕКСАНДР ВАСИЛЬЕВИЧ</t>
  </si>
  <si>
    <t>ИП  СОЙКИН АНДРЕЙ ВЛАДИМИРОВИЧ</t>
  </si>
  <si>
    <t>ИП  ГИРНИК МИХАИЛ ВАСИЛЬЕВИЧ</t>
  </si>
  <si>
    <t>ИП ТАРАКАНОВ АЛЕКСАНДР ЮРЬЕВИЧ</t>
  </si>
  <si>
    <t>ИП КУЗНЕЦОВ АНДРЕЙ НИКОЛАЕВИЧ</t>
  </si>
  <si>
    <t>ИП УСОВ АЛЕКСАНДР ВЯЧЕСЛАВОВИЧ</t>
  </si>
  <si>
    <t>ИП КОЧЕГАРОВ ДЕНИС ОЛЕГОВИЧ</t>
  </si>
  <si>
    <t>ИП ЛУКЬЯНОВ МИХАИЛ МИХАЙЛОВИЧ</t>
  </si>
  <si>
    <t>ИП  ЯН-БОРИСОВА АННА АНАТОЛЬЕВНА</t>
  </si>
  <si>
    <t>ИП  КЕРИМОВ ГАМИД ГУРБАН ОГЛЫ</t>
  </si>
  <si>
    <t>ИП  КОРОТИЕНКО СТАНИСЛАВ ИГОРЕВИЧ</t>
  </si>
  <si>
    <t>ИП  НЕЙМИШЕВ ЕВГЕНИЙ АНДРЕЕВИЧ</t>
  </si>
  <si>
    <t>ИП ЛИТОВЧЕНКО ВЛАДИСЛАВ АНАТОЛЬЕВИЧ</t>
  </si>
  <si>
    <t>ИП  ИЕРОМОНАХОВ РУСЛАН СЕРГЕЕВИЧ</t>
  </si>
  <si>
    <t>ИП  ХЛЕСТКОВ ВЛАДИМИР ОЛЕГОВИЧ</t>
  </si>
  <si>
    <t>ИП  ЗАБОЛОЦКИЙ НИКОЛАЙ ВАЛЕРЬЕВИЧ</t>
  </si>
  <si>
    <t>ИП  КОНСТАНТИНОВА ТАТЬЯНА ПЕТРОВНА</t>
  </si>
  <si>
    <t>ИП  МОРОЗ ИГОРЬ ВАЛЕРИЕВИЧ</t>
  </si>
  <si>
    <t>ИП  ПЕТРОВ НИКОЛАЙ АЛЕКСАНДРОВИЧ</t>
  </si>
  <si>
    <t>ИП ЛЮЛЬКО ИННА ЕГОРОВНА</t>
  </si>
  <si>
    <t>ИП БЕЛОУСОВА ГАЛИНА БОРИСОВНА</t>
  </si>
  <si>
    <t>ИП  О АЛЬБИНА ДИНБОКОВНА</t>
  </si>
  <si>
    <t>ИП  ХЕНЕР МЕНДОЗА ДАНИЭЛЬ АЛЬФРЕДОВИЧ</t>
  </si>
  <si>
    <t>ИП  КОНОРЕВ ДМИТРИЙ НИКОЛАЕВИЧ</t>
  </si>
  <si>
    <t>ИП ЧЕРНЯКОВ ЕВГЕНИЙ ИГОРЕВИЧ</t>
  </si>
  <si>
    <t>ИП  ТЕРЕЩЕНКО НАТАЛЬЯ ВИКТОРОВНА</t>
  </si>
  <si>
    <t>ИП  ЧЕЛОВАНЬ СВЕТЛАНА ВЛАДИМИРОВНА</t>
  </si>
  <si>
    <t>ИП САНТРОСЯН ГАРНИК АЙКАЗОВИЧ</t>
  </si>
  <si>
    <t>ИП  УЛАНОВА ИРИНА АЛЕКСЕЕВНА</t>
  </si>
  <si>
    <t>ИП АЛЬХОВИК РОМАН АЛЕКСАНДРОВИЧ</t>
  </si>
  <si>
    <t>ИП СТАРИКОВ АЛЕКСАНДР ВИТАЛЬЕВИЧ</t>
  </si>
  <si>
    <t>ИП БУРОВА НАТАЛИЯ ВИКТОРОВНА</t>
  </si>
  <si>
    <t>ИП ЗДОРЬЕВ СЕРГЕЙ АЛЕКСЕЕВИЧ</t>
  </si>
  <si>
    <t>ИП СИРАЗЕЕВА АНАСТАСИЯ СЕРГЕЕВНА</t>
  </si>
  <si>
    <t>ИП ДУБИНКИН АЛЕКСАНДР НИКОЛАЕВИЧ</t>
  </si>
  <si>
    <t>ИП  ОСИПОВ ПАВЕЛ ВИКТОРОВИЧ</t>
  </si>
  <si>
    <t>ИП  БРЫКУНОВ НИКИТА ВЛАДИМИРОВИЧ</t>
  </si>
  <si>
    <t>ИП  МЕЛЬНИКОВ МАКСИМ ВЛАДИМИРОВИЧ</t>
  </si>
  <si>
    <t>ИП  КУЗЬМЕНКО ЮЛИЯ АЛЕКСЕЕВНА</t>
  </si>
  <si>
    <t>ИП  ЖУРАВЛЕВ ЕВГЕНИЙ СЕРГЕЕВИЧ</t>
  </si>
  <si>
    <t>ИП АБАНИН ИГОРЬ НИКОЛАЕВИЧ</t>
  </si>
  <si>
    <t>ИП  ЛОМАКИН ДМИТРИЙ ВИКТОРОВИЧ</t>
  </si>
  <si>
    <t>ИП МОЛУНОВ РОМАН НИКОЛАЕВИЧ</t>
  </si>
  <si>
    <t>ИП  ПЕТРОСЯН АШОТ ХИКАРОВИЧ</t>
  </si>
  <si>
    <t>ИП НИЖЕГОРОДОВ ГЕННАДИЙ ВЛАДИМИРОВИЧ</t>
  </si>
  <si>
    <t>ИП  САВИНА ЕВГЕНИЯ ЮРЬЕВНА</t>
  </si>
  <si>
    <t>ИП  ДЕНЩИКОВА ИНГА БОРИСОВНА</t>
  </si>
  <si>
    <t>ИП  ПОРТНОВ ВЛАДИМИР ВЯЧЕСЛАВОВИЧ</t>
  </si>
  <si>
    <t>ИП  ХАКИМЖАНОВ ШАВКАТ БАХРОМОВИЧ</t>
  </si>
  <si>
    <t>ИП НОВИКОВ ЮРИЙ АЛЕКСАНДРОВИЧ</t>
  </si>
  <si>
    <t>ИП  БИЧИНАШВИЛИ НОДАРИ МИТОЕВИЧ</t>
  </si>
  <si>
    <t>ИП  КРАСНАЯ ТАТЬЯНА НИКОЛАЕВНА</t>
  </si>
  <si>
    <t>ИП  ДАВЫДОВ АЛЕКСЕЙ ГЕРМАНОВИЧ</t>
  </si>
  <si>
    <t>ИП  КРЕНЕВ ЮРИЙ АЛЕКСАНДРОВИЧ</t>
  </si>
  <si>
    <t>ИП  ТРУХАЧЕВ АЛЕКСАНДР ВАСИЛЬЕВИЧ</t>
  </si>
  <si>
    <t>ИП  МАРАШОВ МАКСИМ НИКОЛАЕВИЧ</t>
  </si>
  <si>
    <t>ИП  ПОПОВА ЗИМФИРА ФАНАВИЕВНА</t>
  </si>
  <si>
    <t>ИП ШАРКОВ АЛЕКСЕЙ НИКОЛАЕВИЧ</t>
  </si>
  <si>
    <t>ИП ЛЕБЕДЕВ ИЛЬЯ ДМИТРИЕВИЧ</t>
  </si>
  <si>
    <t>ИП  ПУЗАНОВ НИКОЛАЙ ЕВГЕНЬЕВИЧ</t>
  </si>
  <si>
    <t>ИП  МОНС ИГОРЬ ВИКТОРОВИЧ</t>
  </si>
  <si>
    <t>ИП  КОЛБАСОВ ПАВЕЛ ВИКТОРОВИЧ</t>
  </si>
  <si>
    <t>ИП  ПРУСАЧЕНКОВ АЛЕКСЕЙ АЛЕКСАНДРОВИЧ</t>
  </si>
  <si>
    <t>ИП  АФАНАСЬЕВА ОЛЬГА АЛЕКСАНДРОВНА</t>
  </si>
  <si>
    <t>ИП ВОЛОКИТИН СЕРГЕЙ АЛЕКСЕЕВИЧ</t>
  </si>
  <si>
    <t>ИП НАЙЧУК ОЛЬГА ВИКТОРОВНА</t>
  </si>
  <si>
    <t>ИП КОКШАРОВ АНАТОЛИЙ ВЛАДИМИРОВИЧ</t>
  </si>
  <si>
    <t>ИП ЯКУБОВСКИЙ ДМИТРИЙ АЛЕКСАНДРОВИЧ</t>
  </si>
  <si>
    <t>ИП КУЦАКОВ ДЕНИС ПЕТРОВИЧ</t>
  </si>
  <si>
    <t>ИП  ПОПОВ ИГОРЬ АНАТОЛЬЕВИЧ</t>
  </si>
  <si>
    <t>ИП ГАВРИЛОВ СЕРГЕЙ ЕВГЕНЬЕВИЧ</t>
  </si>
  <si>
    <t>ИП ВИНОГРАДОВА ОЛЕСЯ ДМИТРИЕВНА</t>
  </si>
  <si>
    <t>ИП  АНТОНЕНКО РОМАН НИКОЛАЕВИЧ</t>
  </si>
  <si>
    <t>ИП  МОСОЛОВ АНТОН АЛЕКСАНДРОВИЧ</t>
  </si>
  <si>
    <t>ИП ЗАГОРОДНЯЯ ЕЛЕНА НИКОЛАЕВНА</t>
  </si>
  <si>
    <t>ИП СМИРНОВА ОКСАНА МИХАЙЛОВНА</t>
  </si>
  <si>
    <t>ИП ПАПАЕВА ЕКАТЕРИНА ЮРЬЕВНА</t>
  </si>
  <si>
    <t>ИП  ОГАНЕСЯН ГАЙК ХАЧИКОВИЧ</t>
  </si>
  <si>
    <t>ИП ГАРИПОВА НАТАЛЬЯ ВЛАДИМИРОВНА</t>
  </si>
  <si>
    <t>ИП  ПРОХОРОВ АЛЕКСЕЙ НИКОЛАЕВИЧ</t>
  </si>
  <si>
    <t>ИП  СУЛТАНОВА КАМИЛА РАШИТОВНА</t>
  </si>
  <si>
    <t>ИП  ЗАЙЦЕВА АЛЁНА ДМИТРИЕВНА</t>
  </si>
  <si>
    <t>ИП  СКВОРЦОВ ВИТАЛИЙ ИГОРЕВИЧ</t>
  </si>
  <si>
    <t>ИП ШАЛАГИНА ТАТЬЯНА НИКОЛАЕВНА</t>
  </si>
  <si>
    <t>ИП  ЯБЛОНСКИЙ ФЕДОР АЛЬБЕРТОВИЧ</t>
  </si>
  <si>
    <t>ИП  АБДРАФИГИН РУСТАМ АХМАДУЛЛОВИЧ</t>
  </si>
  <si>
    <t>ИП МАНУЙЛОВ ДМИТРИЙ ЮРЬЕВИЧ</t>
  </si>
  <si>
    <t>ИП  ЕВСЕЕВА ИННА ЮРЬЕВНА</t>
  </si>
  <si>
    <t>ИП  САФОНОВА УЛЬЯНА ВЛАДИМИРОВНА</t>
  </si>
  <si>
    <t>ИП  ЧИСТЯКОВ АНДРЕЙ ВИТАЛЬЕВИЧ</t>
  </si>
  <si>
    <t>ИП ОВЕРЧЕНКО ПАВЕЛ СЕРГЕЕВИЧ</t>
  </si>
  <si>
    <t>ИП  ФИШЕР ЕВГЕНИЯ ВЛАДИМИРОВНА</t>
  </si>
  <si>
    <t>ИП  САЙКИН АЛЕКСАНДР НИКОЛАЕВИЧ</t>
  </si>
  <si>
    <t>ИП МАКАРОВА СВЕТЛАНА ЮРЬЕВНА</t>
  </si>
  <si>
    <t>ИП  ДОЛИНА ЛАРИСА ЕВГЕНЬЕВНА</t>
  </si>
  <si>
    <t>ИП БЫВШЕВ АЛЕКСАНДР СЕРГЕЕВИЧ</t>
  </si>
  <si>
    <t>ИП АГЕЕВА ЕЛЕНА МИХАЙЛОВНА</t>
  </si>
  <si>
    <t>ИП АБРАМОВА НАТАЛЬЯ ЭДУАРДОВНА</t>
  </si>
  <si>
    <t>ИП ЕВСИКОВА ЕКАТЕРИНА ДМИТРИЕВНА</t>
  </si>
  <si>
    <t>ИП НАСКРИПНЯК ИРИНА АЛЕКСЕЕВНА</t>
  </si>
  <si>
    <t>ИП  ШАБАНОВ АЛЕКСАНДР СЕРГЕЕВИЧ</t>
  </si>
  <si>
    <t>ИП  ТЕПЛЫХ МАРИЯ АРКАДЬЕВНА</t>
  </si>
  <si>
    <t>ИП  ЯШИНА НАТАЛЬЯ АНДРЕЕВНА</t>
  </si>
  <si>
    <t>ИП  АВДЕЕВ АЛЕКСЕЙ ВЛАДИМИРОВИЧ</t>
  </si>
  <si>
    <t>ИП  ЯШАГИН ПАВЕЛ АЛЕКСАНДРОВИЧ</t>
  </si>
  <si>
    <t>ИП БУГРОВА НАТАЛИЯ СЕМЕНОВНА</t>
  </si>
  <si>
    <t>ИП ПОПКОВ АНДРЕЙ ВЯЧЕСЛАВОВИЧ</t>
  </si>
  <si>
    <t>ИП БАЛИЧЕВ ДМИТРИЙ СЕРГЕЕВИЧ</t>
  </si>
  <si>
    <t>ИП  ОБОРИН АЛЕКСЕЙ ИЛЬГАРОВИЧ</t>
  </si>
  <si>
    <t>ИП БЫСТРОВ АНДРЕЙ НИКОЛАЕВИЧ</t>
  </si>
  <si>
    <t>ИП СТРАХАРСКИЙ МИХАИЛ ВИКТОРОВИЧ</t>
  </si>
  <si>
    <t>ИП  СКУДАРНОВА ТАМАРА ИВАНОВНА</t>
  </si>
  <si>
    <t>ИП СТЕПАНЯН РАФИК МИКАЕЛОВИЧ</t>
  </si>
  <si>
    <t>ИП ДАНИЛЕНКО МИХАИЛ АНДРЕЕВИЧ</t>
  </si>
  <si>
    <t>ИП  ДРУЗИНА ЕЛЕНА ИГОРЕВНА</t>
  </si>
  <si>
    <t>ИП  ГЕРАСИМОВА ГАЛИНА АЛЕКСАНДРОВНА</t>
  </si>
  <si>
    <t>ИП  ЗУРАБАЛИЕВА ЮЛИЯ АЛЕКСЕЕВНА</t>
  </si>
  <si>
    <t>ИП САВИЛОВА НАТАЛИЯ ВЛАДИМИРОВНА</t>
  </si>
  <si>
    <t>ИП  КОРЮХИН АРКАДИЙ СЕРГЕЕВИЧ</t>
  </si>
  <si>
    <t>ИП ЯКИМЧЕВ ВЛАДИСЛАВ ВЯЧЕСЛАВОВИЧ</t>
  </si>
  <si>
    <t>ИП  АНОХИНА ЕЛЕНА АНАТОЛЬЕВНА</t>
  </si>
  <si>
    <t>ИП  СКОРОДУМОВ ДЕНИС СТЕФАНОВИЧ</t>
  </si>
  <si>
    <t>ИП  ЯКУШКИНА СВЕТЛАНА ЮРЬЕВНА</t>
  </si>
  <si>
    <t>ИП ОМАРОВ ГАДЖИБУЛГАЙ МАГОМЕДОВИЧ</t>
  </si>
  <si>
    <t>ИП ВОЛОСЕНКОВ АЛЕКСЕЙ ВЛАДИМИРОВИЧ</t>
  </si>
  <si>
    <t>ИП  БАКЛАНОВА СВЕТЛАНА ВЛАДИСЛАВОВНА</t>
  </si>
  <si>
    <t>ИП  МАКАРОВ АЛЕКСАНДР НИКОЛАЕВИЧ</t>
  </si>
  <si>
    <t>ИП СОЛОСОВСКАЯ НАТАЛИЯ СЕРГЕЕВНА</t>
  </si>
  <si>
    <t>ИП ФЕДОРОВ ВИКТОР АНАТОЛЬЕВИЧ</t>
  </si>
  <si>
    <t>ИП ОМЕЛЬЧЕНКО АЛЛА ВЛАДИМИРОВНА</t>
  </si>
  <si>
    <t>ИП  ДОЛИНА ЕЛИЗАВЕТА РОМАНОВНА</t>
  </si>
  <si>
    <t>ИП ЛЁВКИН МАКСИМ ВАЛЕРЬЕВИЧ</t>
  </si>
  <si>
    <t>ИП ГУЩИНА ВЕРА ВЛАДИМИРОВНА</t>
  </si>
  <si>
    <t>ИП ОВСЯННИКОВ СЕРГЕЙ ДМИТРИЕВИЧ</t>
  </si>
  <si>
    <t>ИП  ХАН ЯНА ЛЕОНИДОВНА</t>
  </si>
  <si>
    <t>ИП  КОЛЕСНИКОВА НАТАЛЬЯ НИКОЛАЕВНА</t>
  </si>
  <si>
    <t>ИП  АНДРИЯНОВ НИКОЛАЙ АЛЕКСАНДРОВИЧ</t>
  </si>
  <si>
    <t>ИП ОСТАНКОВА ЛЮДМИЛА ВИКТОРОВНА</t>
  </si>
  <si>
    <t>ИП МАВЛЮТОВ АНДРЕЙ АЛЕКСАНДРОВИЧ</t>
  </si>
  <si>
    <t>ИП  АЗОВСКИЙ АНДРЕЙ МИНЗАФАРОВИЧ</t>
  </si>
  <si>
    <t>ИП  ВЬЮГИНА ЕЛЕНА АЛЕКСАНДРОВНА</t>
  </si>
  <si>
    <t>ИП  ИП ЖИРОВ ОЛЕГ ВЕНИАМИНОВИЧ</t>
  </si>
  <si>
    <t>ИП ЗИБОРОВ АЛЕКСАНДР СЕРГЕЕВИЧ</t>
  </si>
  <si>
    <t>ИП ВОРОТНИКОВ НИКИТА АНАТОЛЬЕВИЧ</t>
  </si>
  <si>
    <t>ИП СТЕПАНОВА СВЕТЛАНА ПЕТРОВНА</t>
  </si>
  <si>
    <t>ИП ДЕЛЬ КОНСТАНТИН ФЁДОРОВИЧ</t>
  </si>
  <si>
    <t>ИП НУРУЛЛАЕВ РУСТАМ САИДОВИЧ</t>
  </si>
  <si>
    <t>ИП  СЛЕПЕЦ ОЛЬГА АЛЕКЕСЕЕВНА</t>
  </si>
  <si>
    <t>ИП ПОПОВА ИРИНА БОРИСОВНА</t>
  </si>
  <si>
    <t>ИП  КОРОЛЬКОВ ОЛЕГ ВЛАДИМИРОВИЧ</t>
  </si>
  <si>
    <t>ИП  БУТТАНОВ ВЛАДИСЛАВ РУСЛАНОВИЧ</t>
  </si>
  <si>
    <t>ИП ГОУДА ШЕРИФ АБД ЭЛЬКАДР АБД АЛЛА</t>
  </si>
  <si>
    <t>ИП МЕНЬШИКОВ АЛЕКСЕЙ АЛЕКСЕЕВИЧ</t>
  </si>
  <si>
    <t>ИП НАУМЕНКО-БОНДАРЕНКО ЗОЯ ФЕДОРОВНА</t>
  </si>
  <si>
    <t>ИП ПУДОНИН КОНСТАНТИН АЛЕКСЕЕВИЧ</t>
  </si>
  <si>
    <t>ИП ВАРЛАМОВА ТАТЬЯНА ДМИТРИЕВНА</t>
  </si>
  <si>
    <t>ИП СТАРОСТИНА ОЛЬГА АЛЕКСАНДРОВНА</t>
  </si>
  <si>
    <t>ИП  ДЕМИДОВА ВАЛЕРИЯ АЛЕКСАНДРОВНА</t>
  </si>
  <si>
    <t>ИП  СКВОРЦОВ ОЛЕГ ВИКТОРОВИЧ</t>
  </si>
  <si>
    <t>ИП ШВИДЕНКО АЛЕКСЕЙ ВЛАДИМИРОВИЧ</t>
  </si>
  <si>
    <t>ИП  ГОЛЯНДИНА ТАТЬЯНА АЛЕКСАНДРОВНА</t>
  </si>
  <si>
    <t>ИП  РЕЗНИЧЕНКО АНДРЕЙ АНАТОЛЬЕВИЧ</t>
  </si>
  <si>
    <t>ИП ГУЛЯЕВ АЛЕКСЕЙ ВЛАДИСЛАВОВИЧ</t>
  </si>
  <si>
    <t>ИП  СТРАМИЛОВА ОЛЬГА ВАЛЕРЬЕВНА</t>
  </si>
  <si>
    <t>ИП  МОХОВА НАТАЛЬЯ ВЛАДИМИРОВНА</t>
  </si>
  <si>
    <t>ИП  ТИМОХИН БОРИС АЛЕКСАНДРОВИЧ</t>
  </si>
  <si>
    <t>ИП МАНСУРОВА МАРИНА ФЕДОРОВНА</t>
  </si>
  <si>
    <t>ИП БЕЛЯКОВА ОЛЬГА ВИКТОРОВНА</t>
  </si>
  <si>
    <t>ИП ЛАВРО СЕРГЕЙ ЕВГЕНЬЕВИЧ</t>
  </si>
  <si>
    <t>ИП БОРИСОВА ОЛЬГА ВАСИЛЬЕВНА</t>
  </si>
  <si>
    <t>ИП АНТРОПОВСКАЯ АННА ЮРЬЕВНА</t>
  </si>
  <si>
    <t>ИП ДЖОКЛЕНКО АЛЕКСАНДР СЕРГЕЕВИЧ</t>
  </si>
  <si>
    <t>ИП ХРАМОВ ИГОРЬ ВЛАДИМИРОВИЧ</t>
  </si>
  <si>
    <t>ИП ТИХОМИРОВА ИННА ЮРЬЕВНА</t>
  </si>
  <si>
    <t>ИП ПОЛЯКОВА НАТАЛЬЯ ВИКТОРОВНА</t>
  </si>
  <si>
    <t>ИП  ЖУЛДЫБИН МИХАИЛ АЛЕКСАНДРОВИЧ</t>
  </si>
  <si>
    <t>ИП БУБЯКИНА МАРИЯ САБИРЖАНОВНА</t>
  </si>
  <si>
    <t>ИП РУДЕЛЕВА НАТАЛЬЯ ДАШТАМИРОВНА</t>
  </si>
  <si>
    <t>ИП ИЗБУЛАТОВ ДАМИР КАМЗАЕВИЧ</t>
  </si>
  <si>
    <t>ИП  БУКАЧКИН ИГОРЬ ЛЕОНИДОВИЧ</t>
  </si>
  <si>
    <t>ИП ЗУБЕЦ НАТАЛЬЯ ЛЕВОНОВНА</t>
  </si>
  <si>
    <t>ИП ФЕДОРОВ АЛЕКСЕЙ ЮРЬЕВИЧ</t>
  </si>
  <si>
    <t>ИП  ПЕРИХАНЯН ХРИСТИАН СЕРГЕЕВИЧ</t>
  </si>
  <si>
    <t>ИП  БЕЛОГОЛОВА ИРИНА ВАЛЕРЬЕВНА</t>
  </si>
  <si>
    <t>ИП КОЗЫРЕВ АЛЕКСАНДР ВЛАДИМИРОВИЧ</t>
  </si>
  <si>
    <t>ИП  ТОВКЕС ДМИТРИЙ ИГОРЕВИЧ</t>
  </si>
  <si>
    <t>ИП КУЛЕШОВ ДЕНИС ВЛАДИМИРОВИЧ</t>
  </si>
  <si>
    <t>ИП БУЛГАК ОЛЕГ ГЕОРГИЕВИЧ</t>
  </si>
  <si>
    <t>ИП  САФРОНОВ ЮРИЙ ВИКТОРОВИЧ</t>
  </si>
  <si>
    <t>ИП  КОРШУНОВА АЛЕВТИНА КОНСТАНТИНОВНА</t>
  </si>
  <si>
    <t>ИП НОВИЧКОВ АЛЕКСЕЙ ДМИТРИЕВИЧ</t>
  </si>
  <si>
    <t>ИП ШАЛЫГИН АНДРЕЙ ВИКТОРОВИЧ</t>
  </si>
  <si>
    <t>ИП ЗОЛОТУХИН АНАТОЛИЙ АЛЕКСЕЕВИЧ</t>
  </si>
  <si>
    <t>ИП ТИМОШЕНКО АЛЕКСАНДР АНДРЕЕВИЧ</t>
  </si>
  <si>
    <t>ИП ВЛАСОВА ОЛЬГА АНАТОЛЬЕВНА</t>
  </si>
  <si>
    <t>ИП КОРОЛЕВА ДАРЬЯ РОМАНОВНА</t>
  </si>
  <si>
    <t>ИП МИСЮРА МАКСИМ ВЛАДИМИРОВИЧ</t>
  </si>
  <si>
    <t>ИП МИШУСТИНА ВАЛЕРИЯ ИГОРЕВНА</t>
  </si>
  <si>
    <t>ИП ТИХОМИРОВ АНДРЕЙ ГЕННАДЬЕВИЧ</t>
  </si>
  <si>
    <t>ИП ЛАГУНОВА ТАТЬЯНА АЛЕКСАНДРОВНА</t>
  </si>
  <si>
    <t>ИП ЗАРАЙКИНА ЛЮБОВЬ АЛЕКСАНДРОВНА</t>
  </si>
  <si>
    <t>ИП  СТЕПАНОВ ПАВЕЛ МИХАЙЛОВИЧ</t>
  </si>
  <si>
    <t>ИП МАНЧЕНКО ОЛЬГА АЛЕКСАНДРОВНА</t>
  </si>
  <si>
    <t>ИП КАРУНИНА СВЕТЛАНА СЕРГЕЕВНА</t>
  </si>
  <si>
    <t>ИП  ПЛОТНИКОВА ЕЛЕНА АЛЕКСАНДРОВНА</t>
  </si>
  <si>
    <t>ИП  ХОХЛЕНКОВ ЕВГЕНИЙ ВАЛЕРЬЕВИЧ</t>
  </si>
  <si>
    <t>ИП КУРСКАЯ ИРИНА СЕРГЕЕВНА</t>
  </si>
  <si>
    <t>ИП  РУДСКАЯ ЕЛЕНА ВЛАДИМИРОВНА</t>
  </si>
  <si>
    <t>ИП  КОЗЛОВ АЛЕКСАНДР ЮРЬЕВИЧ</t>
  </si>
  <si>
    <t>ИП ХУЦИШВИЛИ АЛЕКСАНДР ДМИТРИЕВИЧ</t>
  </si>
  <si>
    <t>ИП  ИП МИХАЙЛИЦКИЙ АНАТОЛИЙ АНАТОЛЬЕВИЧ</t>
  </si>
  <si>
    <t>ИП БУЛГАК ЛЮДМИЛА ВАСИЛЬЕВНА</t>
  </si>
  <si>
    <t>ИП  НЕКРАСОВА ИННА ВАЛЕРИЕВНА</t>
  </si>
  <si>
    <t>ИП ШЕСТОПАЛОВА НАТАЛЬЯ НИКОЛАЕВНА</t>
  </si>
  <si>
    <t>ИП ТУПИЙ АРТЕМ ВЛАДИМИРОВИЧ</t>
  </si>
  <si>
    <t>ИП МАНУКЬЯНЦ АШОТ ЮРЬЕВИЧ</t>
  </si>
  <si>
    <t>ИП БАРСЕГЯН ПАРУЙР АКОПОВИЧ</t>
  </si>
  <si>
    <t>ИП КУПРИЯНОВА ИРИНА ВЛАДИМИРОВНА</t>
  </si>
  <si>
    <t>ИП  АЙРАПЕТЯН СЕРГЕЙ ЛЬВОВИЧ</t>
  </si>
  <si>
    <t>ИП  МИХАЙЛИК РОМАН АЛЕКСАНДРОВИЧ</t>
  </si>
  <si>
    <t>ИП ФАЛАЛЕЕВА ЮЛИЯ ВИКТОРОВНА</t>
  </si>
  <si>
    <t>ИП РОЖКО АЛЕКСЕЙ АЛЕКСАНДРОВИЧ</t>
  </si>
  <si>
    <t>ИП  БЕСПАЛЬКО НИКИТА ОЛЕГОВИЧ</t>
  </si>
  <si>
    <t>ИП БЕЛЯЕВА НАДЕЖДА ВИКТОРОВНА</t>
  </si>
  <si>
    <t>ИП  КУЗНЕЦОВА НАТАЛИЯ ИВАНОВНА</t>
  </si>
  <si>
    <t>ИП  ГОЛУБЕВА АННА ЛЕОНИДОВНА</t>
  </si>
  <si>
    <t>ИП  КУШНИР ТАТЬЯНА НИКОЛАЕВНА</t>
  </si>
  <si>
    <t>ИП  ТЯЖЕЛКОВ ЕВГЕНИЙ ВИКТОРОВИЧ</t>
  </si>
  <si>
    <t>ИП ДМИТРИЕВА ИРИНА АНАТОЛЬЕВНА</t>
  </si>
  <si>
    <t>ИП  КАПИЛЮХ ВИТАЛИЙ ЮРЬЕВИЧ</t>
  </si>
  <si>
    <t>ИП  ЧЕЛЫШЕВ ВЛАДИМИР АЛЕКСАНДРОВИЧ</t>
  </si>
  <si>
    <t>ИП  КАРПЕЕВ ДМИТРИЙ СЕРГЕЕВИЧ</t>
  </si>
  <si>
    <t>ИП БЕРНАЦКИЙ МАКСИМ ВАЛЕРЬЕВИЧ</t>
  </si>
  <si>
    <t>ИП ДАНИЛИНА ОЛЬГА КАЗИМИРОВНА</t>
  </si>
  <si>
    <t>ИП МАРКОВ АЛЕКСАНДР АЛЕКСАНДРОВИЧ</t>
  </si>
  <si>
    <t>ИП НЕСТЕРОВ ЕВГЕНИЙ ВИКТОРОВИЧ</t>
  </si>
  <si>
    <t>ИП БРАТКОВ ВЛАДИМИР ИВАНОВИЧ</t>
  </si>
  <si>
    <t>ИП АБЕЛЯН СУРЕН КАРАПЕТОВИЧ</t>
  </si>
  <si>
    <t>ИП  КРАВЧЕНЯ МИХАИЛ ВЛАДИМИРОВИЧ</t>
  </si>
  <si>
    <t>ИП ЖАНДАРОВ НИКОЛАЙ АЛЕКСАНДРОВИЧ</t>
  </si>
  <si>
    <t>ИП КИРОЧКИН ЕВГЕНИЙ ЮРЬЕВИЧ</t>
  </si>
  <si>
    <t>ИП КОПЫЛОВА ОЛЬГА АНАТОЛЬЕВНА</t>
  </si>
  <si>
    <t>ИП  МИХАЙЛОВА ГАЛИНА ЮРЬЕВНА</t>
  </si>
  <si>
    <t>ИП  ГРОМОВА ТАТЬЯНА ЛЕОНИДОВНА</t>
  </si>
  <si>
    <t>ИП РАСТЕГАЕВ ВЛАДИМИР ИВАНОВИЧ</t>
  </si>
  <si>
    <t>ИП  АДЫЕВ ДЕНИС АЛЬБЕРТОВИЧ</t>
  </si>
  <si>
    <t>ИП ЛЁВИН МАРАТ СЕРГЕЕВИЧ</t>
  </si>
  <si>
    <t>ИП  МИХАЙЛОВА ТАТЬЯНА ГЕННАДЬЕВНА</t>
  </si>
  <si>
    <t>ИП КАМАЛЕТДИНОВ ВАДИМ ИЛЬДАРОВИЧ</t>
  </si>
  <si>
    <t>ИП  КОРОЛЕВА ЕЛЕНА СЕРГЕЕВНА</t>
  </si>
  <si>
    <t>ООО "СЕЛЬХОЗПРОЕКТ"</t>
  </si>
  <si>
    <t xml:space="preserve">ООО "СЕЛЬХОЗПРОЕКТ" </t>
  </si>
  <si>
    <t>ООО  "ИНТЕКС"</t>
  </si>
  <si>
    <t>ООО АВРОРА</t>
  </si>
  <si>
    <t>ООО  "АЛЬПИКО"</t>
  </si>
  <si>
    <t>ООО  "АВТОТЕХЦЕНТР" У ИВАНЫЧА"</t>
  </si>
  <si>
    <t>Б. ЕЛЕНА АЛЕКСЕЕВНА</t>
  </si>
  <si>
    <t>ООО Ё-ТЭК</t>
  </si>
  <si>
    <t xml:space="preserve">ООО Ё-ТЭК </t>
  </si>
  <si>
    <t xml:space="preserve">ООО "САНКТАДОР" </t>
  </si>
  <si>
    <t>ИП АНДРЕЕВА КРИСТИНА ЕВГЕНЬЕВНА</t>
  </si>
  <si>
    <t xml:space="preserve">ИП КОГТЕВ АЛЕКСЕЙ СЕРГЕЕВИЧ </t>
  </si>
  <si>
    <t>ИП СИТНИКОВ АЛЕКСЕЙ ВЛАДИМИРОВИЧ</t>
  </si>
  <si>
    <t>ООО "ЭКО НИВА"</t>
  </si>
  <si>
    <t xml:space="preserve">ООО "СМТР" </t>
  </si>
  <si>
    <t xml:space="preserve">ИП ЗАЙНЕТДИНОВА ЕЛЕНА ВЛАДИМИРОВНА </t>
  </si>
  <si>
    <t xml:space="preserve">ИП ЗАЙНЕТДИНОВ НАИЛЬ РУСТЕМОВИЧ </t>
  </si>
  <si>
    <t xml:space="preserve">ИП ЗАРИПОВ ЭМИЛЬ ГАФУРОВИЧ </t>
  </si>
  <si>
    <t>ИП ЗАЙНЕТДИНОВ НАИЛЬ РУСТЕМОВИЧ</t>
  </si>
  <si>
    <t xml:space="preserve">ИП КОЧЕГАРОВ ДЕНИС ОЛЕГОВИЧ </t>
  </si>
  <si>
    <t>ИП ЗАРИПОВ ЭМИЛЬ ГАФУРОВИЧ</t>
  </si>
  <si>
    <t xml:space="preserve">ООО "СПЕКТР" </t>
  </si>
  <si>
    <t xml:space="preserve">ООО "НИВА" </t>
  </si>
  <si>
    <t>САМОРЕГУЛИРУЕМАЯ ОРГАНИЗАЦИЯ НЕКОММЕРЧЕСКОЕ ПАРТНЕРСТВО НАЦИОНАЛЬНОЕ ОБЪЕДИНЕНИЕ ОРГАНИЗАЦИЙ В ОБЛАСТИ ПРОМЫШЛЕННОЙ БЕЗОПАСНОСТИ БЕЗОПАСНО</t>
  </si>
  <si>
    <t>ИП  МУРАШЕВА МАРИНА СЕРГЕЕВНА</t>
  </si>
  <si>
    <t>ИП МУРАШЕВА МАРИНА СЕРГЕЕВНА</t>
  </si>
  <si>
    <t xml:space="preserve">ИП ВАСИН ДМИТРИЙ ВЛАДИМИРОВИЧ </t>
  </si>
  <si>
    <t>ИП РУКИНА НАТАЛЬЯ ВЛАДИМИРОВНА</t>
  </si>
  <si>
    <t>ИП ВАСИН ДМИТРИЙ ВЛАДИМИРОВИЧ</t>
  </si>
  <si>
    <t xml:space="preserve">ИП ПРЕОБРАЖЕНСКАЯ МАРИЯ ВЛАДИМИРОВНА </t>
  </si>
  <si>
    <t xml:space="preserve"> ООО  ЭКСПЕРТ</t>
  </si>
  <si>
    <t>Пожертвовать - Эмиль Агаев</t>
  </si>
  <si>
    <t>Пожертвовать - Александр Гайсаров</t>
  </si>
  <si>
    <t>Пожертвовать - Анастасия Ярош</t>
  </si>
  <si>
    <t>Пожертвовать - Варвара Корнева</t>
  </si>
  <si>
    <t>Пожертвовать -  Яна Аджикильдеева</t>
  </si>
  <si>
    <t>Пожертвовать - Самир Мирзаев</t>
  </si>
  <si>
    <t>Пожертвовать - Семен Смирнов</t>
  </si>
  <si>
    <t>Пожертвовать - без адресации</t>
  </si>
  <si>
    <t>Пожертвовать - Темиркан Лиев</t>
  </si>
  <si>
    <t>Пожертвовать - Иван Ефрим</t>
  </si>
  <si>
    <t>Пожертвовать - Артем Исаев</t>
  </si>
  <si>
    <t>Пожертвовать - Любовь Безызвестных</t>
  </si>
  <si>
    <t>Пожертвовать - Марьям Усманова</t>
  </si>
  <si>
    <t xml:space="preserve">Пожертвовать - Нариман Мустафаев </t>
  </si>
  <si>
    <t>Пожертвовать - Ярахмед Ярахмедов</t>
  </si>
  <si>
    <t>Пожертвовать - Леонид Казанов</t>
  </si>
  <si>
    <t>Пожертвовать - Роберт Кондрашов</t>
  </si>
  <si>
    <t>Пожертвовать - Давид Бетеев</t>
  </si>
  <si>
    <t>Пожертвовать - Адель Филиппов</t>
  </si>
  <si>
    <t>Пожертвовать - Иван Морозов</t>
  </si>
  <si>
    <t>Пожертвовать - Елизавета Суслова</t>
  </si>
  <si>
    <t>Пожертвовать - Никита Малов</t>
  </si>
  <si>
    <t>Пожертвовать - Мария Козлова</t>
  </si>
  <si>
    <t>Пожертвовать - Иван Чушкин</t>
  </si>
  <si>
    <t>Пожертвовать - Алина Кравченко</t>
  </si>
  <si>
    <t>Пожертвовать - Матвей Мизин</t>
  </si>
  <si>
    <t>Пожертвовать - Алим Зекиряев</t>
  </si>
  <si>
    <t>Пожертвовать - Анастасия Трещилова</t>
  </si>
  <si>
    <t>Пожертвовать - Кирилл Потапов</t>
  </si>
  <si>
    <t>Пожертвовать - Антон Папакин</t>
  </si>
  <si>
    <t>Пожертвовать - Любовь Печенюк</t>
  </si>
  <si>
    <t>Пожертвовать - Михаил Корнюхин</t>
  </si>
  <si>
    <t>Пожертвовать - Нурай Баймагамбетова</t>
  </si>
  <si>
    <t>3338</t>
  </si>
  <si>
    <t>0822</t>
  </si>
  <si>
    <t>9158</t>
  </si>
  <si>
    <t>9727</t>
  </si>
  <si>
    <t>8171</t>
  </si>
  <si>
    <t>7411</t>
  </si>
  <si>
    <t>1189</t>
  </si>
  <si>
    <t>8323</t>
  </si>
  <si>
    <t>6980</t>
  </si>
  <si>
    <t>8965</t>
  </si>
  <si>
    <t>2647</t>
  </si>
  <si>
    <t>1209</t>
  </si>
  <si>
    <t>5809</t>
  </si>
  <si>
    <t>5886</t>
  </si>
  <si>
    <t>7721</t>
  </si>
  <si>
    <t>9753</t>
  </si>
  <si>
    <t>8283</t>
  </si>
  <si>
    <t>9000</t>
  </si>
  <si>
    <t>3019</t>
  </si>
  <si>
    <t>2555</t>
  </si>
  <si>
    <t>1868</t>
  </si>
  <si>
    <t>9681</t>
  </si>
  <si>
    <t>2942</t>
  </si>
  <si>
    <t>6740</t>
  </si>
  <si>
    <t>9197</t>
  </si>
  <si>
    <t>0862</t>
  </si>
  <si>
    <t>6655</t>
  </si>
  <si>
    <t>1492</t>
  </si>
  <si>
    <t>2116</t>
  </si>
  <si>
    <t>7580</t>
  </si>
  <si>
    <t>1109</t>
  </si>
  <si>
    <t>1628</t>
  </si>
  <si>
    <t>3785</t>
  </si>
  <si>
    <t>6457</t>
  </si>
  <si>
    <t>5832</t>
  </si>
  <si>
    <t>1150</t>
  </si>
  <si>
    <t>9009</t>
  </si>
  <si>
    <t>6788</t>
  </si>
  <si>
    <t>0751</t>
  </si>
  <si>
    <t>8006</t>
  </si>
  <si>
    <t>9549</t>
  </si>
  <si>
    <t>6229</t>
  </si>
  <si>
    <t>0022</t>
  </si>
  <si>
    <t>9328</t>
  </si>
  <si>
    <t>9508</t>
  </si>
  <si>
    <t>8100</t>
  </si>
  <si>
    <t>8686</t>
  </si>
  <si>
    <t>4001</t>
  </si>
  <si>
    <t>1733</t>
  </si>
  <si>
    <t>2691</t>
  </si>
  <si>
    <t>9419</t>
  </si>
  <si>
    <t>5632</t>
  </si>
  <si>
    <t>8355</t>
  </si>
  <si>
    <t>5553</t>
  </si>
  <si>
    <t>9527</t>
  </si>
  <si>
    <t>9797</t>
  </si>
  <si>
    <t>0945</t>
  </si>
  <si>
    <t>5656</t>
  </si>
  <si>
    <t>5643</t>
  </si>
  <si>
    <t>1111</t>
  </si>
  <si>
    <t>4666</t>
  </si>
  <si>
    <t>8595</t>
  </si>
  <si>
    <t>7201</t>
  </si>
  <si>
    <t>2885</t>
  </si>
  <si>
    <t>0558</t>
  </si>
  <si>
    <t>2455</t>
  </si>
  <si>
    <t>0959</t>
  </si>
  <si>
    <t>3529</t>
  </si>
  <si>
    <t>7947</t>
  </si>
  <si>
    <t>3750</t>
  </si>
  <si>
    <t>5579</t>
  </si>
  <si>
    <t>6834</t>
  </si>
  <si>
    <t>0877</t>
  </si>
  <si>
    <t>3803</t>
  </si>
  <si>
    <t>2096</t>
  </si>
  <si>
    <t>5792</t>
  </si>
  <si>
    <t>4902</t>
  </si>
  <si>
    <t>2626</t>
  </si>
  <si>
    <t>1032</t>
  </si>
  <si>
    <t>5718</t>
  </si>
  <si>
    <t>7664</t>
  </si>
  <si>
    <t>8349</t>
  </si>
  <si>
    <t>1277</t>
  </si>
  <si>
    <t>0612</t>
  </si>
  <si>
    <t>1512</t>
  </si>
  <si>
    <t>6586</t>
  </si>
  <si>
    <t>1740</t>
  </si>
  <si>
    <t>9531</t>
  </si>
  <si>
    <t>6113</t>
  </si>
  <si>
    <t>3889</t>
  </si>
  <si>
    <t>2782</t>
  </si>
  <si>
    <t>2743</t>
  </si>
  <si>
    <t>1872</t>
  </si>
  <si>
    <t>0830</t>
  </si>
  <si>
    <t>3665</t>
  </si>
  <si>
    <t>5698</t>
  </si>
  <si>
    <t>3393</t>
  </si>
  <si>
    <t>0380</t>
  </si>
  <si>
    <t>8555</t>
  </si>
  <si>
    <t>7473</t>
  </si>
  <si>
    <t>4877</t>
  </si>
  <si>
    <t>7426</t>
  </si>
  <si>
    <t>0184</t>
  </si>
  <si>
    <t>1371</t>
  </si>
  <si>
    <t>1997</t>
  </si>
  <si>
    <t>1624</t>
  </si>
  <si>
    <t>0722</t>
  </si>
  <si>
    <t>0997</t>
  </si>
  <si>
    <t>2325</t>
  </si>
  <si>
    <t>0394</t>
  </si>
  <si>
    <t>8966</t>
  </si>
  <si>
    <t>9784</t>
  </si>
  <si>
    <t>8034</t>
  </si>
  <si>
    <t>9670</t>
  </si>
  <si>
    <t>0619</t>
  </si>
  <si>
    <t>7414</t>
  </si>
  <si>
    <t>8324</t>
  </si>
  <si>
    <t>7836</t>
  </si>
  <si>
    <t>0680</t>
  </si>
  <si>
    <t>5808</t>
  </si>
  <si>
    <t>0440</t>
  </si>
  <si>
    <t>2289</t>
  </si>
  <si>
    <t>7625</t>
  </si>
  <si>
    <t>7555</t>
  </si>
  <si>
    <t>9901</t>
  </si>
  <si>
    <t>9647</t>
  </si>
  <si>
    <t>2101</t>
  </si>
  <si>
    <t>3123</t>
  </si>
  <si>
    <t>4842</t>
  </si>
  <si>
    <t>2214</t>
  </si>
  <si>
    <t>6496</t>
  </si>
  <si>
    <t>4000</t>
  </si>
  <si>
    <t>4308</t>
  </si>
  <si>
    <t>5686</t>
  </si>
  <si>
    <t>2050</t>
  </si>
  <si>
    <t>6395</t>
  </si>
  <si>
    <t>9113</t>
  </si>
  <si>
    <t>3346</t>
  </si>
  <si>
    <t>7622</t>
  </si>
  <si>
    <t>9909</t>
  </si>
  <si>
    <t>4421</t>
  </si>
  <si>
    <t>8549</t>
  </si>
  <si>
    <t>4003</t>
  </si>
  <si>
    <t>8877</t>
  </si>
  <si>
    <t>6575</t>
  </si>
  <si>
    <t>2599</t>
  </si>
  <si>
    <t>4785</t>
  </si>
  <si>
    <t>0700</t>
  </si>
  <si>
    <t>6535</t>
  </si>
  <si>
    <t>8458</t>
  </si>
  <si>
    <t>2727</t>
  </si>
  <si>
    <t>2222</t>
  </si>
  <si>
    <t>2508</t>
  </si>
  <si>
    <t>4963</t>
  </si>
  <si>
    <t>4133</t>
  </si>
  <si>
    <t>6773</t>
  </si>
  <si>
    <t>0110</t>
  </si>
  <si>
    <t>0758</t>
  </si>
  <si>
    <t>5523</t>
  </si>
  <si>
    <t>5474</t>
  </si>
  <si>
    <t>2230</t>
  </si>
  <si>
    <t>9323</t>
  </si>
  <si>
    <t>0475</t>
  </si>
  <si>
    <t>1284</t>
  </si>
  <si>
    <t>2778</t>
  </si>
  <si>
    <t>1486</t>
  </si>
  <si>
    <t>9816</t>
  </si>
  <si>
    <t>5912</t>
  </si>
  <si>
    <t>6787</t>
  </si>
  <si>
    <t>9185</t>
  </si>
  <si>
    <t>7398</t>
  </si>
  <si>
    <t>4191</t>
  </si>
  <si>
    <t>0645</t>
  </si>
  <si>
    <t>1324</t>
  </si>
  <si>
    <t>7424</t>
  </si>
  <si>
    <t>3444</t>
  </si>
  <si>
    <t>0960</t>
  </si>
  <si>
    <t>3344</t>
  </si>
  <si>
    <t>6568</t>
  </si>
  <si>
    <t>1081</t>
  </si>
  <si>
    <t>2244</t>
  </si>
  <si>
    <t>6695</t>
  </si>
  <si>
    <t>8252</t>
  </si>
  <si>
    <t>2725</t>
  </si>
  <si>
    <t>4916</t>
  </si>
  <si>
    <t>0459</t>
  </si>
  <si>
    <t>9295</t>
  </si>
  <si>
    <t>3644</t>
  </si>
  <si>
    <t>0991</t>
  </si>
  <si>
    <t>2321</t>
  </si>
  <si>
    <t>0744</t>
  </si>
  <si>
    <t>8506</t>
  </si>
  <si>
    <t>8671</t>
  </si>
  <si>
    <t>6017</t>
  </si>
  <si>
    <t>7841</t>
  </si>
  <si>
    <t>9720</t>
  </si>
  <si>
    <t>4080</t>
  </si>
  <si>
    <t>7983</t>
  </si>
  <si>
    <t>4900</t>
  </si>
  <si>
    <t>2106</t>
  </si>
  <si>
    <t>3534</t>
  </si>
  <si>
    <t>6096</t>
  </si>
  <si>
    <t>6745</t>
  </si>
  <si>
    <t>2634</t>
  </si>
  <si>
    <t>8825</t>
  </si>
  <si>
    <t>5905</t>
  </si>
  <si>
    <t>6898</t>
  </si>
  <si>
    <t>3089</t>
  </si>
  <si>
    <t>6449</t>
  </si>
  <si>
    <t>0823</t>
  </si>
  <si>
    <t>0533</t>
  </si>
  <si>
    <t>6718</t>
  </si>
  <si>
    <t>5913</t>
  </si>
  <si>
    <t>7777</t>
  </si>
  <si>
    <t>9202</t>
  </si>
  <si>
    <t>4646</t>
  </si>
  <si>
    <t>0150</t>
  </si>
  <si>
    <t>8199</t>
  </si>
  <si>
    <t>3905</t>
  </si>
  <si>
    <t>8527</t>
  </si>
  <si>
    <t>7485</t>
  </si>
  <si>
    <t>0352</t>
  </si>
  <si>
    <t>0589</t>
  </si>
  <si>
    <t>1713</t>
  </si>
  <si>
    <t>8434</t>
  </si>
  <si>
    <t>1256</t>
  </si>
  <si>
    <t>3228</t>
  </si>
  <si>
    <t>1970</t>
  </si>
  <si>
    <t>1896</t>
  </si>
  <si>
    <t>7907</t>
  </si>
  <si>
    <t>4777</t>
  </si>
  <si>
    <t>1859</t>
  </si>
  <si>
    <t>0076</t>
  </si>
  <si>
    <t>1322</t>
  </si>
  <si>
    <t>6538</t>
  </si>
  <si>
    <t>1923</t>
  </si>
  <si>
    <t>1949</t>
  </si>
  <si>
    <t>7060</t>
  </si>
  <si>
    <t>4400</t>
  </si>
  <si>
    <t>5730</t>
  </si>
  <si>
    <t>8715</t>
  </si>
  <si>
    <t>9169</t>
  </si>
  <si>
    <t>7860</t>
  </si>
  <si>
    <t>6297</t>
  </si>
  <si>
    <t>5916</t>
  </si>
  <si>
    <t>7256</t>
  </si>
  <si>
    <t>4019</t>
  </si>
  <si>
    <t>7874</t>
  </si>
  <si>
    <t>1471</t>
  </si>
  <si>
    <t>0406</t>
  </si>
  <si>
    <t>6091</t>
  </si>
  <si>
    <t>6004</t>
  </si>
  <si>
    <t>8271</t>
  </si>
  <si>
    <t>2749</t>
  </si>
  <si>
    <t>0568</t>
  </si>
  <si>
    <t>3050</t>
  </si>
  <si>
    <t>0081</t>
  </si>
  <si>
    <t>1909</t>
  </si>
  <si>
    <t>0971</t>
  </si>
  <si>
    <t>1050</t>
  </si>
  <si>
    <t>3438</t>
  </si>
  <si>
    <t>6615</t>
  </si>
  <si>
    <t>6861</t>
  </si>
  <si>
    <t>0969</t>
  </si>
  <si>
    <t>0147</t>
  </si>
  <si>
    <t>3941</t>
  </si>
  <si>
    <t>6072</t>
  </si>
  <si>
    <t>9332</t>
  </si>
  <si>
    <t>9411</t>
  </si>
  <si>
    <t>9200</t>
  </si>
  <si>
    <t>1016</t>
  </si>
  <si>
    <t>3214</t>
  </si>
  <si>
    <t>5115</t>
  </si>
  <si>
    <t>0713</t>
  </si>
  <si>
    <t>2460</t>
  </si>
  <si>
    <t>4577</t>
  </si>
  <si>
    <t>7184</t>
  </si>
  <si>
    <t>1508</t>
  </si>
  <si>
    <t>9699</t>
  </si>
  <si>
    <t>0135</t>
  </si>
  <si>
    <t>9951</t>
  </si>
  <si>
    <t>5203</t>
  </si>
  <si>
    <t>5560</t>
  </si>
  <si>
    <t>5437</t>
  </si>
  <si>
    <t>2748</t>
  </si>
  <si>
    <t>7718</t>
  </si>
  <si>
    <t>6846</t>
  </si>
  <si>
    <t>2488</t>
  </si>
  <si>
    <t>5858</t>
  </si>
  <si>
    <t>7788</t>
  </si>
  <si>
    <t>5405</t>
  </si>
  <si>
    <t>3070</t>
  </si>
  <si>
    <t>5911</t>
  </si>
  <si>
    <t>7369</t>
  </si>
  <si>
    <t>6878</t>
  </si>
  <si>
    <t>5655</t>
  </si>
  <si>
    <t>8834</t>
  </si>
  <si>
    <t>5100</t>
  </si>
  <si>
    <t>2115</t>
  </si>
  <si>
    <t>7290</t>
  </si>
  <si>
    <t>2811</t>
  </si>
  <si>
    <t>0182</t>
  </si>
  <si>
    <t>9771</t>
  </si>
  <si>
    <t>5262</t>
  </si>
  <si>
    <t>3547</t>
  </si>
  <si>
    <t>3583</t>
  </si>
  <si>
    <t>4935</t>
  </si>
  <si>
    <t>4249</t>
  </si>
  <si>
    <t>4365</t>
  </si>
  <si>
    <t>5269</t>
  </si>
  <si>
    <t>8957</t>
  </si>
  <si>
    <t>1416</t>
  </si>
  <si>
    <t>4754</t>
  </si>
  <si>
    <t>1981</t>
  </si>
  <si>
    <t>8734</t>
  </si>
  <si>
    <t>1319</t>
  </si>
  <si>
    <t>5551</t>
  </si>
  <si>
    <t>6098</t>
  </si>
  <si>
    <t>9450</t>
  </si>
  <si>
    <t>0933</t>
  </si>
  <si>
    <t>9478</t>
  </si>
  <si>
    <t>0447</t>
  </si>
  <si>
    <t>1956</t>
  </si>
  <si>
    <t>7973</t>
  </si>
  <si>
    <t>7027</t>
  </si>
  <si>
    <t>9028</t>
  </si>
  <si>
    <t>2349</t>
  </si>
  <si>
    <t>4951</t>
  </si>
  <si>
    <t>8645</t>
  </si>
  <si>
    <t>1087</t>
  </si>
  <si>
    <t>5208</t>
  </si>
  <si>
    <t>3064</t>
  </si>
  <si>
    <t>1665</t>
  </si>
  <si>
    <t>4290</t>
  </si>
  <si>
    <t>9114</t>
  </si>
  <si>
    <t>5665</t>
  </si>
  <si>
    <t>1297</t>
  </si>
  <si>
    <t>8889</t>
  </si>
  <si>
    <t>9005</t>
  </si>
  <si>
    <t>2833</t>
  </si>
  <si>
    <t>5956</t>
  </si>
  <si>
    <t>9016</t>
  </si>
  <si>
    <t>6205</t>
  </si>
  <si>
    <t>4806</t>
  </si>
  <si>
    <t>9594</t>
  </si>
  <si>
    <t>5250</t>
  </si>
  <si>
    <t>7971</t>
  </si>
  <si>
    <t>5920</t>
  </si>
  <si>
    <t>3006</t>
  </si>
  <si>
    <t>8050</t>
  </si>
  <si>
    <t>9740</t>
  </si>
  <si>
    <t>2624</t>
  </si>
  <si>
    <t>0777</t>
  </si>
  <si>
    <t>4907</t>
  </si>
  <si>
    <t>8028</t>
  </si>
  <si>
    <t>8020</t>
  </si>
  <si>
    <t>3630</t>
  </si>
  <si>
    <t>5416</t>
  </si>
  <si>
    <t>3483</t>
  </si>
  <si>
    <t>7704</t>
  </si>
  <si>
    <t>6310</t>
  </si>
  <si>
    <t>1979</t>
  </si>
  <si>
    <t>6922</t>
  </si>
  <si>
    <t>2246</t>
  </si>
  <si>
    <t>9012</t>
  </si>
  <si>
    <t>9715</t>
  </si>
  <si>
    <t>9929</t>
  </si>
  <si>
    <t>1041</t>
  </si>
  <si>
    <t>1441</t>
  </si>
  <si>
    <t>9333</t>
  </si>
  <si>
    <t>2020</t>
  </si>
  <si>
    <t>8853</t>
  </si>
  <si>
    <t>4841</t>
  </si>
  <si>
    <t>4294</t>
  </si>
  <si>
    <t>3766</t>
  </si>
  <si>
    <t>9735</t>
  </si>
  <si>
    <t>0303</t>
  </si>
  <si>
    <t>8882</t>
  </si>
  <si>
    <t>3030</t>
  </si>
  <si>
    <t>8772</t>
  </si>
  <si>
    <t>5534</t>
  </si>
  <si>
    <t>5590</t>
  </si>
  <si>
    <t>8203</t>
  </si>
  <si>
    <t>9795</t>
  </si>
  <si>
    <t>3305</t>
  </si>
  <si>
    <t>5779</t>
  </si>
  <si>
    <t>3201</t>
  </si>
  <si>
    <t>0727</t>
  </si>
  <si>
    <t>0584</t>
  </si>
  <si>
    <t>0315</t>
  </si>
  <si>
    <t>5775</t>
  </si>
  <si>
    <t>2328</t>
  </si>
  <si>
    <t>7429</t>
  </si>
  <si>
    <t>3629</t>
  </si>
  <si>
    <t>4546</t>
  </si>
  <si>
    <t>2608</t>
  </si>
  <si>
    <t>1905</t>
  </si>
  <si>
    <t>8014</t>
  </si>
  <si>
    <t>5873</t>
  </si>
  <si>
    <t>1321</t>
  </si>
  <si>
    <t>2437</t>
  </si>
  <si>
    <t>3462</t>
  </si>
  <si>
    <t>0361</t>
  </si>
  <si>
    <t>3551</t>
  </si>
  <si>
    <t>8845</t>
  </si>
  <si>
    <t>9889</t>
  </si>
  <si>
    <t>1148</t>
  </si>
  <si>
    <t>1034</t>
  </si>
  <si>
    <t>3558</t>
  </si>
  <si>
    <t>3631</t>
  </si>
  <si>
    <t>1534</t>
  </si>
  <si>
    <t>2899</t>
  </si>
  <si>
    <t>0024</t>
  </si>
  <si>
    <t>3358</t>
  </si>
  <si>
    <t>8730</t>
  </si>
  <si>
    <t>2333</t>
  </si>
  <si>
    <t>3326</t>
  </si>
  <si>
    <t>5941</t>
  </si>
  <si>
    <t>8044</t>
  </si>
  <si>
    <t>2483</t>
  </si>
  <si>
    <t>4242</t>
  </si>
  <si>
    <t>8590</t>
  </si>
  <si>
    <t>5690</t>
  </si>
  <si>
    <t>0220</t>
  </si>
  <si>
    <t>4996</t>
  </si>
  <si>
    <t>4096</t>
  </si>
  <si>
    <t>3368</t>
  </si>
  <si>
    <t>5610</t>
  </si>
  <si>
    <t>5996</t>
  </si>
  <si>
    <t>2021</t>
  </si>
  <si>
    <t>3497</t>
  </si>
  <si>
    <t>3714</t>
  </si>
  <si>
    <t>7550</t>
  </si>
  <si>
    <t>1788</t>
  </si>
  <si>
    <t>2000</t>
  </si>
  <si>
    <t>3307</t>
  </si>
  <si>
    <t>3827</t>
  </si>
  <si>
    <t>3386</t>
  </si>
  <si>
    <t>9953</t>
  </si>
  <si>
    <t>0707</t>
  </si>
  <si>
    <t>8509</t>
  </si>
  <si>
    <t>0355</t>
  </si>
  <si>
    <t>9737</t>
  </si>
  <si>
    <t>2977</t>
  </si>
  <si>
    <t>2636</t>
  </si>
  <si>
    <t>3891</t>
  </si>
  <si>
    <t>5770</t>
  </si>
  <si>
    <t>0029</t>
  </si>
  <si>
    <t>6539</t>
  </si>
  <si>
    <t>6317</t>
  </si>
  <si>
    <t>5776</t>
  </si>
  <si>
    <t>7171</t>
  </si>
  <si>
    <t>9283</t>
  </si>
  <si>
    <t>2125</t>
  </si>
  <si>
    <t>8321</t>
  </si>
  <si>
    <t>8805</t>
  </si>
  <si>
    <t>3961</t>
  </si>
  <si>
    <t>9919</t>
  </si>
  <si>
    <t>2162</t>
  </si>
  <si>
    <t>0179</t>
  </si>
  <si>
    <t>5109</t>
  </si>
  <si>
    <t>4219</t>
  </si>
  <si>
    <t>2144</t>
  </si>
  <si>
    <t>8395</t>
  </si>
  <si>
    <t>0043</t>
  </si>
  <si>
    <t>2326</t>
  </si>
  <si>
    <t>7172</t>
  </si>
  <si>
    <t>5273</t>
  </si>
  <si>
    <t>6337</t>
  </si>
  <si>
    <t>2873</t>
  </si>
  <si>
    <t>0723</t>
  </si>
  <si>
    <t>0088</t>
  </si>
  <si>
    <t>8057</t>
  </si>
  <si>
    <t>7799</t>
  </si>
  <si>
    <t>2223</t>
  </si>
  <si>
    <t>2386</t>
  </si>
  <si>
    <t>5952</t>
  </si>
  <si>
    <t>7474</t>
  </si>
  <si>
    <t>2513</t>
  </si>
  <si>
    <t>5151</t>
  </si>
  <si>
    <t>0747</t>
  </si>
  <si>
    <t>6172</t>
  </si>
  <si>
    <t>6772</t>
  </si>
  <si>
    <t>8333</t>
  </si>
  <si>
    <t>0160</t>
  </si>
  <si>
    <t>8940</t>
  </si>
  <si>
    <t>0222</t>
  </si>
  <si>
    <t>9809</t>
  </si>
  <si>
    <t>9989</t>
  </si>
  <si>
    <t>7119</t>
  </si>
  <si>
    <t>8125</t>
  </si>
  <si>
    <t>1027</t>
  </si>
  <si>
    <t>8821</t>
  </si>
  <si>
    <t>7300</t>
  </si>
  <si>
    <t>4823</t>
  </si>
  <si>
    <t>2969</t>
  </si>
  <si>
    <t>4458</t>
  </si>
  <si>
    <t>4141</t>
  </si>
  <si>
    <t>3700</t>
  </si>
  <si>
    <t>0500</t>
  </si>
  <si>
    <t>2676</t>
  </si>
  <si>
    <t>0050</t>
  </si>
  <si>
    <t>5064</t>
  </si>
  <si>
    <t>3336</t>
  </si>
  <si>
    <t>9349</t>
  </si>
  <si>
    <t>7044</t>
  </si>
  <si>
    <t>3061</t>
  </si>
  <si>
    <t>5908</t>
  </si>
  <si>
    <t>5453</t>
  </si>
  <si>
    <t>3577</t>
  </si>
  <si>
    <t>2597</t>
  </si>
  <si>
    <t>7090</t>
  </si>
  <si>
    <t>2255</t>
  </si>
  <si>
    <t>0388</t>
  </si>
  <si>
    <t>8295</t>
  </si>
  <si>
    <t>8210</t>
  </si>
  <si>
    <t>0393</t>
  </si>
  <si>
    <t>2315</t>
  </si>
  <si>
    <t>6040</t>
  </si>
  <si>
    <t>4099</t>
  </si>
  <si>
    <t>7943</t>
  </si>
  <si>
    <t>0916</t>
  </si>
  <si>
    <t>7745</t>
  </si>
  <si>
    <t>6832</t>
  </si>
  <si>
    <t>1291</t>
  </si>
  <si>
    <t>9085</t>
  </si>
  <si>
    <t>3374</t>
  </si>
  <si>
    <t>4162</t>
  </si>
  <si>
    <t>0585</t>
  </si>
  <si>
    <t>1250</t>
  </si>
  <si>
    <t>0241</t>
  </si>
  <si>
    <t>7743</t>
  </si>
  <si>
    <t>6649</t>
  </si>
  <si>
    <t>5533</t>
  </si>
  <si>
    <t>9722</t>
  </si>
  <si>
    <t>0515</t>
  </si>
  <si>
    <t>0008</t>
  </si>
  <si>
    <t>8708</t>
  </si>
  <si>
    <t>3818</t>
  </si>
  <si>
    <t>2231</t>
  </si>
  <si>
    <t>8500</t>
  </si>
  <si>
    <t>9998</t>
  </si>
  <si>
    <t>1100</t>
  </si>
  <si>
    <t>9404</t>
  </si>
  <si>
    <t>8359</t>
  </si>
  <si>
    <t>6595</t>
  </si>
  <si>
    <t>6407</t>
  </si>
  <si>
    <t>8973</t>
  </si>
  <si>
    <t>5624</t>
  </si>
  <si>
    <t>0143</t>
  </si>
  <si>
    <t>6387</t>
  </si>
  <si>
    <t>9098</t>
  </si>
  <si>
    <t>8759</t>
  </si>
  <si>
    <t>6792</t>
  </si>
  <si>
    <t>2161</t>
  </si>
  <si>
    <t>8505</t>
  </si>
  <si>
    <t>1198</t>
  </si>
  <si>
    <t>1236</t>
  </si>
  <si>
    <t>1505</t>
  </si>
  <si>
    <t>2668</t>
  </si>
  <si>
    <t>5067</t>
  </si>
  <si>
    <t>4554</t>
  </si>
  <si>
    <t>3090</t>
  </si>
  <si>
    <t>1014</t>
  </si>
  <si>
    <t>8229</t>
  </si>
  <si>
    <t>1156</t>
  </si>
  <si>
    <t>3043</t>
  </si>
  <si>
    <t>5985</t>
  </si>
  <si>
    <t>7977</t>
  </si>
  <si>
    <t>5955</t>
  </si>
  <si>
    <t>0083</t>
  </si>
  <si>
    <t>2237</t>
  </si>
  <si>
    <t>0066</t>
  </si>
  <si>
    <t>1792</t>
  </si>
  <si>
    <t>1350</t>
  </si>
  <si>
    <t>8477</t>
  </si>
  <si>
    <t>4766</t>
  </si>
  <si>
    <t>3913</t>
  </si>
  <si>
    <t>9296</t>
  </si>
  <si>
    <t>0909</t>
  </si>
  <si>
    <t>1697</t>
  </si>
  <si>
    <t>9391</t>
  </si>
  <si>
    <t>4779</t>
  </si>
  <si>
    <t>0564</t>
  </si>
  <si>
    <t>1919</t>
  </si>
  <si>
    <t>5950</t>
  </si>
  <si>
    <t>3039</t>
  </si>
  <si>
    <t>9414</t>
  </si>
  <si>
    <t>4457</t>
  </si>
  <si>
    <t>5289</t>
  </si>
  <si>
    <t>3685</t>
  </si>
  <si>
    <t>2620</t>
  </si>
  <si>
    <t>6483</t>
  </si>
  <si>
    <t>7187</t>
  </si>
  <si>
    <t>3780</t>
  </si>
  <si>
    <t>0470</t>
  </si>
  <si>
    <t>2905</t>
  </si>
  <si>
    <t>0439</t>
  </si>
  <si>
    <t>7127</t>
  </si>
  <si>
    <t>9886</t>
  </si>
  <si>
    <t>2218</t>
  </si>
  <si>
    <t>8024</t>
  </si>
  <si>
    <t>8818</t>
  </si>
  <si>
    <t>3823</t>
  </si>
  <si>
    <t>1550</t>
  </si>
  <si>
    <t>0308</t>
  </si>
  <si>
    <t>4549</t>
  </si>
  <si>
    <t>1543</t>
  </si>
  <si>
    <t>9804</t>
  </si>
  <si>
    <t>1894</t>
  </si>
  <si>
    <t>0117</t>
  </si>
  <si>
    <t>9644</t>
  </si>
  <si>
    <t>1331</t>
  </si>
  <si>
    <t>4972</t>
  </si>
  <si>
    <t>1314</t>
  </si>
  <si>
    <t>2720</t>
  </si>
  <si>
    <t>8162</t>
  </si>
  <si>
    <t>0910</t>
  </si>
  <si>
    <t>3320</t>
  </si>
  <si>
    <t>6738</t>
  </si>
  <si>
    <t>0499</t>
  </si>
  <si>
    <t>9418</t>
  </si>
  <si>
    <t>3926</t>
  </si>
  <si>
    <t>7988</t>
  </si>
  <si>
    <t>9694</t>
  </si>
  <si>
    <t>3775</t>
  </si>
  <si>
    <t>3360</t>
  </si>
  <si>
    <t>4321</t>
  </si>
  <si>
    <t>1819</t>
  </si>
  <si>
    <t>0837</t>
  </si>
  <si>
    <t>2949</t>
  </si>
  <si>
    <t>0850</t>
  </si>
  <si>
    <t>3405</t>
  </si>
  <si>
    <t>5492</t>
  </si>
  <si>
    <t>0153</t>
  </si>
  <si>
    <t>5557</t>
  </si>
  <si>
    <t>0860</t>
  </si>
  <si>
    <t>3599</t>
  </si>
  <si>
    <t>0640</t>
  </si>
  <si>
    <t>4506</t>
  </si>
  <si>
    <t>8078</t>
  </si>
  <si>
    <t>9814</t>
  </si>
  <si>
    <t>0548</t>
  </si>
  <si>
    <t>1806</t>
  </si>
  <si>
    <t>1270</t>
  </si>
  <si>
    <t>7909</t>
  </si>
  <si>
    <t>7730</t>
  </si>
  <si>
    <t>5699</t>
  </si>
  <si>
    <t>5990</t>
  </si>
  <si>
    <t>3600</t>
  </si>
  <si>
    <t>9201</t>
  </si>
  <si>
    <t>0602</t>
  </si>
  <si>
    <t>9222</t>
  </si>
  <si>
    <t>3570</t>
  </si>
  <si>
    <t>3295</t>
  </si>
  <si>
    <t>9308</t>
  </si>
  <si>
    <t>7776</t>
  </si>
  <si>
    <t>9887</t>
  </si>
  <si>
    <t>3164</t>
  </si>
  <si>
    <t>9851</t>
  </si>
  <si>
    <t>9484</t>
  </si>
  <si>
    <t>2551</t>
  </si>
  <si>
    <t>3013</t>
  </si>
  <si>
    <t>3025</t>
  </si>
  <si>
    <t>8482</t>
  </si>
  <si>
    <t>9536</t>
  </si>
  <si>
    <t>5772</t>
  </si>
  <si>
    <t>6157</t>
  </si>
  <si>
    <t>8096</t>
  </si>
  <si>
    <t>0990</t>
  </si>
  <si>
    <t>4320</t>
  </si>
  <si>
    <t>3967</t>
  </si>
  <si>
    <t>6600</t>
  </si>
  <si>
    <t>1719</t>
  </si>
  <si>
    <t>3514</t>
  </si>
  <si>
    <t>9700</t>
  </si>
  <si>
    <t>9238</t>
  </si>
  <si>
    <t>0598</t>
  </si>
  <si>
    <t>6529</t>
  </si>
  <si>
    <t>6029</t>
  </si>
  <si>
    <t>1676</t>
  </si>
  <si>
    <t>4045</t>
  </si>
  <si>
    <t>7375</t>
  </si>
  <si>
    <t>0000</t>
  </si>
  <si>
    <t>2031</t>
  </si>
  <si>
    <t>4747</t>
  </si>
  <si>
    <t>4487</t>
  </si>
  <si>
    <t>9973</t>
  </si>
  <si>
    <t>0408</t>
  </si>
  <si>
    <t>1800</t>
  </si>
  <si>
    <t>8898</t>
  </si>
  <si>
    <t>1263</t>
  </si>
  <si>
    <t>1667</t>
  </si>
  <si>
    <t>4200</t>
  </si>
  <si>
    <t>6863</t>
  </si>
  <si>
    <t>0331</t>
  </si>
  <si>
    <t>7378</t>
  </si>
  <si>
    <t>5777</t>
  </si>
  <si>
    <t>8120</t>
  </si>
  <si>
    <t>6075</t>
  </si>
  <si>
    <t>9781</t>
  </si>
  <si>
    <t>3837</t>
  </si>
  <si>
    <t>1216</t>
  </si>
  <si>
    <t>7632</t>
  </si>
  <si>
    <t>9528</t>
  </si>
  <si>
    <t>9273</t>
  </si>
  <si>
    <t>7994</t>
  </si>
  <si>
    <t>6469</t>
  </si>
  <si>
    <t>6676</t>
  </si>
  <si>
    <t>3777</t>
  </si>
  <si>
    <t>8338</t>
  </si>
  <si>
    <t>4398</t>
  </si>
  <si>
    <t>4224</t>
  </si>
  <si>
    <t>1519</t>
  </si>
  <si>
    <t>6162</t>
  </si>
  <si>
    <t>8888</t>
  </si>
  <si>
    <t>3384</t>
  </si>
  <si>
    <t>8492</t>
  </si>
  <si>
    <t>9210</t>
  </si>
  <si>
    <t>3465</t>
  </si>
  <si>
    <t>2283</t>
  </si>
  <si>
    <t>3906</t>
  </si>
  <si>
    <t>9852</t>
  </si>
  <si>
    <t>0908</t>
  </si>
  <si>
    <t>8740</t>
  </si>
  <si>
    <t>4500</t>
  </si>
  <si>
    <t>7476</t>
  </si>
  <si>
    <t>7769</t>
  </si>
  <si>
    <t>6673</t>
  </si>
  <si>
    <t>5854</t>
  </si>
  <si>
    <t>8948</t>
  </si>
  <si>
    <t>8902</t>
  </si>
  <si>
    <t>7736</t>
  </si>
  <si>
    <t>9589</t>
  </si>
  <si>
    <t>3009</t>
  </si>
  <si>
    <t>7374</t>
  </si>
  <si>
    <t>9280</t>
  </si>
  <si>
    <t>2781</t>
  </si>
  <si>
    <t>6108</t>
  </si>
  <si>
    <t>0048</t>
  </si>
  <si>
    <t>4995</t>
  </si>
  <si>
    <t>1188</t>
  </si>
  <si>
    <t>6808</t>
  </si>
  <si>
    <t>7739</t>
  </si>
  <si>
    <t>0663</t>
  </si>
  <si>
    <t>5198</t>
  </si>
  <si>
    <t>3970</t>
  </si>
  <si>
    <t>7800</t>
  </si>
  <si>
    <t>9025</t>
  </si>
  <si>
    <t>1700</t>
  </si>
  <si>
    <t>7848</t>
  </si>
  <si>
    <t>2179</t>
  </si>
  <si>
    <t>4851</t>
  </si>
  <si>
    <t>1007</t>
  </si>
  <si>
    <t>2426</t>
  </si>
  <si>
    <t>7324</t>
  </si>
  <si>
    <t>7344</t>
  </si>
  <si>
    <t>7639</t>
  </si>
  <si>
    <t>6978</t>
  </si>
  <si>
    <t>5756</t>
  </si>
  <si>
    <t>7755</t>
  </si>
  <si>
    <t>3383</t>
  </si>
  <si>
    <t>4690</t>
  </si>
  <si>
    <t>3879</t>
  </si>
  <si>
    <t>4004</t>
  </si>
  <si>
    <t>8472</t>
  </si>
  <si>
    <t>1060</t>
  </si>
  <si>
    <t>6332</t>
  </si>
  <si>
    <t>8259</t>
  </si>
  <si>
    <t>9336</t>
  </si>
  <si>
    <t>9161</t>
  </si>
  <si>
    <t>2674</t>
  </si>
  <si>
    <t>0268</t>
  </si>
  <si>
    <t>4442</t>
  </si>
  <si>
    <t>3343</t>
  </si>
  <si>
    <t>8921</t>
  </si>
  <si>
    <t>4503</t>
  </si>
  <si>
    <t>4679</t>
  </si>
  <si>
    <t>8278</t>
  </si>
  <si>
    <t>8269</t>
  </si>
  <si>
    <t>1834</t>
  </si>
  <si>
    <t>1695</t>
  </si>
  <si>
    <t>4464</t>
  </si>
  <si>
    <t>0236</t>
  </si>
  <si>
    <t>7825</t>
  </si>
  <si>
    <t>4125</t>
  </si>
  <si>
    <t>3321</t>
  </si>
  <si>
    <t>1502</t>
  </si>
  <si>
    <t>5518</t>
  </si>
  <si>
    <t>3930</t>
  </si>
  <si>
    <t>1026</t>
  </si>
  <si>
    <t>5864</t>
  </si>
  <si>
    <t>0033</t>
  </si>
  <si>
    <t>2103</t>
  </si>
  <si>
    <t>8427</t>
  </si>
  <si>
    <t>4491</t>
  </si>
  <si>
    <t>0922</t>
  </si>
  <si>
    <t>9926</t>
  </si>
  <si>
    <t>2665</t>
  </si>
  <si>
    <t>8592</t>
  </si>
  <si>
    <t>2397</t>
  </si>
  <si>
    <t>5033</t>
  </si>
  <si>
    <t>8112</t>
  </si>
  <si>
    <t>0192</t>
  </si>
  <si>
    <t>2030</t>
  </si>
  <si>
    <t>2606</t>
  </si>
  <si>
    <t>3392</t>
  </si>
  <si>
    <t>4674</t>
  </si>
  <si>
    <t>4648</t>
  </si>
  <si>
    <t>1747</t>
  </si>
  <si>
    <t>1000</t>
  </si>
  <si>
    <t>8618</t>
  </si>
  <si>
    <t>3000</t>
  </si>
  <si>
    <t>6545</t>
  </si>
  <si>
    <t>8520</t>
  </si>
  <si>
    <t>9858</t>
  </si>
  <si>
    <t>5452</t>
  </si>
  <si>
    <t>1191</t>
  </si>
  <si>
    <t>3063</t>
  </si>
  <si>
    <t>5571</t>
  </si>
  <si>
    <t>9321</t>
  </si>
  <si>
    <t>5875</t>
  </si>
  <si>
    <t>5297</t>
  </si>
  <si>
    <t>4783</t>
  </si>
  <si>
    <t>5572</t>
  </si>
  <si>
    <t>7295</t>
  </si>
  <si>
    <t>0913</t>
  </si>
  <si>
    <t>5306</t>
  </si>
  <si>
    <t>7958</t>
  </si>
  <si>
    <t>8894</t>
  </si>
  <si>
    <t>2837</t>
  </si>
  <si>
    <t>6086</t>
  </si>
  <si>
    <t>2640</t>
  </si>
  <si>
    <t>4702</t>
  </si>
  <si>
    <t>5525</t>
  </si>
  <si>
    <t>1862</t>
  </si>
  <si>
    <t>0448</t>
  </si>
  <si>
    <t>0557</t>
  </si>
  <si>
    <t>3754</t>
  </si>
  <si>
    <t>1731</t>
  </si>
  <si>
    <t>6102</t>
  </si>
  <si>
    <t>7200</t>
  </si>
  <si>
    <t>6489</t>
  </si>
  <si>
    <t>8362</t>
  </si>
  <si>
    <t>8334</t>
  </si>
  <si>
    <t>0001</t>
  </si>
  <si>
    <t>1025</t>
  </si>
  <si>
    <t>7132</t>
  </si>
  <si>
    <t>6153</t>
  </si>
  <si>
    <t>7707</t>
  </si>
  <si>
    <t>7361</t>
  </si>
  <si>
    <t>3778</t>
  </si>
  <si>
    <t>2850</t>
  </si>
  <si>
    <t>8280</t>
  </si>
  <si>
    <t>6222</t>
  </si>
  <si>
    <t>6184</t>
  </si>
  <si>
    <t>1848</t>
  </si>
  <si>
    <t>6959</t>
  </si>
  <si>
    <t>1533</t>
  </si>
  <si>
    <t>9750</t>
  </si>
  <si>
    <t>7393</t>
  </si>
  <si>
    <t>1069</t>
  </si>
  <si>
    <t>0506</t>
  </si>
  <si>
    <t>6866</t>
  </si>
  <si>
    <t>1531</t>
  </si>
  <si>
    <t>7158</t>
  </si>
  <si>
    <t>9167</t>
  </si>
  <si>
    <t>4185</t>
  </si>
  <si>
    <t>3678</t>
  </si>
  <si>
    <t>7831</t>
  </si>
  <si>
    <t>9228</t>
  </si>
  <si>
    <t>8086</t>
  </si>
  <si>
    <t>1491</t>
  </si>
  <si>
    <t>0289</t>
  </si>
  <si>
    <t>6956</t>
  </si>
  <si>
    <t>9292</t>
  </si>
  <si>
    <t>3329</t>
  </si>
  <si>
    <t>3944</t>
  </si>
  <si>
    <t>8776</t>
  </si>
  <si>
    <t>5040</t>
  </si>
  <si>
    <t>0441</t>
  </si>
  <si>
    <t>0106</t>
  </si>
  <si>
    <t>1522</t>
  </si>
  <si>
    <t>6199</t>
  </si>
  <si>
    <t>2521</t>
  </si>
  <si>
    <t>2584</t>
  </si>
  <si>
    <t>5652</t>
  </si>
  <si>
    <t>2396</t>
  </si>
  <si>
    <t>6939</t>
  </si>
  <si>
    <t>0596</t>
  </si>
  <si>
    <t>8116</t>
  </si>
  <si>
    <t>8791</t>
  </si>
  <si>
    <t>0049</t>
  </si>
  <si>
    <t>4517</t>
  </si>
  <si>
    <t>6160</t>
  </si>
  <si>
    <t>5527</t>
  </si>
  <si>
    <t>3173</t>
  </si>
  <si>
    <t>5383</t>
  </si>
  <si>
    <t>4933</t>
  </si>
  <si>
    <t>0265</t>
  </si>
  <si>
    <t>4448</t>
  </si>
  <si>
    <t>4268</t>
  </si>
  <si>
    <t>3820</t>
  </si>
  <si>
    <t>5970</t>
  </si>
  <si>
    <t>9040</t>
  </si>
  <si>
    <t>2936</t>
  </si>
  <si>
    <t>5307</t>
  </si>
  <si>
    <t>3808</t>
  </si>
  <si>
    <t>7672</t>
  </si>
  <si>
    <t>3784</t>
  </si>
  <si>
    <t>0016</t>
  </si>
  <si>
    <t>8793</t>
  </si>
  <si>
    <t>3604</t>
  </si>
  <si>
    <t>5292</t>
  </si>
  <si>
    <t>6047</t>
  </si>
  <si>
    <t>9502</t>
  </si>
  <si>
    <t>9783</t>
  </si>
  <si>
    <t>9923</t>
  </si>
  <si>
    <t>2394</t>
  </si>
  <si>
    <t>1290</t>
  </si>
  <si>
    <t>1606</t>
  </si>
  <si>
    <t>8153</t>
  </si>
  <si>
    <t>1363</t>
  </si>
  <si>
    <t>3189</t>
  </si>
  <si>
    <t>8545</t>
  </si>
  <si>
    <t>8281</t>
  </si>
  <si>
    <t>3568</t>
  </si>
  <si>
    <t>4323</t>
  </si>
  <si>
    <t>2404</t>
  </si>
  <si>
    <t>9709</t>
  </si>
  <si>
    <t>4497</t>
  </si>
  <si>
    <t>7086</t>
  </si>
  <si>
    <t>4221</t>
  </si>
  <si>
    <t>5885</t>
  </si>
  <si>
    <t>5044</t>
  </si>
  <si>
    <t>5093</t>
  </si>
  <si>
    <t>5992</t>
  </si>
  <si>
    <t>9679</t>
  </si>
  <si>
    <t>9077</t>
  </si>
  <si>
    <t>6371</t>
  </si>
  <si>
    <t>6905</t>
  </si>
  <si>
    <t>4440</t>
  </si>
  <si>
    <t>6488</t>
  </si>
  <si>
    <t>1778</t>
  </si>
  <si>
    <t>2373</t>
  </si>
  <si>
    <t>1529</t>
  </si>
  <si>
    <t>0818</t>
  </si>
  <si>
    <t>8837</t>
  </si>
  <si>
    <t>4404</t>
  </si>
  <si>
    <t>8731</t>
  </si>
  <si>
    <t>8953</t>
  </si>
  <si>
    <t>1096</t>
  </si>
  <si>
    <t>2344</t>
  </si>
  <si>
    <t>8417</t>
  </si>
  <si>
    <t>3335</t>
  </si>
  <si>
    <t>7405</t>
  </si>
  <si>
    <t>1379</t>
  </si>
  <si>
    <t>9226</t>
  </si>
  <si>
    <t>6051</t>
  </si>
  <si>
    <t>2590</t>
  </si>
  <si>
    <t>8700</t>
  </si>
  <si>
    <t>9090</t>
  </si>
  <si>
    <t>8624</t>
  </si>
  <si>
    <t>9269</t>
  </si>
  <si>
    <t>0108</t>
  </si>
  <si>
    <t>4418</t>
  </si>
  <si>
    <t>2027</t>
  </si>
  <si>
    <t>9117</t>
  </si>
  <si>
    <t>2731</t>
  </si>
  <si>
    <t>9650</t>
  </si>
  <si>
    <t>0857</t>
  </si>
  <si>
    <t>3479</t>
  </si>
  <si>
    <t>4532</t>
  </si>
  <si>
    <t>3705</t>
  </si>
  <si>
    <t>0457</t>
  </si>
  <si>
    <t>9470</t>
  </si>
  <si>
    <t>1047</t>
  </si>
  <si>
    <t>2842</t>
  </si>
  <si>
    <t>5159</t>
  </si>
  <si>
    <t>6059</t>
  </si>
  <si>
    <t>6114</t>
  </si>
  <si>
    <t>8918</t>
  </si>
  <si>
    <t>0573</t>
  </si>
  <si>
    <t>0095</t>
  </si>
  <si>
    <t>7592</t>
  </si>
  <si>
    <t>6103</t>
  </si>
  <si>
    <t>1569</t>
  </si>
  <si>
    <t>7532</t>
  </si>
  <si>
    <t>9556</t>
  </si>
  <si>
    <t>1090</t>
  </si>
  <si>
    <t>4007</t>
  </si>
  <si>
    <t>3876</t>
  </si>
  <si>
    <t>5005</t>
  </si>
  <si>
    <t>5355</t>
  </si>
  <si>
    <t>3755</t>
  </si>
  <si>
    <t>1478</t>
  </si>
  <si>
    <t>0472</t>
  </si>
  <si>
    <t>5313</t>
  </si>
  <si>
    <t>9778</t>
  </si>
  <si>
    <t>1573</t>
  </si>
  <si>
    <t>4695</t>
  </si>
  <si>
    <t>6776</t>
  </si>
  <si>
    <t>3723</t>
  </si>
  <si>
    <t>3113</t>
  </si>
  <si>
    <t>1498</t>
  </si>
  <si>
    <t>0787</t>
  </si>
  <si>
    <t>3085</t>
  </si>
  <si>
    <t>4302</t>
  </si>
  <si>
    <t>8049</t>
  </si>
  <si>
    <t>8115</t>
  </si>
  <si>
    <t>4888</t>
  </si>
  <si>
    <t>7595</t>
  </si>
  <si>
    <t>0140</t>
  </si>
  <si>
    <t>0396</t>
  </si>
  <si>
    <t>3429</t>
  </si>
  <si>
    <t>1623</t>
  </si>
  <si>
    <t>4470</t>
  </si>
  <si>
    <t>4067</t>
  </si>
  <si>
    <t>7928</t>
  </si>
  <si>
    <t>2076</t>
  </si>
  <si>
    <t>9578</t>
  </si>
  <si>
    <t>4210</t>
  </si>
  <si>
    <t>0325</t>
  </si>
  <si>
    <t>4349</t>
  </si>
  <si>
    <t>1351</t>
  </si>
  <si>
    <t>2468</t>
  </si>
  <si>
    <t>0015</t>
  </si>
  <si>
    <t>1673</t>
  </si>
  <si>
    <t>6841</t>
  </si>
  <si>
    <t>9293</t>
  </si>
  <si>
    <t>4479</t>
  </si>
  <si>
    <t>9395</t>
  </si>
  <si>
    <t>1598</t>
  </si>
  <si>
    <t>7167</t>
  </si>
  <si>
    <t>7510</t>
  </si>
  <si>
    <t>6553</t>
  </si>
  <si>
    <t>4192</t>
  </si>
  <si>
    <t>3758</t>
  </si>
  <si>
    <t>2257</t>
  </si>
  <si>
    <t>0198</t>
  </si>
  <si>
    <t>8652</t>
  </si>
  <si>
    <t>2775</t>
  </si>
  <si>
    <t>0411</t>
  </si>
  <si>
    <t>6431</t>
  </si>
  <si>
    <t>1768</t>
  </si>
  <si>
    <t>0972</t>
  </si>
  <si>
    <t>4274</t>
  </si>
  <si>
    <t>1223</t>
  </si>
  <si>
    <t>6917</t>
  </si>
  <si>
    <t>5284</t>
  </si>
  <si>
    <t>0077</t>
  </si>
  <si>
    <t>0977</t>
  </si>
  <si>
    <t>8554</t>
  </si>
  <si>
    <t>9717</t>
  </si>
  <si>
    <t>9674</t>
  </si>
  <si>
    <t>6921</t>
  </si>
  <si>
    <t>6450</t>
  </si>
  <si>
    <t>0617</t>
  </si>
  <si>
    <t>1126</t>
  </si>
  <si>
    <t>5805</t>
  </si>
  <si>
    <t>8917</t>
  </si>
  <si>
    <t>7083</t>
  </si>
  <si>
    <t>7056</t>
  </si>
  <si>
    <t>5367</t>
  </si>
  <si>
    <t>1130</t>
  </si>
  <si>
    <t>4737</t>
  </si>
  <si>
    <t>9105</t>
  </si>
  <si>
    <t>2276</t>
  </si>
  <si>
    <t>6736</t>
  </si>
  <si>
    <t>3255</t>
  </si>
  <si>
    <t>6044</t>
  </si>
  <si>
    <t>5722</t>
  </si>
  <si>
    <t>6717</t>
  </si>
  <si>
    <t>2582</t>
  </si>
  <si>
    <t>4858</t>
  </si>
  <si>
    <t>9724</t>
  </si>
  <si>
    <t>5378</t>
  </si>
  <si>
    <t>2099</t>
  </si>
  <si>
    <t>3743</t>
  </si>
  <si>
    <t>3844</t>
  </si>
  <si>
    <t>7006</t>
  </si>
  <si>
    <t>0995</t>
  </si>
  <si>
    <t>7323</t>
  </si>
  <si>
    <t>1796</t>
  </si>
  <si>
    <t>2298</t>
  </si>
  <si>
    <t>0746</t>
  </si>
  <si>
    <t>2059</t>
  </si>
  <si>
    <t>2200</t>
  </si>
  <si>
    <t>1809</t>
  </si>
  <si>
    <t>7470</t>
  </si>
  <si>
    <t>7581</t>
  </si>
  <si>
    <t>1858</t>
  </si>
  <si>
    <t>2998</t>
  </si>
  <si>
    <t>2591</t>
  </si>
  <si>
    <t>1309</t>
  </si>
  <si>
    <t>0091</t>
  </si>
  <si>
    <t>8296</t>
  </si>
  <si>
    <t>2698</t>
  </si>
  <si>
    <t>2165</t>
  </si>
  <si>
    <t>3873</t>
  </si>
  <si>
    <t>1687</t>
  </si>
  <si>
    <t>6519</t>
  </si>
  <si>
    <t>9074</t>
  </si>
  <si>
    <t>4102</t>
  </si>
  <si>
    <t>1901</t>
  </si>
  <si>
    <t>5155</t>
  </si>
  <si>
    <t>7783</t>
  </si>
  <si>
    <t>9782</t>
  </si>
  <si>
    <t>3843</t>
  </si>
  <si>
    <t>0314</t>
  </si>
  <si>
    <t>2361</t>
  </si>
  <si>
    <t>9603</t>
  </si>
  <si>
    <t>5906</t>
  </si>
  <si>
    <t>4414</t>
  </si>
  <si>
    <t>2763</t>
  </si>
  <si>
    <t>1777</t>
  </si>
  <si>
    <t>6034</t>
  </si>
  <si>
    <t>7427</t>
  </si>
  <si>
    <t>0819</t>
  </si>
  <si>
    <t>0275</t>
  </si>
  <si>
    <t>8958</t>
  </si>
  <si>
    <t>0587</t>
  </si>
  <si>
    <t>7920</t>
  </si>
  <si>
    <t>0595</t>
  </si>
  <si>
    <t>6607</t>
  </si>
  <si>
    <t>2547</t>
  </si>
  <si>
    <t>3764</t>
  </si>
  <si>
    <t>4810</t>
  </si>
  <si>
    <t>3023</t>
  </si>
  <si>
    <t>5945</t>
  </si>
  <si>
    <t>5447</t>
  </si>
  <si>
    <t>9196</t>
  </si>
  <si>
    <t>2993</t>
  </si>
  <si>
    <t>5175</t>
  </si>
  <si>
    <t>9992</t>
  </si>
  <si>
    <t>2281</t>
  </si>
  <si>
    <t>0793</t>
  </si>
  <si>
    <t>1793</t>
  </si>
  <si>
    <t>9122</t>
  </si>
  <si>
    <t>6078</t>
  </si>
  <si>
    <t>9900</t>
  </si>
  <si>
    <t>0498</t>
  </si>
  <si>
    <t>1407</t>
  </si>
  <si>
    <t>4189</t>
  </si>
  <si>
    <t>5994</t>
  </si>
  <si>
    <t>1334</t>
  </si>
  <si>
    <t>3741</t>
  </si>
  <si>
    <t>4394</t>
  </si>
  <si>
    <t>6165</t>
  </si>
  <si>
    <t>4117</t>
  </si>
  <si>
    <t>7530</t>
  </si>
  <si>
    <t>8465</t>
  </si>
  <si>
    <t>2403</t>
  </si>
  <si>
    <t>9872</t>
  </si>
  <si>
    <t>9908</t>
  </si>
  <si>
    <t>4024</t>
  </si>
  <si>
    <t>3883</t>
  </si>
  <si>
    <t>2110</t>
  </si>
  <si>
    <t>3420</t>
  </si>
  <si>
    <t>8535</t>
  </si>
  <si>
    <t>2079</t>
  </si>
  <si>
    <t>3082</t>
  </si>
  <si>
    <t>0028</t>
  </si>
  <si>
    <t>0244</t>
  </si>
  <si>
    <t>3922</t>
  </si>
  <si>
    <t>0021</t>
  </si>
  <si>
    <t>0745</t>
  </si>
  <si>
    <t>0973</t>
  </si>
  <si>
    <t>1849</t>
  </si>
  <si>
    <t>1080</t>
  </si>
  <si>
    <t>8755</t>
  </si>
  <si>
    <t>1912</t>
  </si>
  <si>
    <t>0425</t>
  </si>
  <si>
    <t>1129</t>
  </si>
  <si>
    <t>9126</t>
  </si>
  <si>
    <t>5394</t>
  </si>
  <si>
    <t>4296</t>
  </si>
  <si>
    <t>2882</t>
  </si>
  <si>
    <t>4563</t>
  </si>
  <si>
    <t>7079</t>
  </si>
  <si>
    <t>6582</t>
  </si>
  <si>
    <t>5917</t>
  </si>
  <si>
    <t>9874</t>
  </si>
  <si>
    <t>2306</t>
  </si>
  <si>
    <t>5170</t>
  </si>
  <si>
    <t>4528</t>
  </si>
  <si>
    <t>6644</t>
  </si>
  <si>
    <t>3652</t>
  </si>
  <si>
    <t>6392</t>
  </si>
  <si>
    <t>2444</t>
  </si>
  <si>
    <t>7636</t>
  </si>
  <si>
    <t>8519</t>
  </si>
  <si>
    <t>7810</t>
  </si>
  <si>
    <t>3953</t>
  </si>
  <si>
    <t>9606</t>
  </si>
  <si>
    <t>0810</t>
  </si>
  <si>
    <t>6278</t>
  </si>
  <si>
    <t>1977</t>
  </si>
  <si>
    <t>6404</t>
  </si>
  <si>
    <t>8426</t>
  </si>
  <si>
    <t>2025</t>
  </si>
  <si>
    <t>1095</t>
  </si>
  <si>
    <t>9412</t>
  </si>
  <si>
    <t>5436</t>
  </si>
  <si>
    <t>4514</t>
  </si>
  <si>
    <t>8076</t>
  </si>
  <si>
    <t>7801</t>
  </si>
  <si>
    <t>1632</t>
  </si>
  <si>
    <t>3275</t>
  </si>
  <si>
    <t>1054</t>
  </si>
  <si>
    <t>1911</t>
  </si>
  <si>
    <t>7908</t>
  </si>
  <si>
    <t>7612</t>
  </si>
  <si>
    <t>6226</t>
  </si>
  <si>
    <t>8687</t>
  </si>
  <si>
    <t>2901</t>
  </si>
  <si>
    <t>5046</t>
  </si>
  <si>
    <t>7155</t>
  </si>
  <si>
    <t>2514</t>
  </si>
  <si>
    <t>4518</t>
  </si>
  <si>
    <t>5961</t>
  </si>
  <si>
    <t>7288</t>
  </si>
  <si>
    <t>6117</t>
  </si>
  <si>
    <t>1589</t>
  </si>
  <si>
    <t>4005</t>
  </si>
  <si>
    <t>9464</t>
  </si>
  <si>
    <t>9368</t>
  </si>
  <si>
    <t>3609</t>
  </si>
  <si>
    <t>2088</t>
  </si>
  <si>
    <t>0840</t>
  </si>
  <si>
    <t>5745</t>
  </si>
  <si>
    <t>6907</t>
  </si>
  <si>
    <t>0251</t>
  </si>
  <si>
    <t>9157</t>
  </si>
  <si>
    <t>7602</t>
  </si>
  <si>
    <t>5440</t>
  </si>
  <si>
    <t>9279</t>
  </si>
  <si>
    <t>6619</t>
  </si>
  <si>
    <t>9664</t>
  </si>
  <si>
    <t>3134</t>
  </si>
  <si>
    <t>2911</t>
  </si>
  <si>
    <t>2131</t>
  </si>
  <si>
    <t>9013</t>
  </si>
  <si>
    <t>7030</t>
  </si>
  <si>
    <t>6386</t>
  </si>
  <si>
    <t>8866</t>
  </si>
  <si>
    <t>1758</t>
  </si>
  <si>
    <t>2844</t>
  </si>
  <si>
    <t>4425</t>
  </si>
  <si>
    <t>1779</t>
  </si>
  <si>
    <t>7418</t>
  </si>
  <si>
    <t>9409</t>
  </si>
  <si>
    <t>3826</t>
  </si>
  <si>
    <t>6151</t>
  </si>
  <si>
    <t>3103</t>
  </si>
  <si>
    <t>3119</t>
  </si>
  <si>
    <t>3672</t>
  </si>
  <si>
    <t>9125</t>
  </si>
  <si>
    <t>8001</t>
  </si>
  <si>
    <t>6315</t>
  </si>
  <si>
    <t>9045</t>
  </si>
  <si>
    <t>8525</t>
  </si>
  <si>
    <t>4106</t>
  </si>
  <si>
    <t>0239</t>
  </si>
  <si>
    <t>3699</t>
  </si>
  <si>
    <t>0667</t>
  </si>
  <si>
    <t>9593</t>
  </si>
  <si>
    <t>5042</t>
  </si>
  <si>
    <t>8955</t>
  </si>
  <si>
    <t>7159</t>
  </si>
  <si>
    <t>2660</t>
  </si>
  <si>
    <t>6027</t>
  </si>
  <si>
    <t>4422</t>
  </si>
  <si>
    <t>4545</t>
  </si>
  <si>
    <t>7404</t>
  </si>
  <si>
    <t>8881</t>
  </si>
  <si>
    <t>7981</t>
  </si>
  <si>
    <t>1466</t>
  </si>
  <si>
    <t>0889</t>
  </si>
  <si>
    <t>9300</t>
  </si>
  <si>
    <t>3640</t>
  </si>
  <si>
    <t>4803</t>
  </si>
  <si>
    <t>1854</t>
  </si>
  <si>
    <t>8305</t>
  </si>
  <si>
    <t>7927</t>
  </si>
  <si>
    <t>0780</t>
  </si>
  <si>
    <t>2062</t>
  </si>
  <si>
    <t>7358</t>
  </si>
  <si>
    <t>5507</t>
  </si>
  <si>
    <t>7511</t>
  </si>
  <si>
    <t>3282</t>
  </si>
  <si>
    <t>2084</t>
  </si>
  <si>
    <t>7120</t>
  </si>
  <si>
    <t>9706</t>
  </si>
  <si>
    <t>0052</t>
  </si>
  <si>
    <t>1365</t>
  </si>
  <si>
    <t>9977</t>
  </si>
  <si>
    <t>7858</t>
  </si>
  <si>
    <t>1799</t>
  </si>
  <si>
    <t>1718</t>
  </si>
  <si>
    <t>0172</t>
  </si>
  <si>
    <t>1293</t>
  </si>
  <si>
    <t>8695</t>
  </si>
  <si>
    <t>6544</t>
  </si>
  <si>
    <t>1527</t>
  </si>
  <si>
    <t>0424</t>
  </si>
  <si>
    <t>2517</t>
  </si>
  <si>
    <t>9421</t>
  </si>
  <si>
    <t>6927</t>
  </si>
  <si>
    <t>1899</t>
  </si>
  <si>
    <t>2622</t>
  </si>
  <si>
    <t>4822</t>
  </si>
  <si>
    <t>0781</t>
  </si>
  <si>
    <t>6282</t>
  </si>
  <si>
    <t>9059</t>
  </si>
  <si>
    <t>3710</t>
  </si>
  <si>
    <t>7482</t>
  </si>
  <si>
    <t>7038</t>
  </si>
  <si>
    <t>3742</t>
  </si>
  <si>
    <t>8320</t>
  </si>
  <si>
    <t>4161</t>
  </si>
  <si>
    <t>9008</t>
  </si>
  <si>
    <t>0703</t>
  </si>
  <si>
    <t>2595</t>
  </si>
  <si>
    <t>5265</t>
  </si>
  <si>
    <t>9492</t>
  </si>
  <si>
    <t>3957</t>
  </si>
  <si>
    <t>9924</t>
  </si>
  <si>
    <t>5375</t>
  </si>
  <si>
    <t>5654</t>
  </si>
  <si>
    <t>0113</t>
  </si>
  <si>
    <t>7589</t>
  </si>
  <si>
    <t>6065</t>
  </si>
  <si>
    <t>1114</t>
  </si>
  <si>
    <t>2680</t>
  </si>
  <si>
    <t>6877</t>
  </si>
  <si>
    <t>2267</t>
  </si>
  <si>
    <t>9488</t>
  </si>
  <si>
    <t>6270</t>
  </si>
  <si>
    <t>4017</t>
  </si>
  <si>
    <t>6203</t>
  </si>
  <si>
    <t>6176</t>
  </si>
  <si>
    <t>6912</t>
  </si>
  <si>
    <t>5589</t>
  </si>
  <si>
    <t>6232</t>
  </si>
  <si>
    <t>6202</t>
  </si>
  <si>
    <t>8130</t>
  </si>
  <si>
    <t>8628</t>
  </si>
  <si>
    <t>0505</t>
  </si>
  <si>
    <t>4238</t>
  </si>
  <si>
    <t>1377</t>
  </si>
  <si>
    <t>9972</t>
  </si>
  <si>
    <t>3880</t>
  </si>
  <si>
    <t>6389</t>
  </si>
  <si>
    <t>0915</t>
  </si>
  <si>
    <t>2262</t>
  </si>
  <si>
    <t>2336</t>
  </si>
  <si>
    <t>1031</t>
  </si>
  <si>
    <t>6200</t>
  </si>
  <si>
    <t>0950</t>
  </si>
  <si>
    <t>5676</t>
  </si>
  <si>
    <t>5149</t>
  </si>
  <si>
    <t>3669</t>
  </si>
  <si>
    <t>2367</t>
  </si>
  <si>
    <t>2870</t>
  </si>
  <si>
    <t>0954</t>
  </si>
  <si>
    <t>9385</t>
  </si>
  <si>
    <t>1154</t>
  </si>
  <si>
    <t>2884</t>
  </si>
  <si>
    <t>1368</t>
  </si>
  <si>
    <t>1716</t>
  </si>
  <si>
    <t>9620</t>
  </si>
  <si>
    <t>4540</t>
  </si>
  <si>
    <t>6022</t>
  </si>
  <si>
    <t>5028</t>
  </si>
  <si>
    <t>9899</t>
  </si>
  <si>
    <t>9006</t>
  </si>
  <si>
    <t>7951</t>
  </si>
  <si>
    <t>0994</t>
  </si>
  <si>
    <t>3919</t>
  </si>
  <si>
    <t>4751</t>
  </si>
  <si>
    <t>5403</t>
  </si>
  <si>
    <t>2530</t>
  </si>
  <si>
    <t>5241</t>
  </si>
  <si>
    <t>9873</t>
  </si>
  <si>
    <t>2168</t>
  </si>
  <si>
    <t>5076</t>
  </si>
  <si>
    <t>9915</t>
  </si>
  <si>
    <t>7571</t>
  </si>
  <si>
    <t>3100</t>
  </si>
  <si>
    <t>1246</t>
  </si>
  <si>
    <t>4757</t>
  </si>
  <si>
    <t>1947</t>
  </si>
  <si>
    <t>1193</t>
  </si>
  <si>
    <t>3171</t>
  </si>
  <si>
    <t>6566</t>
  </si>
  <si>
    <t>3966</t>
  </si>
  <si>
    <t>9940</t>
  </si>
  <si>
    <t>0237</t>
  </si>
  <si>
    <t>6171</t>
  </si>
  <si>
    <t>7646</t>
  </si>
  <si>
    <t>7976</t>
  </si>
  <si>
    <t>4899</t>
  </si>
  <si>
    <t>0427</t>
  </si>
  <si>
    <t>1784</t>
  </si>
  <si>
    <t>9346</t>
  </si>
  <si>
    <t>3068</t>
  </si>
  <si>
    <t>8650</t>
  </si>
  <si>
    <t>6355</t>
  </si>
  <si>
    <t>6816</t>
  </si>
  <si>
    <t>7611</t>
  </si>
  <si>
    <t>3505</t>
  </si>
  <si>
    <t>6946</t>
  </si>
  <si>
    <t>2078</t>
  </si>
  <si>
    <t>4291</t>
  </si>
  <si>
    <t>1161</t>
  </si>
  <si>
    <t>4123</t>
  </si>
  <si>
    <t>3120</t>
  </si>
  <si>
    <t>5377</t>
  </si>
  <si>
    <t>1985</t>
  </si>
  <si>
    <t>7202</t>
  </si>
  <si>
    <t>1057</t>
  </si>
  <si>
    <t>8089</t>
  </si>
  <si>
    <t>7257</t>
  </si>
  <si>
    <t>4780</t>
  </si>
  <si>
    <t>7862</t>
  </si>
  <si>
    <t>8128</t>
  </si>
  <si>
    <t>0170</t>
  </si>
  <si>
    <t>8949</t>
  </si>
  <si>
    <t>0863</t>
  </si>
  <si>
    <t>5605</t>
  </si>
  <si>
    <t>2952</t>
  </si>
  <si>
    <t>9007</t>
  </si>
  <si>
    <t>3149</t>
  </si>
  <si>
    <t>1555</t>
  </si>
  <si>
    <t>0754</t>
  </si>
  <si>
    <t>5907</t>
  </si>
  <si>
    <t>6470</t>
  </si>
  <si>
    <t>2090</t>
  </si>
  <si>
    <t>2225</t>
  </si>
  <si>
    <t>7273</t>
  </si>
  <si>
    <t>5558</t>
  </si>
  <si>
    <t>9575</t>
  </si>
  <si>
    <t>5768</t>
  </si>
  <si>
    <t>1265</t>
  </si>
  <si>
    <t>1963</t>
  </si>
  <si>
    <t>5479</t>
  </si>
  <si>
    <t>6007</t>
  </si>
  <si>
    <t>7750</t>
  </si>
  <si>
    <t>7216</t>
  </si>
  <si>
    <t>6454</t>
  </si>
  <si>
    <t>9916</t>
  </si>
  <si>
    <t>8611</t>
  </si>
  <si>
    <t>7175</t>
  </si>
  <si>
    <t>4071</t>
  </si>
  <si>
    <t>3842</t>
  </si>
  <si>
    <t>0481</t>
  </si>
  <si>
    <t>5766</t>
  </si>
  <si>
    <t>8388</t>
  </si>
  <si>
    <t>0270</t>
  </si>
  <si>
    <t>1933</t>
  </si>
  <si>
    <t>5338</t>
  </si>
  <si>
    <t>0696</t>
  </si>
  <si>
    <t>4824</t>
  </si>
  <si>
    <t>3866</t>
  </si>
  <si>
    <t>3220</t>
  </si>
  <si>
    <t>0496</t>
  </si>
  <si>
    <t>2780</t>
  </si>
  <si>
    <t>8088</t>
  </si>
  <si>
    <t>0514</t>
  </si>
  <si>
    <t>9818</t>
  </si>
  <si>
    <t>9896</t>
  </si>
  <si>
    <t>8390</t>
  </si>
  <si>
    <t>0139</t>
  </si>
  <si>
    <t>3939</t>
  </si>
  <si>
    <t>1470</t>
  </si>
  <si>
    <t>3115</t>
  </si>
  <si>
    <t>8357</t>
  </si>
  <si>
    <t>4252</t>
  </si>
  <si>
    <t>0804</t>
  </si>
  <si>
    <t>7992</t>
  </si>
  <si>
    <t>0418</t>
  </si>
  <si>
    <t>3757</t>
  </si>
  <si>
    <t>6417</t>
  </si>
  <si>
    <t>7190</t>
  </si>
  <si>
    <t>4904</t>
  </si>
  <si>
    <t>2266</t>
  </si>
  <si>
    <t>6798</t>
  </si>
  <si>
    <t>5331</t>
  </si>
  <si>
    <t>7421</t>
  </si>
  <si>
    <t>0102</t>
  </si>
  <si>
    <t>5513</t>
  </si>
  <si>
    <t>2919</t>
  </si>
  <si>
    <t>6828</t>
  </si>
  <si>
    <t>7356</t>
  </si>
  <si>
    <t>1710</t>
  </si>
  <si>
    <t>6173</t>
  </si>
  <si>
    <t>1850</t>
  </si>
  <si>
    <t>0951</t>
  </si>
  <si>
    <t>5570</t>
  </si>
  <si>
    <t>8572</t>
  </si>
  <si>
    <t>6524</t>
  </si>
  <si>
    <t>7455</t>
  </si>
  <si>
    <t>6166</t>
  </si>
  <si>
    <t>7687</t>
  </si>
  <si>
    <t>5618</t>
  </si>
  <si>
    <t>4570</t>
  </si>
  <si>
    <t>3142</t>
  </si>
  <si>
    <t>3247</t>
  </si>
  <si>
    <t>3229</t>
  </si>
  <si>
    <t>9729</t>
  </si>
  <si>
    <t>1427</t>
  </si>
  <si>
    <t>7235</t>
  </si>
  <si>
    <t>3139</t>
  </si>
  <si>
    <t>8765</t>
  </si>
  <si>
    <t>0614</t>
  </si>
  <si>
    <t>9063</t>
  </si>
  <si>
    <t>4820</t>
  </si>
  <si>
    <t>6341</t>
  </si>
  <si>
    <t>9799</t>
  </si>
  <si>
    <t>1152</t>
  </si>
  <si>
    <t>6971</t>
  </si>
  <si>
    <t>0918</t>
  </si>
  <si>
    <t>2083</t>
  </si>
  <si>
    <t>9270</t>
  </si>
  <si>
    <t>3668</t>
  </si>
  <si>
    <t>8445</t>
  </si>
  <si>
    <t>7147</t>
  </si>
  <si>
    <t>3779</t>
  </si>
  <si>
    <t>3475</t>
  </si>
  <si>
    <t>3693</t>
  </si>
  <si>
    <t>3411</t>
  </si>
  <si>
    <t>6696</t>
  </si>
  <si>
    <t>3531</t>
  </si>
  <si>
    <t>2987</t>
  </si>
  <si>
    <t>0345</t>
  </si>
  <si>
    <t>9921</t>
  </si>
  <si>
    <t>7029</t>
  </si>
  <si>
    <t>4061</t>
  </si>
  <si>
    <t>2360</t>
  </si>
  <si>
    <t>4652</t>
  </si>
  <si>
    <t>0626</t>
  </si>
  <si>
    <t>9815</t>
  </si>
  <si>
    <t>0800</t>
  </si>
  <si>
    <t>4986</t>
  </si>
  <si>
    <t>4420</t>
  </si>
  <si>
    <t>9747</t>
  </si>
  <si>
    <t>0094</t>
  </si>
  <si>
    <t>8901</t>
  </si>
  <si>
    <t>5364</t>
  </si>
  <si>
    <t>0650</t>
  </si>
  <si>
    <t>7676</t>
  </si>
  <si>
    <t>1526</t>
  </si>
  <si>
    <t>6418</t>
  </si>
  <si>
    <t>6267</t>
  </si>
  <si>
    <t>0444</t>
  </si>
  <si>
    <t>1384</t>
  </si>
  <si>
    <t>7502</t>
  </si>
  <si>
    <t>5747</t>
  </si>
  <si>
    <t>0541</t>
  </si>
  <si>
    <t>4495</t>
  </si>
  <si>
    <t>1112</t>
  </si>
  <si>
    <t>1520</t>
  </si>
  <si>
    <t>8508</t>
  </si>
  <si>
    <t>4960</t>
  </si>
  <si>
    <t>1424</t>
  </si>
  <si>
    <t>4403</t>
  </si>
  <si>
    <t>2760</t>
  </si>
  <si>
    <t>4397</t>
  </si>
  <si>
    <t>6700</t>
  </si>
  <si>
    <t>0547</t>
  </si>
  <si>
    <t>8023</t>
  </si>
  <si>
    <t>5710</t>
  </si>
  <si>
    <t>9810</t>
  </si>
  <si>
    <t>7328</t>
  </si>
  <si>
    <t>9744</t>
  </si>
  <si>
    <t>6541</t>
  </si>
  <si>
    <t>9129</t>
  </si>
  <si>
    <t>9115</t>
  </si>
  <si>
    <t>1791</t>
  </si>
  <si>
    <t>6888</t>
  </si>
  <si>
    <t>8767</t>
  </si>
  <si>
    <t>0783</t>
  </si>
  <si>
    <t>1206</t>
  </si>
  <si>
    <t>0677</t>
  </si>
  <si>
    <t>1332</t>
  </si>
  <si>
    <t>1279</t>
  </si>
  <si>
    <t>3572</t>
  </si>
  <si>
    <t>1419</t>
  </si>
  <si>
    <t>3227</t>
  </si>
  <si>
    <t>5032</t>
  </si>
  <si>
    <t>2014</t>
  </si>
  <si>
    <t>2661</t>
  </si>
  <si>
    <t>7072</t>
  </si>
  <si>
    <t>7302</t>
  </si>
  <si>
    <t>3078</t>
  </si>
  <si>
    <t>1381</t>
  </si>
  <si>
    <t>4984</t>
  </si>
  <si>
    <t>6883</t>
  </si>
  <si>
    <t>1428</t>
  </si>
  <si>
    <t>8808</t>
  </si>
  <si>
    <t>5476</t>
  </si>
  <si>
    <t>3118</t>
  </si>
  <si>
    <t>3541</t>
  </si>
  <si>
    <t>1143</t>
  </si>
  <si>
    <t>6658</t>
  </si>
  <si>
    <t>0794</t>
  </si>
  <si>
    <t>5959</t>
  </si>
  <si>
    <t>9396</t>
  </si>
  <si>
    <t>1783</t>
  </si>
  <si>
    <t>9123</t>
  </si>
  <si>
    <t>6608</t>
  </si>
  <si>
    <t>2215</t>
  </si>
  <si>
    <t>8430</t>
  </si>
  <si>
    <t>7076</t>
  </si>
  <si>
    <t>0167</t>
  </si>
  <si>
    <t>0247</t>
  </si>
  <si>
    <t>7017</t>
  </si>
  <si>
    <t>2918</t>
  </si>
  <si>
    <t>7914</t>
  </si>
  <si>
    <t>5631</t>
  </si>
  <si>
    <t>1722</t>
  </si>
  <si>
    <t>6628</t>
  </si>
  <si>
    <t>2427</t>
  </si>
  <si>
    <t>0205</t>
  </si>
  <si>
    <t>4198</t>
  </si>
  <si>
    <t>2369</t>
  </si>
  <si>
    <t>4929</t>
  </si>
  <si>
    <t>4128</t>
  </si>
  <si>
    <t>8971</t>
  </si>
  <si>
    <t>5410</t>
  </si>
  <si>
    <t>8691</t>
  </si>
  <si>
    <t>9474</t>
  </si>
  <si>
    <t>9905</t>
  </si>
  <si>
    <t>6789</t>
  </si>
  <si>
    <t>7177</t>
  </si>
  <si>
    <t>0302</t>
  </si>
  <si>
    <t>9988</t>
  </si>
  <si>
    <t>8244</t>
  </si>
  <si>
    <t>7040</t>
  </si>
  <si>
    <t>2345</t>
  </si>
  <si>
    <t>2039</t>
  </si>
  <si>
    <t>7877</t>
  </si>
  <si>
    <t>5016</t>
  </si>
  <si>
    <t>7518</t>
  </si>
  <si>
    <t>8013</t>
  </si>
  <si>
    <t>9842</t>
  </si>
  <si>
    <t>7073</t>
  </si>
  <si>
    <t>9081</t>
  </si>
  <si>
    <t>4012</t>
  </si>
  <si>
    <t>7444</t>
  </si>
  <si>
    <t>0796</t>
  </si>
  <si>
    <t>6400</t>
  </si>
  <si>
    <t>3536</t>
  </si>
  <si>
    <t>4966</t>
  </si>
  <si>
    <t>4808</t>
  </si>
  <si>
    <t>3215</t>
  </si>
  <si>
    <t>6050</t>
  </si>
  <si>
    <t>1554</t>
  </si>
  <si>
    <t>9425</t>
  </si>
  <si>
    <t>2971</t>
  </si>
  <si>
    <t>6444</t>
  </si>
  <si>
    <t>7423</t>
  </si>
  <si>
    <t>1639</t>
  </si>
  <si>
    <t>1003</t>
  </si>
  <si>
    <t>5671</t>
  </si>
  <si>
    <t>4044</t>
  </si>
  <si>
    <t>2018</t>
  </si>
  <si>
    <t>7308</t>
  </si>
  <si>
    <t>6132</t>
  </si>
  <si>
    <t>5152</t>
  </si>
  <si>
    <t>7112</t>
  </si>
  <si>
    <t>3890</t>
  </si>
  <si>
    <t>4070</t>
  </si>
  <si>
    <t>9439</t>
  </si>
  <si>
    <t>5798</t>
  </si>
  <si>
    <t>8273</t>
  </si>
  <si>
    <t>3794</t>
  </si>
  <si>
    <t>1994</t>
  </si>
  <si>
    <t>3018</t>
  </si>
  <si>
    <t>3399</t>
  </si>
  <si>
    <t>4558</t>
  </si>
  <si>
    <t>1455</t>
  </si>
  <si>
    <t>4483</t>
  </si>
  <si>
    <t>9255</t>
  </si>
  <si>
    <t>9420</t>
  </si>
  <si>
    <t>9203</t>
  </si>
  <si>
    <t>3309</t>
  </si>
  <si>
    <t>8912</t>
  </si>
  <si>
    <t>1759</t>
  </si>
  <si>
    <t>1066</t>
  </si>
  <si>
    <t>3345</t>
  </si>
  <si>
    <t>7570</t>
  </si>
  <si>
    <t>3080</t>
  </si>
  <si>
    <t>3622</t>
  </si>
  <si>
    <t>7077</t>
  </si>
  <si>
    <t>0623</t>
  </si>
  <si>
    <t>6522</t>
  </si>
  <si>
    <t>5862</t>
  </si>
  <si>
    <t>8161</t>
  </si>
  <si>
    <t>3316</t>
  </si>
  <si>
    <t>8111</t>
  </si>
  <si>
    <t>5422</t>
  </si>
  <si>
    <t>4094</t>
  </si>
  <si>
    <t>1649</t>
  </si>
  <si>
    <t>4097</t>
  </si>
  <si>
    <t>2228</t>
  </si>
  <si>
    <t>5552</t>
  </si>
  <si>
    <t>4488</t>
  </si>
  <si>
    <t>2033</t>
  </si>
  <si>
    <t>8225</t>
  </si>
  <si>
    <t>2319</t>
  </si>
  <si>
    <t>9595</t>
  </si>
  <si>
    <t>8178</t>
  </si>
  <si>
    <t>8385</t>
  </si>
  <si>
    <t>5154</t>
  </si>
  <si>
    <t>5122</t>
  </si>
  <si>
    <t>1741</t>
  </si>
  <si>
    <t>9171</t>
  </si>
  <si>
    <t>8886</t>
  </si>
  <si>
    <t>3010</t>
  </si>
  <si>
    <t>7436</t>
  </si>
  <si>
    <t>6111</t>
  </si>
  <si>
    <t>8032</t>
  </si>
  <si>
    <t>7789</t>
  </si>
  <si>
    <t>3661</t>
  </si>
  <si>
    <t>2545</t>
  </si>
  <si>
    <t>2556</t>
  </si>
  <si>
    <t>9151</t>
  </si>
  <si>
    <t>1797</t>
  </si>
  <si>
    <t>1372</t>
  </si>
  <si>
    <t>4265</t>
  </si>
  <si>
    <t>7347</t>
  </si>
  <si>
    <t>7310</t>
  </si>
  <si>
    <t>1426</t>
  </si>
  <si>
    <t>1625</t>
  </si>
  <si>
    <t>4086</t>
  </si>
  <si>
    <t>2662</t>
  </si>
  <si>
    <t>4684</t>
  </si>
  <si>
    <t>8235</t>
  </si>
  <si>
    <t>0073</t>
  </si>
  <si>
    <t>5130</t>
  </si>
  <si>
    <t>4870</t>
  </si>
  <si>
    <t>9974</t>
  </si>
  <si>
    <t>1097</t>
  </si>
  <si>
    <t>8005</t>
  </si>
  <si>
    <t>5043</t>
  </si>
  <si>
    <t>3983</t>
  </si>
  <si>
    <t>8010</t>
  </si>
  <si>
    <t>8574</t>
  </si>
  <si>
    <t>4709</t>
  </si>
  <si>
    <t>1906</t>
  </si>
  <si>
    <t>5454</t>
  </si>
  <si>
    <t>8053</t>
  </si>
  <si>
    <t>8798</t>
  </si>
  <si>
    <t>0311</t>
  </si>
  <si>
    <t>6181</t>
  </si>
  <si>
    <t>9480</t>
  </si>
  <si>
    <t>8871</t>
  </si>
  <si>
    <t>3564</t>
  </si>
  <si>
    <t>7816</t>
  </si>
  <si>
    <t>8689</t>
  </si>
  <si>
    <t>9233</t>
  </si>
  <si>
    <t>4580</t>
  </si>
  <si>
    <t>2710</t>
  </si>
  <si>
    <t>3846</t>
  </si>
  <si>
    <t>8666</t>
  </si>
  <si>
    <t>2003</t>
  </si>
  <si>
    <t>2726</t>
  </si>
  <si>
    <t>0377</t>
  </si>
  <si>
    <t>0417</t>
  </si>
  <si>
    <t>9545</t>
  </si>
  <si>
    <t>5344</t>
  </si>
  <si>
    <t>3987</t>
  </si>
  <si>
    <t>2242</t>
  </si>
  <si>
    <t>6636</t>
  </si>
  <si>
    <t>0065</t>
  </si>
  <si>
    <t>3310</t>
  </si>
  <si>
    <t>2035</t>
  </si>
  <si>
    <t>5053</t>
  </si>
  <si>
    <t>2156</t>
  </si>
  <si>
    <t>0246</t>
  </si>
  <si>
    <t>6170</t>
  </si>
  <si>
    <t>3635</t>
  </si>
  <si>
    <t>8301</t>
  </si>
  <si>
    <t>6440</t>
  </si>
  <si>
    <t>3790</t>
  </si>
  <si>
    <t>2277</t>
  </si>
  <si>
    <t>9507</t>
  </si>
  <si>
    <t>1530</t>
  </si>
  <si>
    <t>1833</t>
  </si>
  <si>
    <t>3618</t>
  </si>
  <si>
    <t>0362</t>
  </si>
  <si>
    <t>8868</t>
  </si>
  <si>
    <t>4892</t>
  </si>
  <si>
    <t>6690</t>
  </si>
  <si>
    <t>7579</t>
  </si>
  <si>
    <t>3232</t>
  </si>
  <si>
    <t>4790</t>
  </si>
  <si>
    <t>7110</t>
  </si>
  <si>
    <t>6617</t>
  </si>
  <si>
    <t>6728</t>
  </si>
  <si>
    <t>5859</t>
  </si>
  <si>
    <t>0965</t>
  </si>
  <si>
    <t>4240</t>
  </si>
  <si>
    <t>0415</t>
  </si>
  <si>
    <t>3688</t>
  </si>
  <si>
    <t>2260</t>
  </si>
  <si>
    <t>9850</t>
  </si>
  <si>
    <t>2621</t>
  </si>
  <si>
    <t>1571</t>
  </si>
  <si>
    <t>2301</t>
  </si>
  <si>
    <t>2566</t>
  </si>
  <si>
    <t>0199</t>
  </si>
  <si>
    <t>3931</t>
  </si>
  <si>
    <t>4203</t>
  </si>
  <si>
    <t>5070</t>
  </si>
  <si>
    <t>4728</t>
  </si>
  <si>
    <t>3431</t>
  </si>
  <si>
    <t>7968</t>
  </si>
  <si>
    <t>6401</t>
  </si>
  <si>
    <t>8638</t>
  </si>
  <si>
    <t>8832</t>
  </si>
  <si>
    <t>9500</t>
  </si>
  <si>
    <t>2111</t>
  </si>
  <si>
    <t>5181</t>
  </si>
  <si>
    <t>4771</t>
  </si>
  <si>
    <t>4792</t>
  </si>
  <si>
    <t>6818</t>
  </si>
  <si>
    <t>9718</t>
  </si>
  <si>
    <t>4965</t>
  </si>
  <si>
    <t>6646</t>
  </si>
  <si>
    <t>2376</t>
  </si>
  <si>
    <t>8121</t>
  </si>
  <si>
    <t>4915</t>
  </si>
  <si>
    <t>3513</t>
  </si>
  <si>
    <t>1705</t>
  </si>
  <si>
    <t>7826</t>
  </si>
  <si>
    <t>5146</t>
  </si>
  <si>
    <t>1414</t>
  </si>
  <si>
    <t>7989</t>
  </si>
  <si>
    <t>8227</t>
  </si>
  <si>
    <t>5319</t>
  </si>
  <si>
    <t>4850</t>
  </si>
  <si>
    <t>0861</t>
  </si>
  <si>
    <t>2008</t>
  </si>
  <si>
    <t>6284</t>
  </si>
  <si>
    <t>5335</t>
  </si>
  <si>
    <t>4455</t>
  </si>
  <si>
    <t>0813</t>
  </si>
  <si>
    <t>5019</t>
  </si>
  <si>
    <t>8084</t>
  </si>
  <si>
    <t>1960</t>
  </si>
  <si>
    <t>9285</t>
  </si>
  <si>
    <t>6326</t>
  </si>
  <si>
    <t>7542</t>
  </si>
  <si>
    <t>7758</t>
  </si>
  <si>
    <t>4025</t>
  </si>
  <si>
    <t>2159</t>
  </si>
  <si>
    <t>8335</t>
  </si>
  <si>
    <t>2568</t>
  </si>
  <si>
    <t>7355</t>
  </si>
  <si>
    <t>3501</t>
  </si>
  <si>
    <t>5504</t>
  </si>
  <si>
    <t>7100</t>
  </si>
  <si>
    <t>7823</t>
  </si>
  <si>
    <t>0069</t>
  </si>
  <si>
    <t>5381</t>
  </si>
  <si>
    <t>9765</t>
  </si>
  <si>
    <t>7245</t>
  </si>
  <si>
    <t>2769</t>
  </si>
  <si>
    <t>1843</t>
  </si>
  <si>
    <t>2398</t>
  </si>
  <si>
    <t>4450</t>
  </si>
  <si>
    <t>7700</t>
  </si>
  <si>
    <t>1629</t>
  </si>
  <si>
    <t>3419</t>
  </si>
  <si>
    <t>6707</t>
  </si>
  <si>
    <t>9215</t>
  </si>
  <si>
    <t>8491</t>
  </si>
  <si>
    <t>9444</t>
  </si>
  <si>
    <t>6671</t>
  </si>
  <si>
    <t>5370</t>
  </si>
  <si>
    <t>8342</t>
  </si>
  <si>
    <t>1119</t>
  </si>
  <si>
    <t>3526</t>
  </si>
  <si>
    <t>5118</t>
  </si>
  <si>
    <t>2299</t>
  </si>
  <si>
    <t>3936</t>
  </si>
  <si>
    <t>4698</t>
  </si>
  <si>
    <t>1333</t>
  </si>
  <si>
    <t>9495</t>
  </si>
  <si>
    <t>9091</t>
  </si>
  <si>
    <t>3767</t>
  </si>
  <si>
    <t>5020</t>
  </si>
  <si>
    <t>4794</t>
  </si>
  <si>
    <t>0779</t>
  </si>
  <si>
    <t>1717</t>
  </si>
  <si>
    <t>3908</t>
  </si>
  <si>
    <t>7372</t>
  </si>
  <si>
    <t>2086</t>
  </si>
  <si>
    <t>4207</t>
  </si>
  <si>
    <t>0492</t>
  </si>
  <si>
    <t>6679</t>
  </si>
  <si>
    <t>9399</t>
  </si>
  <si>
    <t>7679</t>
  </si>
  <si>
    <t>3761</t>
  </si>
  <si>
    <t>7066</t>
  </si>
  <si>
    <t>7905</t>
  </si>
  <si>
    <t>7338</t>
  </si>
  <si>
    <t>5112</t>
  </si>
  <si>
    <t>8860</t>
  </si>
  <si>
    <t>7353</t>
  </si>
  <si>
    <t>9424</t>
  </si>
  <si>
    <t>4557</t>
  </si>
  <si>
    <t>1506</t>
  </si>
  <si>
    <t>3596</t>
  </si>
  <si>
    <t>7339</t>
  </si>
  <si>
    <t>0776</t>
  </si>
  <si>
    <t>7760</t>
  </si>
  <si>
    <t>0763</t>
  </si>
  <si>
    <t>6562</t>
  </si>
  <si>
    <t>3176</t>
  </si>
  <si>
    <t>9432</t>
  </si>
  <si>
    <t>0330</t>
  </si>
  <si>
    <t>0778</t>
  </si>
  <si>
    <t>7845</t>
  </si>
  <si>
    <t>8620</t>
  </si>
  <si>
    <t>2536</t>
  </si>
  <si>
    <t>1221</t>
  </si>
  <si>
    <t>4002</t>
  </si>
  <si>
    <t>6476</t>
  </si>
  <si>
    <t>6095</t>
  </si>
  <si>
    <t>0159</t>
  </si>
  <si>
    <t>9913</t>
  </si>
  <si>
    <t>2211</t>
  </si>
  <si>
    <t>6406</t>
  </si>
  <si>
    <t>2405</t>
  </si>
  <si>
    <t>6197</t>
  </si>
  <si>
    <t>9345</t>
  </si>
  <si>
    <t>2335</t>
  </si>
  <si>
    <t>8036</t>
  </si>
  <si>
    <t>4644</t>
  </si>
  <si>
    <t>0932</t>
  </si>
  <si>
    <t>7211</t>
  </si>
  <si>
    <t>5519</t>
  </si>
  <si>
    <t>6672</t>
  </si>
  <si>
    <t>9027</t>
  </si>
  <si>
    <t>2533</t>
  </si>
  <si>
    <t>5465</t>
  </si>
  <si>
    <t>4562</t>
  </si>
  <si>
    <t>3363</t>
  </si>
  <si>
    <t>5279</t>
  </si>
  <si>
    <t>5435</t>
  </si>
  <si>
    <t>6005</t>
  </si>
  <si>
    <t>5850</t>
  </si>
  <si>
    <t>3453</t>
  </si>
  <si>
    <t>1808</t>
  </si>
  <si>
    <t>9618</t>
  </si>
  <si>
    <t>2838</t>
  </si>
  <si>
    <t>0435</t>
  </si>
  <si>
    <t>8415</t>
  </si>
  <si>
    <t>4732</t>
  </si>
  <si>
    <t>0649</t>
  </si>
  <si>
    <t>0306</t>
  </si>
  <si>
    <t>2906</t>
  </si>
  <si>
    <t>0653</t>
  </si>
  <si>
    <t>1728</t>
  </si>
  <si>
    <t>6272</t>
  </si>
  <si>
    <t>2371</t>
  </si>
  <si>
    <t>0070</t>
  </si>
  <si>
    <t>3049</t>
  </si>
  <si>
    <t>2235</t>
  </si>
  <si>
    <t>7306</t>
  </si>
  <si>
    <t>0691</t>
  </si>
  <si>
    <t>8202</t>
  </si>
  <si>
    <t>5660</t>
  </si>
  <si>
    <t>0802</t>
  </si>
  <si>
    <t>0536</t>
  </si>
  <si>
    <t>3087</t>
  </si>
  <si>
    <t>0724</t>
  </si>
  <si>
    <t>3135</t>
  </si>
  <si>
    <t>8582</t>
  </si>
  <si>
    <t>6664</t>
  </si>
  <si>
    <t>1218</t>
  </si>
  <si>
    <t>9538</t>
  </si>
  <si>
    <t>0130</t>
  </si>
  <si>
    <t>8809</t>
  </si>
  <si>
    <t>7883</t>
  </si>
  <si>
    <t>4396</t>
  </si>
  <si>
    <t>1812</t>
  </si>
  <si>
    <t>7762</t>
  </si>
  <si>
    <t>8733</t>
  </si>
  <si>
    <t>2330</t>
  </si>
  <si>
    <t>8275</t>
  </si>
  <si>
    <t>8887</t>
  </si>
  <si>
    <t>5969</t>
  </si>
  <si>
    <t>7011</t>
  </si>
  <si>
    <t>5960</t>
  </si>
  <si>
    <t>2253</t>
  </si>
  <si>
    <t>1278</t>
  </si>
  <si>
    <t>5611</t>
  </si>
  <si>
    <t>4262</t>
  </si>
  <si>
    <t>0161</t>
  </si>
  <si>
    <t>3162</t>
  </si>
  <si>
    <t>6647</t>
  </si>
  <si>
    <t>8092</t>
  </si>
  <si>
    <t>8451</t>
  </si>
  <si>
    <t>4516</t>
  </si>
  <si>
    <t>2955</t>
  </si>
  <si>
    <t>4515</t>
  </si>
  <si>
    <t>0404</t>
  </si>
  <si>
    <t>1686</t>
  </si>
  <si>
    <t>0059</t>
  </si>
  <si>
    <t>3830</t>
  </si>
  <si>
    <t>3468</t>
  </si>
  <si>
    <t>3207</t>
  </si>
  <si>
    <t>9166</t>
  </si>
  <si>
    <t>9397</t>
  </si>
  <si>
    <t>4234</t>
  </si>
  <si>
    <t>9518</t>
  </si>
  <si>
    <t>0858</t>
  </si>
  <si>
    <t>9230</t>
  </si>
  <si>
    <t>7656</t>
  </si>
  <si>
    <t>1217</t>
  </si>
  <si>
    <t>7449</t>
  </si>
  <si>
    <t>5789</t>
  </si>
  <si>
    <t>5835</t>
  </si>
  <si>
    <t>1113</t>
  </si>
  <si>
    <t>6626</t>
  </si>
  <si>
    <t>7979</t>
  </si>
  <si>
    <t>1564</t>
  </si>
  <si>
    <t>4860</t>
  </si>
  <si>
    <t>7827</t>
  </si>
  <si>
    <t>3900</t>
  </si>
  <si>
    <t>7744</t>
  </si>
  <si>
    <t>0565</t>
  </si>
  <si>
    <t>2153</t>
  </si>
  <si>
    <t>0544</t>
  </si>
  <si>
    <t>7528</t>
  </si>
  <si>
    <t>4338</t>
  </si>
  <si>
    <t>9666</t>
  </si>
  <si>
    <t>5035</t>
  </si>
  <si>
    <t>5299</t>
  </si>
  <si>
    <t>4533</t>
  </si>
  <si>
    <t>4672</t>
  </si>
  <si>
    <t>0036</t>
  </si>
  <si>
    <t>9590</t>
  </si>
  <si>
    <t>0176</t>
  </si>
  <si>
    <t>6942</t>
  </si>
  <si>
    <t>4675</t>
  </si>
  <si>
    <t>5471</t>
  </si>
  <si>
    <t>3375</t>
  </si>
  <si>
    <t>5201</t>
  </si>
  <si>
    <t>9002</t>
  </si>
  <si>
    <t>9491</t>
  </si>
  <si>
    <t>0208</t>
  </si>
  <si>
    <t>7833</t>
  </si>
  <si>
    <t>5200</t>
  </si>
  <si>
    <t>0486</t>
  </si>
  <si>
    <t>9218</t>
  </si>
  <si>
    <t>9848</t>
  </si>
  <si>
    <t>4914</t>
  </si>
  <si>
    <t>8654</t>
  </si>
  <si>
    <t>8811</t>
  </si>
  <si>
    <t>1103</t>
  </si>
  <si>
    <t>1460</t>
  </si>
  <si>
    <t>3296</t>
  </si>
  <si>
    <t>6141</t>
  </si>
  <si>
    <t>4112</t>
  </si>
  <si>
    <t>8635</t>
  </si>
  <si>
    <t>9343</t>
  </si>
  <si>
    <t>4474</t>
  </si>
  <si>
    <t>6155</t>
  </si>
  <si>
    <t>3914</t>
  </si>
  <si>
    <t>2261</t>
  </si>
  <si>
    <t>5897</t>
  </si>
  <si>
    <t>0309</t>
  </si>
  <si>
    <t>6604</t>
  </si>
  <si>
    <t>3398</t>
  </si>
  <si>
    <t>0409</t>
  </si>
  <si>
    <t>7275</t>
  </si>
  <si>
    <t>7499</t>
  </si>
  <si>
    <t>6537</t>
  </si>
  <si>
    <t>3617</t>
  </si>
  <si>
    <t>4311</t>
  </si>
  <si>
    <t>4650</t>
  </si>
  <si>
    <t>1976</t>
  </si>
  <si>
    <t>9777</t>
  </si>
  <si>
    <t>1536</t>
  </si>
  <si>
    <t>8632</t>
  </si>
  <si>
    <t>3571</t>
  </si>
  <si>
    <t>9236</t>
  </si>
  <si>
    <t>1929</t>
  </si>
  <si>
    <t>6683</t>
  </si>
  <si>
    <t>3695</t>
  </si>
  <si>
    <t>4363</t>
  </si>
  <si>
    <t>8372</t>
  </si>
  <si>
    <t>8550</t>
  </si>
  <si>
    <t>0775</t>
  </si>
  <si>
    <t>9514</t>
  </si>
  <si>
    <t>5397</t>
  </si>
  <si>
    <t>5423</t>
  </si>
  <si>
    <t>9882</t>
  </si>
  <si>
    <t>0363</t>
  </si>
  <si>
    <t>4677</t>
  </si>
  <si>
    <t>6084</t>
  </si>
  <si>
    <t>9111</t>
  </si>
  <si>
    <t>4876</t>
  </si>
  <si>
    <t>1908</t>
  </si>
  <si>
    <t>0154</t>
  </si>
  <si>
    <t>0600</t>
  </si>
  <si>
    <t>2663</t>
  </si>
  <si>
    <t>9582</t>
  </si>
  <si>
    <t>0164</t>
  </si>
  <si>
    <t>0495</t>
  </si>
  <si>
    <t>4273</t>
  </si>
  <si>
    <t>2410</t>
  </si>
  <si>
    <t>7717</t>
  </si>
  <si>
    <t>0051</t>
  </si>
  <si>
    <t>2177</t>
  </si>
  <si>
    <t>3355</t>
  </si>
  <si>
    <t>1225</t>
  </si>
  <si>
    <t>6780</t>
  </si>
  <si>
    <t>5242</t>
  </si>
  <si>
    <t>4638</t>
  </si>
  <si>
    <t>5617</t>
  </si>
  <si>
    <t>2779</t>
  </si>
  <si>
    <t>7009</t>
  </si>
  <si>
    <t>0155</t>
  </si>
  <si>
    <t>7196</t>
  </si>
  <si>
    <t>4309</t>
  </si>
  <si>
    <t>8070</t>
  </si>
  <si>
    <t>4782</t>
  </si>
  <si>
    <t>7757</t>
  </si>
  <si>
    <t>3548</t>
  </si>
  <si>
    <t>0841</t>
  </si>
  <si>
    <t>5266</t>
  </si>
  <si>
    <t>0556</t>
  </si>
  <si>
    <t>6982</t>
  </si>
  <si>
    <t>5197</t>
  </si>
  <si>
    <t>6213</t>
  </si>
  <si>
    <t>9894</t>
  </si>
  <si>
    <t>4667</t>
  </si>
  <si>
    <t>7764</t>
  </si>
  <si>
    <t>7337</t>
  </si>
  <si>
    <t>8568</t>
  </si>
  <si>
    <t>3552</t>
  </si>
  <si>
    <t>4989</t>
  </si>
  <si>
    <t>2939</t>
  </si>
  <si>
    <t>9959</t>
  </si>
  <si>
    <t>9748</t>
  </si>
  <si>
    <t>0074</t>
  </si>
  <si>
    <t>3520</t>
  </si>
  <si>
    <t>7002</t>
  </si>
  <si>
    <t>2454</t>
  </si>
  <si>
    <t>8612</t>
  </si>
  <si>
    <t>4840</t>
  </si>
  <si>
    <t>6777</t>
  </si>
  <si>
    <t>5982</t>
  </si>
  <si>
    <t>0912</t>
  </si>
  <si>
    <t>6311</t>
  </si>
  <si>
    <t>8264</t>
  </si>
  <si>
    <t>5919</t>
  </si>
  <si>
    <t>6133</t>
  </si>
  <si>
    <t>7095</t>
  </si>
  <si>
    <t>4746</t>
  </si>
  <si>
    <t>8681</t>
  </si>
  <si>
    <t>6867</t>
  </si>
  <si>
    <t>1685</t>
  </si>
  <si>
    <t>5400</t>
  </si>
  <si>
    <t>6602</t>
  </si>
  <si>
    <t>9687</t>
  </si>
  <si>
    <t>1444</t>
  </si>
  <si>
    <t>1640</t>
  </si>
  <si>
    <t>5444</t>
  </si>
  <si>
    <t>4844</t>
  </si>
  <si>
    <t>4287</t>
  </si>
  <si>
    <t>2135</t>
  </si>
  <si>
    <t>9350</t>
  </si>
  <si>
    <t>1254</t>
  </si>
  <si>
    <t>0731</t>
  </si>
  <si>
    <t>8518</t>
  </si>
  <si>
    <t>4449</t>
  </si>
  <si>
    <t>9102</t>
  </si>
  <si>
    <t>2118</t>
  </si>
  <si>
    <t>9841</t>
  </si>
  <si>
    <t>9207</t>
  </si>
  <si>
    <t>5921</t>
  </si>
  <si>
    <t>1995</t>
  </si>
  <si>
    <t>2773</t>
  </si>
  <si>
    <t>2458</t>
  </si>
  <si>
    <t>9452</t>
  </si>
  <si>
    <t>8027</t>
  </si>
  <si>
    <t>3033</t>
  </si>
  <si>
    <t>8080</t>
  </si>
  <si>
    <t>2241</t>
  </si>
  <si>
    <t>6515</t>
  </si>
  <si>
    <t>3298</t>
  </si>
  <si>
    <t>4103</t>
  </si>
  <si>
    <t>7296</t>
  </si>
  <si>
    <t>1199</t>
  </si>
  <si>
    <t>2583</t>
  </si>
  <si>
    <t>0671</t>
  </si>
  <si>
    <t>3711</t>
  </si>
  <si>
    <t>7028</t>
  </si>
  <si>
    <t>8004</t>
  </si>
  <si>
    <t>5663</t>
  </si>
  <si>
    <t>4998</t>
  </si>
  <si>
    <t>2001</t>
  </si>
  <si>
    <t>6609</t>
  </si>
  <si>
    <t>0766</t>
  </si>
  <si>
    <t>6733</t>
  </si>
  <si>
    <t>8807</t>
  </si>
  <si>
    <t>4706</t>
  </si>
  <si>
    <t>3546</t>
  </si>
  <si>
    <t>4561</t>
  </si>
  <si>
    <t>7640</t>
  </si>
  <si>
    <t>4041</t>
  </si>
  <si>
    <t>0366</t>
  </si>
  <si>
    <t>6468</t>
  </si>
  <si>
    <t>9969</t>
  </si>
  <si>
    <t>0079</t>
  </si>
  <si>
    <t>8929</t>
  </si>
  <si>
    <t>6996</t>
  </si>
  <si>
    <t>4654</t>
  </si>
  <si>
    <t>0805</t>
  </si>
  <si>
    <t>5116</t>
  </si>
  <si>
    <t>6890</t>
  </si>
  <si>
    <t>7665</t>
  </si>
  <si>
    <t>7649</t>
  </si>
  <si>
    <t>3450</t>
  </si>
  <si>
    <t>4292</t>
  </si>
  <si>
    <t>9039</t>
  </si>
  <si>
    <t>8919</t>
  </si>
  <si>
    <t>3027</t>
  </si>
  <si>
    <t>9888</t>
  </si>
  <si>
    <t>3999</t>
  </si>
  <si>
    <t>8719</t>
  </si>
  <si>
    <t>4326</t>
  </si>
  <si>
    <t>1360</t>
  </si>
  <si>
    <t>8042</t>
  </si>
  <si>
    <t>0261</t>
  </si>
  <si>
    <t>5939</t>
  </si>
  <si>
    <t>9707</t>
  </si>
  <si>
    <t>7399</t>
  </si>
  <si>
    <t>1386</t>
  </si>
  <si>
    <t>5368</t>
  </si>
  <si>
    <t>9999</t>
  </si>
  <si>
    <t>7851</t>
  </si>
  <si>
    <t>8515</t>
  </si>
  <si>
    <t>2794</t>
  </si>
  <si>
    <t>7054</t>
  </si>
  <si>
    <t>5837</t>
  </si>
  <si>
    <t>1194</t>
  </si>
  <si>
    <t>1447</t>
  </si>
  <si>
    <t>5086</t>
  </si>
  <si>
    <t>3684</t>
  </si>
  <si>
    <t>5716</t>
  </si>
  <si>
    <t>3266</t>
  </si>
  <si>
    <t>2157</t>
  </si>
  <si>
    <t>6596</t>
  </si>
  <si>
    <t>1482</t>
  </si>
  <si>
    <t>5773</t>
  </si>
  <si>
    <t>8289</t>
  </si>
  <si>
    <t>6502</t>
  </si>
  <si>
    <t>3969</t>
  </si>
  <si>
    <t>6320</t>
  </si>
  <si>
    <t>7990</t>
  </si>
  <si>
    <t>6137</t>
  </si>
  <si>
    <t>0687</t>
  </si>
  <si>
    <t>7477</t>
  </si>
  <si>
    <t>5232</t>
  </si>
  <si>
    <t>2829</t>
  </si>
  <si>
    <t>6025</t>
  </si>
  <si>
    <t>8552</t>
  </si>
  <si>
    <t>8375</t>
  </si>
  <si>
    <t>6713</t>
  </si>
  <si>
    <t>4645</t>
  </si>
  <si>
    <t>8738</t>
  </si>
  <si>
    <t>6471</t>
  </si>
  <si>
    <t>9689</t>
  </si>
  <si>
    <t>5207</t>
  </si>
  <si>
    <t>4598</t>
  </si>
  <si>
    <t>9272</t>
  </si>
  <si>
    <t>6938</t>
  </si>
  <si>
    <t>4838</t>
  </si>
  <si>
    <t>4612</t>
  </si>
  <si>
    <t>3226</t>
  </si>
  <si>
    <t>9811</t>
  </si>
  <si>
    <t>1005</t>
  </si>
  <si>
    <t>6790</t>
  </si>
  <si>
    <t>6778</t>
  </si>
  <si>
    <t>1306</t>
  </si>
  <si>
    <t>5441</t>
  </si>
  <si>
    <t>0223</t>
  </si>
  <si>
    <t>9865</t>
  </si>
  <si>
    <t>7930</t>
  </si>
  <si>
    <t>0310</t>
  </si>
  <si>
    <t>0853</t>
  </si>
  <si>
    <t>7737</t>
  </si>
  <si>
    <t>1038</t>
  </si>
  <si>
    <t>0249</t>
  </si>
  <si>
    <t>3500</t>
  </si>
  <si>
    <t>4281</t>
  </si>
  <si>
    <t>1880</t>
  </si>
  <si>
    <t>2482</t>
  </si>
  <si>
    <t>0797</t>
  </si>
  <si>
    <t>2342</t>
  </si>
  <si>
    <t>5753</t>
  </si>
  <si>
    <t>3069</t>
  </si>
  <si>
    <t>7259</t>
  </si>
  <si>
    <t>4307</t>
  </si>
  <si>
    <t>8848</t>
  </si>
  <si>
    <t>8716</t>
  </si>
  <si>
    <t>9928</t>
  </si>
  <si>
    <t>8408</t>
  </si>
  <si>
    <t>1650</t>
  </si>
  <si>
    <t>7151</t>
  </si>
  <si>
    <t>1829</t>
  </si>
  <si>
    <t>9995</t>
  </si>
  <si>
    <t>3519</t>
  </si>
  <si>
    <t>6402</t>
  </si>
  <si>
    <t>0080</t>
  </si>
  <si>
    <t>2107</t>
  </si>
  <si>
    <t>4581</t>
  </si>
  <si>
    <t>1600</t>
  </si>
  <si>
    <t>7107</t>
  </si>
  <si>
    <t>3975</t>
  </si>
  <si>
    <t>3850</t>
  </si>
  <si>
    <t>2009</t>
  </si>
  <si>
    <t>6331</t>
  </si>
  <si>
    <t>2821</t>
  </si>
  <si>
    <t>9613</t>
  </si>
  <si>
    <t>3446</t>
  </si>
  <si>
    <t>5974</t>
  </si>
  <si>
    <t>3575</t>
  </si>
  <si>
    <t>8977</t>
  </si>
  <si>
    <t>1417</t>
  </si>
  <si>
    <t>0620</t>
  </si>
  <si>
    <t>0748</t>
  </si>
  <si>
    <t>2248</t>
  </si>
  <si>
    <t>5486</t>
  </si>
  <si>
    <t>4208</t>
  </si>
  <si>
    <t>8643</t>
  </si>
  <si>
    <t>4521</t>
  </si>
  <si>
    <t>1056</t>
  </si>
  <si>
    <t>3870</t>
  </si>
  <si>
    <t>9637</t>
  </si>
  <si>
    <t>4686</t>
  </si>
  <si>
    <t>0185</t>
  </si>
  <si>
    <t>8941</t>
  </si>
  <si>
    <t>1509</t>
  </si>
  <si>
    <t>1838</t>
  </si>
  <si>
    <t>0327</t>
  </si>
  <si>
    <t>0911</t>
  </si>
  <si>
    <t>4961</t>
  </si>
  <si>
    <t>8768</t>
  </si>
  <si>
    <t>8294</t>
  </si>
  <si>
    <t>3410</t>
  </si>
  <si>
    <t>0063</t>
  </si>
  <si>
    <t>0767</t>
  </si>
  <si>
    <t>5345</t>
  </si>
  <si>
    <t>0116</t>
  </si>
  <si>
    <t>7161</t>
  </si>
  <si>
    <t>1063</t>
  </si>
  <si>
    <t>4848</t>
  </si>
  <si>
    <t>8377</t>
  </si>
  <si>
    <t>8460</t>
  </si>
  <si>
    <t>6306</t>
  </si>
  <si>
    <t>5500</t>
  </si>
  <si>
    <t>7515</t>
  </si>
  <si>
    <t>3657</t>
  </si>
  <si>
    <t>6179</t>
  </si>
  <si>
    <t>7042</t>
  </si>
  <si>
    <t>8262</t>
  </si>
  <si>
    <t>1954</t>
  </si>
  <si>
    <t>8387</t>
  </si>
  <si>
    <t>3752</t>
  </si>
  <si>
    <t>7469</t>
  </si>
  <si>
    <t>0729</t>
  </si>
  <si>
    <t>7407</t>
  </si>
  <si>
    <t>2602</t>
  </si>
  <si>
    <t>0616</t>
  </si>
  <si>
    <t>0005</t>
  </si>
  <si>
    <t>2980</t>
  </si>
  <si>
    <t>0317</t>
  </si>
  <si>
    <t>3258</t>
  </si>
  <si>
    <t>6424</t>
  </si>
  <si>
    <t>9813</t>
  </si>
  <si>
    <t>4389</t>
  </si>
  <si>
    <t>6218</t>
  </si>
  <si>
    <t>0163</t>
  </si>
  <si>
    <t>8606</t>
  </si>
  <si>
    <t>5793</t>
  </si>
  <si>
    <t>7586</t>
  </si>
  <si>
    <t>8282</t>
  </si>
  <si>
    <t>0245</t>
  </si>
  <si>
    <t>6910</t>
  </si>
  <si>
    <t>7333</t>
  </si>
  <si>
    <t>2808</t>
  </si>
  <si>
    <t>5813</t>
  </si>
  <si>
    <t>1495</t>
  </si>
  <si>
    <t>8303</t>
  </si>
  <si>
    <t>5276</t>
  </si>
  <si>
    <t>6977</t>
  </si>
  <si>
    <t>5874</t>
  </si>
  <si>
    <t>Абонентская плата за короткий номер 7535</t>
  </si>
  <si>
    <t>Руслан А.</t>
  </si>
  <si>
    <t>Екатерина Ч.</t>
  </si>
  <si>
    <t>Игорь К.</t>
  </si>
  <si>
    <t>01.12.16</t>
  </si>
  <si>
    <t>02.12.16</t>
  </si>
  <si>
    <t>05.12.16</t>
  </si>
  <si>
    <t>06.12.16</t>
  </si>
  <si>
    <t>08.12.16</t>
  </si>
  <si>
    <t>09.12.16</t>
  </si>
  <si>
    <t>10.12.16</t>
  </si>
  <si>
    <t>11.12.16</t>
  </si>
  <si>
    <t>12.12.16</t>
  </si>
  <si>
    <t>15.12.16</t>
  </si>
  <si>
    <t>16.12.16</t>
  </si>
  <si>
    <t>17.12.16</t>
  </si>
  <si>
    <t>20.12.16</t>
  </si>
  <si>
    <t>21.12.16</t>
  </si>
  <si>
    <t>22.12.16</t>
  </si>
  <si>
    <t>24.12.16</t>
  </si>
  <si>
    <t>25.12.16</t>
  </si>
  <si>
    <t>26.12.16</t>
  </si>
  <si>
    <t>27.12.16</t>
  </si>
  <si>
    <t>28.12.16</t>
  </si>
  <si>
    <t>29.12.16</t>
  </si>
  <si>
    <t>30.12.16</t>
  </si>
  <si>
    <t>5524</t>
  </si>
  <si>
    <t>1992</t>
  </si>
  <si>
    <t>7873</t>
  </si>
  <si>
    <t>6249</t>
  </si>
  <si>
    <t>8879</t>
  </si>
  <si>
    <t>6074</t>
  </si>
  <si>
    <t>7128</t>
  </si>
  <si>
    <t>1442</t>
  </si>
  <si>
    <t>4228</t>
  </si>
  <si>
    <t>П МАРИНА ВЛАДИМИРОВНА</t>
  </si>
  <si>
    <t>В АНАСТАСИЯ АЛЕКСАНДРОВНА</t>
  </si>
  <si>
    <t>М СЕРГЕЙ ВАЛЕРЬЕВИЧ</t>
  </si>
  <si>
    <t>И ИРИНА ЕМЕЛЬЯНОВНА</t>
  </si>
  <si>
    <t>Ф АЛЕКСАНДР КОНСТАНТИНОВИЧ</t>
  </si>
  <si>
    <t>Е АНАСТАСИЯ СЕРГЕЕВНА</t>
  </si>
  <si>
    <t>К СВЕТЛАНА ПАВЛОВНА</t>
  </si>
  <si>
    <t>А ФАРИС ДЖАЛЕЛЕВИЧ</t>
  </si>
  <si>
    <t>Е АЛЕКСАНДРА РАШИДОВНА</t>
  </si>
  <si>
    <t>С ОЛИЯ КАНДИЛГИЛЕМОВНА</t>
  </si>
  <si>
    <t>К АЛЕКСАНДР АЛЕКСЕЕВИЧ</t>
  </si>
  <si>
    <t>Б ИРИНА ВАЛЕРЬЕВНА</t>
  </si>
  <si>
    <t>Б АНАСТАСИЯ МИХАЙЛОВНА</t>
  </si>
  <si>
    <t>М ИРИНА ШАМИЛЬЕВНА</t>
  </si>
  <si>
    <t>Л РУСТАМ ВИКТОРОВИЧ</t>
  </si>
  <si>
    <t>В ВЛАДИСЛАВ ВАЛЕРЬЕВИЧ</t>
  </si>
  <si>
    <t>В МАРИАН ВЛАДИМИРОВИЧ</t>
  </si>
  <si>
    <t>С ЛЮДМИЛА ИВАНОВНА</t>
  </si>
  <si>
    <t>Ж МАРИНА ВЛАДИМИРОВНА</t>
  </si>
  <si>
    <t>М ИВАН НИКОЛАЕВИЧ</t>
  </si>
  <si>
    <t>Д ИВАН СЕРГЕЕВИЧ</t>
  </si>
  <si>
    <t>З АННА НИКОЛАЕВНА</t>
  </si>
  <si>
    <t>З КИРИЛЛ ВАЛЕРЬЕВИЧ</t>
  </si>
  <si>
    <t>К ЮЛИЯ МИРКЕРИМОВНА</t>
  </si>
  <si>
    <t>Т ТАТЬЯНА ЮРЬЕВНА</t>
  </si>
  <si>
    <t>С АЛЕКСЕЙ ВАЛЕНТИНОВИЧ</t>
  </si>
  <si>
    <t>М ЗИНАИДА НИКОЛАЕВНА</t>
  </si>
  <si>
    <t>С ОЛЕГ АЛЕКСАНДРОВИЧ</t>
  </si>
  <si>
    <t>К НАТАЛЬЯ ВЯЧЕСЛАВОВНА</t>
  </si>
  <si>
    <t>Б РОМАН ЛЕОНИДОВИЧ</t>
  </si>
  <si>
    <t>Ц ЕКАТЕРИНА ЮРЬЕВНА</t>
  </si>
  <si>
    <t>Г ОЛЬГА СЕРГЕЕВНА</t>
  </si>
  <si>
    <t>Щ ЕВГЕНИЯ НИКОЛАЕВНА</t>
  </si>
  <si>
    <t>С ЮЛИЯ ВАЛЕРЬЕВНА</t>
  </si>
  <si>
    <t>Ж АННА ПАВЛОВНА</t>
  </si>
  <si>
    <t>К ЛЮДМИЛА ЕВГЕНЬЕВНА</t>
  </si>
  <si>
    <t>Д ВЛАДИМИР ВАЛЕРЬЕВИЧ</t>
  </si>
  <si>
    <t>Е НАТАЛИЯ ШАМИЛЬЕВНА</t>
  </si>
  <si>
    <t>Г ЕКАТЕРИНА ВЛАДИМИРОВНА</t>
  </si>
  <si>
    <t>Г НИКИТА ВЛАДИМИРОВИЧ</t>
  </si>
  <si>
    <t>В ЕВГЕНИЙ ВИКТОРОВИЧ</t>
  </si>
  <si>
    <t>Ц ТАТЬЯНА АНАТОЛЬЕВНА</t>
  </si>
  <si>
    <t>Т СВЕТЛАНА БОРИСОВНА</t>
  </si>
  <si>
    <t>К НАТАЛЬЯ АЛЕКСАНДРОВНА</t>
  </si>
  <si>
    <t>Л ИРИНА ВАЛЕРЬЕВНА</t>
  </si>
  <si>
    <t>Г ЮРИЙ НИКОЛАЕВИЧ</t>
  </si>
  <si>
    <t>О СВЯТОСЛАВ АЛЕКСАНДРОВИЧ</t>
  </si>
  <si>
    <t>П ВАДИМ АНДРЕЕВИЧ</t>
  </si>
  <si>
    <t>Ш ГАЛИНА ВЛАДИМИРОВНА</t>
  </si>
  <si>
    <t>П ТАТЬЯНА ИГОРЬЕВНА</t>
  </si>
  <si>
    <t>П ЕВГЕНИЙ АЛЕКСЕЕВИЧ</t>
  </si>
  <si>
    <t>К ЕВГЕНИЯ ВЛАДИМИРОВНА</t>
  </si>
  <si>
    <t>П АЛЕКСЕЙ ВАЛЕРЬЕВИЧ</t>
  </si>
  <si>
    <t>К ПАВЕЛ ВЛАДИМИРОВИЧ</t>
  </si>
  <si>
    <t>Х ЕЛЕНА НИКОЛАЕВНА</t>
  </si>
  <si>
    <t>Ч НАТАЛЬЯ НИКОЛАЕВНА</t>
  </si>
  <si>
    <t>Х АЛЕКСАНДР ИГОРЕВИЧ</t>
  </si>
  <si>
    <t>О АНДРЕЙ ЮРЬЕВИЧ</t>
  </si>
  <si>
    <t>Т ЕЛЕНА ВИКТОРОВНА</t>
  </si>
  <si>
    <t>М ЛЯЙСА ДАМИРОВНА</t>
  </si>
  <si>
    <t>Г ЛИЛИЯ БОРИСОВНА</t>
  </si>
  <si>
    <t>Н ТАТЬЯНА ВИКТОРОВНА</t>
  </si>
  <si>
    <t>Л СЕРГЕЙ ВИКТОРОВИЧ</t>
  </si>
  <si>
    <t>Б ВЕРА ВАЛЕРЬЕВНА</t>
  </si>
  <si>
    <t>Р НАТАЛИЯ СЕРГЕЕВНА</t>
  </si>
  <si>
    <t>Е НАТАЛЬЯ ВЛАДИМИРОВНА</t>
  </si>
  <si>
    <t>К АЛЕКСАНДР ВЛАДИМИРОВИЧ</t>
  </si>
  <si>
    <t>С ТАТЬЯНА АЛЕКСЕЕВНА</t>
  </si>
  <si>
    <t>Т ВАЛЕРИЯ БОРИСОВНА</t>
  </si>
  <si>
    <t>Е ЕКАТЕРИНА ПАВЛОВНА</t>
  </si>
  <si>
    <t>Б ЛЮБОВЬ СЕРГЕЕВНА</t>
  </si>
  <si>
    <t>С МИХАИЛ АНДРЕЕВИЧ</t>
  </si>
  <si>
    <t>В ТАТЬЯНА СЕРГЕЕВНА</t>
  </si>
  <si>
    <t>К АЛЁНА МИХАЙЛОВНА</t>
  </si>
  <si>
    <t>К ВЛАДИМИР ЕВГЕНЬЕВИЧ</t>
  </si>
  <si>
    <t>Я ПАВЕЛ ВИКТОРОВИЧ</t>
  </si>
  <si>
    <t>З ЮЛИЯ АНДРЕЕВНА</t>
  </si>
  <si>
    <t>Д ЕЛЕНА ПЕТРОВНА</t>
  </si>
  <si>
    <t>Г РАСИМ ЭМИЛЕВИЧ</t>
  </si>
  <si>
    <t>Л ОЛЬГА ИВАНОВНА</t>
  </si>
  <si>
    <t>Ж ЕЛЕНА НИКОЛАЕВНА</t>
  </si>
  <si>
    <t>М ВИКТОР АЛЕКСЕЕВИЧ</t>
  </si>
  <si>
    <t>Я ИРИНА АНАТОЛЬЕВНА</t>
  </si>
  <si>
    <t>Г АЛЕКСАНДР СЕРГЕЕВИЧ</t>
  </si>
  <si>
    <t>Р НИНА СТЕПАНОВНА</t>
  </si>
  <si>
    <t>Н СЕРГЕЙ НИКОЛАЕВИЧ</t>
  </si>
  <si>
    <t>Е ЕКАТЕРИНА ГЕННАДЬЕВНА</t>
  </si>
  <si>
    <t>Ш СЕРГЕЙ АЛЕКСЕЕВИЧ</t>
  </si>
  <si>
    <t>К МАРИЯ ЕВГЕНЬЕВНА</t>
  </si>
  <si>
    <t>П ЕЛЕНА ВИКТОРОВНА</t>
  </si>
  <si>
    <t>З РИММА ЗУЛЬФАТОВНА</t>
  </si>
  <si>
    <t>Д ОКСАНА ВАЛЕНТИНОВНА</t>
  </si>
  <si>
    <t>К ЯРЫ АРСЛАНОВИЧ</t>
  </si>
  <si>
    <t>Г ИГОРЬ МИХАЙЛОВИЧ</t>
  </si>
  <si>
    <t>А ЛИЛИТ ВАЧАГАНОВНА</t>
  </si>
  <si>
    <t>Р ВЛАДИСЛАВ ОЛЕГОВИЧ</t>
  </si>
  <si>
    <t>Я ЮЛИЯ АЛЕКСЕЕВНА</t>
  </si>
  <si>
    <t>Г АЛЕКСЕЙ АНАТОЛЬЕВИЧ</t>
  </si>
  <si>
    <t>З НАДЕЖДА АНАТОЛЬЕВНА</t>
  </si>
  <si>
    <t>Б АНАСТАСИЯ ЮРЬЕВНА</t>
  </si>
  <si>
    <t>А ИГОРЬ ВЛАДИМИРОВИЧ</t>
  </si>
  <si>
    <t>О ВЛАДИМИР ВАЛЕРЬЕВИЧ</t>
  </si>
  <si>
    <t>А АНАСТАСИЯ ВИКТОРОВНА</t>
  </si>
  <si>
    <t>Б АННА АЛЕКСАНДРОВНА</t>
  </si>
  <si>
    <t>Г ДАНИЯ ЖИГАНШЕВНА</t>
  </si>
  <si>
    <t>К АННА НИКОЛАЕВНА</t>
  </si>
  <si>
    <t>Б ЕЛЕНА ВИКТОРОВНА</t>
  </si>
  <si>
    <t>К ЕЛЕНА ВАСИЛЬЕВНА</t>
  </si>
  <si>
    <t>О ВАЛЕНТИНА НИКОЛАЕВНА</t>
  </si>
  <si>
    <t>Ф АЛЕКСАНДР ПЕТРОВИЧ</t>
  </si>
  <si>
    <t>Д ЕКАТЕРИНА ЮРЬЕВНА</t>
  </si>
  <si>
    <t>Т ДМИТРИЙ АЛЕКСАНДРОВИЧ</t>
  </si>
  <si>
    <t>Б ЮРИЙ ВЯЧЕСЛАВОВИЧ</t>
  </si>
  <si>
    <t>Ф ОЛЬГА ВИКТОРОВНА</t>
  </si>
  <si>
    <t>Б СТЕПАН РАЯНОВИЧ</t>
  </si>
  <si>
    <t>С МАРИЯ СЕРГЕЕВНА</t>
  </si>
  <si>
    <t>П МИХАИЛ АЛЕКСАНДРОВИЧ</t>
  </si>
  <si>
    <t>М ЛЮДМИЛА СЕРГЕЕВНА</t>
  </si>
  <si>
    <t>Р ЮЛИЯ МИХАЙЛОВНА</t>
  </si>
  <si>
    <t>С АЛЕКСАНДР ИВАНОВИЧ</t>
  </si>
  <si>
    <t>Б ГЕННАДИЙ АЛЕКСЕЕВИЧ</t>
  </si>
  <si>
    <t>У АЛЕКСАНДР ВЛАДИМИРОВИЧ</t>
  </si>
  <si>
    <t>Б КОНСТАНТИН ВАДИМОВИЧ</t>
  </si>
  <si>
    <t>Л ЕКАТЕРИНА ВЛАДИМИРОВНА</t>
  </si>
  <si>
    <t>Р ЕЛЕНА ВИКТОРОВНА</t>
  </si>
  <si>
    <t>П ВИКТОРИЯ ВИКТОРОВНА</t>
  </si>
  <si>
    <t>С АЛЕКСЕЙ ИВАНОВИЧ</t>
  </si>
  <si>
    <t>П ЕКАТЕРИНА АЛЕКСЕЕВНА</t>
  </si>
  <si>
    <t>М АЛЕКСЕЙ НИКОЛАЕВИЧ</t>
  </si>
  <si>
    <t>У НАТАЛЬЯ ПЕТРОВНА</t>
  </si>
  <si>
    <t>П ЛАРИСА СЕРГЕЕВНА</t>
  </si>
  <si>
    <t>М ЭЛЬВИРА РАИСОВНА</t>
  </si>
  <si>
    <t>А ИННА ЮРЬЕВНА</t>
  </si>
  <si>
    <t>Б НАТАЛЬЯ НИКОЛАЕВНА</t>
  </si>
  <si>
    <t>С ЕКАТЕРИНА ВЯЧЕСЛАВОВНА</t>
  </si>
  <si>
    <t>П АНАСТАСИЯ МИХАЙЛОВНА</t>
  </si>
  <si>
    <t>М АЛЕКСАНДР ВАЛЕРЬЕВИЧ</t>
  </si>
  <si>
    <t>Г ЕКАТЕРИНА АНАТОЛЬЕВНА</t>
  </si>
  <si>
    <t>Р ВИКТОРИЯ ЮРЬЕВНА</t>
  </si>
  <si>
    <t>К СВЕТЛАНА АНАТОЛЬЕВНА</t>
  </si>
  <si>
    <t>Г МАРАТ МАНСУРОВИЧ</t>
  </si>
  <si>
    <t>О ЕЛЕНА НИКОЛАЕВНА</t>
  </si>
  <si>
    <t>А НИКОЛАЙ ЮРЬЕВИЧ</t>
  </si>
  <si>
    <t>К ЮЛИЯ БОРИСОВНА</t>
  </si>
  <si>
    <t>Ю ЕЛЕНА СЕРГЕЕВНА</t>
  </si>
  <si>
    <t>М ЮЛИЯ ОЛЕГОВНА</t>
  </si>
  <si>
    <t>Г ЕЛЕНА ВЛАДИМИРОВНА</t>
  </si>
  <si>
    <t>П ОЛЕГ ВЛАДИМИРОВИЧ</t>
  </si>
  <si>
    <t>Я ЕВГЕНИЯ ВАЛЕРЬЕВНА</t>
  </si>
  <si>
    <t>К ДЕНИС АНАТОЛЬЕВИЧ</t>
  </si>
  <si>
    <t>Ж ДМИТРИЙ НИКОЛАЕВИЧ</t>
  </si>
  <si>
    <t>К ПАВЕЛ МИХАЙЛОВИЧ</t>
  </si>
  <si>
    <t>Т ИРИНА СЕРГЕЕВНА</t>
  </si>
  <si>
    <t>П МАКСИМ ВЛАДИМИРОВИЧ</t>
  </si>
  <si>
    <t>Г ПОЛИНА ЮРЬЕВНА</t>
  </si>
  <si>
    <t>Т ЭЛЬВИРА ЛЕМБИТОВНА</t>
  </si>
  <si>
    <t>О РОМАН ВИКТОРОВИЧ</t>
  </si>
  <si>
    <t>Т ВИКТОРИЯ ВАЛЕРЬЕВНА</t>
  </si>
  <si>
    <t>С ЕЛЕНА ВАЛЕРИЕВНА</t>
  </si>
  <si>
    <t>К ИРИНА АЛЕКСЕЕВНА</t>
  </si>
  <si>
    <t>В АЛЕКСАНДР АЛЕКСАНДРОВИЧ</t>
  </si>
  <si>
    <t>Т СВЕТЛАНА ИВАНОВНА</t>
  </si>
  <si>
    <t>К НАТАЛЬЯ ВИКТОРОВНА</t>
  </si>
  <si>
    <t>К АНАСТАСИЯ БОГДАНОВНА</t>
  </si>
  <si>
    <t>Б ВЯЧЕСЛАВ ВЛАДИМИРОВИЧ</t>
  </si>
  <si>
    <t>Р РОМАН ВИКТОРОВИЧ</t>
  </si>
  <si>
    <t>Б СВЕТЛАНА ИВАНОВНА</t>
  </si>
  <si>
    <t>С АЛЕКСАНДР ГАРРИЕВИЧ</t>
  </si>
  <si>
    <t>С ОКСАНА ЛЕОНИДОВНА</t>
  </si>
  <si>
    <t>Р ЕКАТЕРИНА АЛЕКСЕЕВНА</t>
  </si>
  <si>
    <t>П ВАДИМ АНАТОЛЬЕВИЧ</t>
  </si>
  <si>
    <t>С ВЛАДИМИР ГЕННАДЬЕВИЧ</t>
  </si>
  <si>
    <t>Г ЛАНА ВЛАДИСЛАВОВНА</t>
  </si>
  <si>
    <t>В ОЛЬГА МИХАЙЛОВНА</t>
  </si>
  <si>
    <t>К СТАНИСЛАВ ИГОРЕВИЧ</t>
  </si>
  <si>
    <t>И ВЛАДИМИР АЛЕКСЕЕВИЧ</t>
  </si>
  <si>
    <t>С ИРИНА ЮРЬЕВНА</t>
  </si>
  <si>
    <t>Б ЕКАТЕРИНА ВЛАДИМИРОВНА</t>
  </si>
  <si>
    <t>Я ЮЛИЯ НИКОЛАЕВНА</t>
  </si>
  <si>
    <t>Н НАДЕЖДА АНАТОЛЬЕВНА</t>
  </si>
  <si>
    <t>К СВЕТЛАНА АЛЕКСЕЕВНА</t>
  </si>
  <si>
    <t>К ЛЮДМИЛА БОРИСОВНА</t>
  </si>
  <si>
    <t>К АРТЕМ ИВАНОВИЧ</t>
  </si>
  <si>
    <t>Б АЛЕКСЕЙ СЕРГЕЕВИЧ</t>
  </si>
  <si>
    <t>Ю МИХАИЛ ДМИТРИЕВИЧ</t>
  </si>
  <si>
    <t>К ВЯЧЕСЛАВ ВИКТОРОВИЧ</t>
  </si>
  <si>
    <t>Г АНАТОЛИЙ ИГОРЕВИЧ</t>
  </si>
  <si>
    <t>М ПОЛИНА СЕРГЕЕВНА</t>
  </si>
  <si>
    <t>К АНДРЕЙ ДМИТРИЕВИЧ</t>
  </si>
  <si>
    <t>Ф КИРА АЛЕКСАНДРОВНА</t>
  </si>
  <si>
    <t>З ОЛЬГА СЕРГЕЕВНА</t>
  </si>
  <si>
    <t>Л ЕЛЕНА ВИТАЛЬЕВНА</t>
  </si>
  <si>
    <t>В АННА СЕРГЕЕВНА</t>
  </si>
  <si>
    <t>Ш НАТАЛЬЯ ВАЛЕРЬЕВНА</t>
  </si>
  <si>
    <t>Ц ВАСИЛИЙ ВЛАДИМИРОВИЧ</t>
  </si>
  <si>
    <t>Б ЛЮБОВЬ ВАЛЕНТИНОВНА</t>
  </si>
  <si>
    <t>П ЕЛЕНА ЕВГЕНЬЕВНА</t>
  </si>
  <si>
    <t>Г ИРИНА ВЛАДИМИРОВНА</t>
  </si>
  <si>
    <t>К НАТАЛЬЯ СЕРГЕЕВНА</t>
  </si>
  <si>
    <t>Д ИРИНА АЛЕКСАНДРОВНА</t>
  </si>
  <si>
    <t>А АНВАР ХАБИБУЛОВИЧ</t>
  </si>
  <si>
    <t>С ДАРЬЯ АЛЕКСАНДРОВНА</t>
  </si>
  <si>
    <t>Ч АЛЕКСАНДР АНАТОЛЬЕВИЧ</t>
  </si>
  <si>
    <t>Ф ОЛЬГА ПЕТРОВНА</t>
  </si>
  <si>
    <t>С ВАЛЕРИЯ ВАСИЛЬЕВНА</t>
  </si>
  <si>
    <t>В ОЛЬГА ВЛАДИМИРОВНА</t>
  </si>
  <si>
    <t>К СОФЬЯ ГАРРИЕВНА</t>
  </si>
  <si>
    <t>П ДМИТРИЙ АЛЕКСАНДРОВИЧ</t>
  </si>
  <si>
    <t>Г ОЛЕСЯ ВАЛЕНТИНОВНА</t>
  </si>
  <si>
    <t>Т ЕЛЕНА ВЕНИАМИНОВНА</t>
  </si>
  <si>
    <t>Р МАРИЯ АЛЕКСАНДРОВНА</t>
  </si>
  <si>
    <t>М ВАСИЛИЙ ВАЛЕРЬЕВИЧ</t>
  </si>
  <si>
    <t>Ш АННА АНДРЕЕВНА</t>
  </si>
  <si>
    <t>Ш ИИРИНА ВЛАДИМИРОВНА</t>
  </si>
  <si>
    <t>К ЯНА ОЛЕГОВНА</t>
  </si>
  <si>
    <t>Ц ЮРИЙ АЛЕКСЕЕВИЧ</t>
  </si>
  <si>
    <t>Т ВИКТОР ВЛАДИМИРОВИЧ</t>
  </si>
  <si>
    <t>М САМВЕЛ АРТЕМОВИЧ</t>
  </si>
  <si>
    <t>В ЕВГЕНИЙ ВАЛЕРЬЯНОВИЧ</t>
  </si>
  <si>
    <t>ООО "Свит"</t>
  </si>
  <si>
    <t>ИП Майоров Дмитрий Сергеевич</t>
  </si>
  <si>
    <t>ДО "Проспект Мира" Филиала "Центральный" Банка ВТБ (ПАО)</t>
  </si>
  <si>
    <t>ООО Калимеро</t>
  </si>
  <si>
    <t>ИП Маркеленко Сергей Александрович</t>
  </si>
  <si>
    <t>ООО "Баурз"</t>
  </si>
  <si>
    <t>ИП ДУШЕНКО ВАСИЛИЙ АЛЕКСЕЕВИЧ</t>
  </si>
  <si>
    <t>ИП Богунова Ольга Сергеевна</t>
  </si>
  <si>
    <t>Товарищество собственников жилья "Городская усадьба"</t>
  </si>
  <si>
    <t>ООО Подорожник Авто</t>
  </si>
  <si>
    <t>ООО "Глобал Электро Групп"</t>
  </si>
  <si>
    <t>ООО "Издательство "Эксмо"</t>
  </si>
  <si>
    <t>АО "ИНГЕОКОМ ДИСТ РИБЬЮШЕН ПАРТНЕРС"</t>
  </si>
  <si>
    <t>ООО НПФ Пакер</t>
  </si>
  <si>
    <t>ИП Лузанов Юрий Васильевич</t>
  </si>
  <si>
    <t>ИП Полетаева Елена Владимировна</t>
  </si>
  <si>
    <t>ООО "ГудСтори"</t>
  </si>
  <si>
    <t>ИП Лагутина Ирина Витальевна</t>
  </si>
  <si>
    <t>ООО ТК МилаТранс</t>
  </si>
  <si>
    <t>ИП Варданян Сергей Самвелович</t>
  </si>
  <si>
    <t>ИП ГУСЬКОВА ДАРЬЯ АЛЕКСАНДРОВНА</t>
  </si>
  <si>
    <t>ИП Мосунов Алексей Евгеньевич</t>
  </si>
  <si>
    <t>ООО "Трансолеум М"</t>
  </si>
  <si>
    <t>ООО "Домашний Интерьер"</t>
  </si>
  <si>
    <t>ООО СТРОЙДИЗАЙНПРОЕКТ</t>
  </si>
  <si>
    <t>ИП Шалаева Ирина Ивановна</t>
  </si>
  <si>
    <t>ООО "АПЕКС-ПЛЮС"</t>
  </si>
  <si>
    <t>ООО "О Софи"</t>
  </si>
  <si>
    <t>ООО Авангард СПб</t>
  </si>
  <si>
    <t>ООО "ТКФ "Корпас"</t>
  </si>
  <si>
    <t>ООО "Универсальные пищевые технологии"</t>
  </si>
  <si>
    <t>КИВИ Банк (акционерное общество)</t>
  </si>
  <si>
    <t>АО "Райффайзенбанк" г. Москва</t>
  </si>
  <si>
    <t>ИП Андреев Павел Сергеевич</t>
  </si>
  <si>
    <t>ИП ИЛЬИНА ЕЛЕНА ЮРЬЕВНА</t>
  </si>
  <si>
    <t>ИП ЕГОРОВА ИРИНА ГЕОРГИЕВНА</t>
  </si>
  <si>
    <t>ИП Масаев Михаил Владимирович</t>
  </si>
  <si>
    <t>ООО ЮК ОДИССЕЙ</t>
  </si>
  <si>
    <t>ООО "Гамма"</t>
  </si>
  <si>
    <t>ООО "Руссбланкоиздат"</t>
  </si>
  <si>
    <t>ИП Потапов Константин Константинович</t>
  </si>
  <si>
    <t>ИП Якимов Михаил Георгиевич р/с 40802810370120001414 в ДАЛЬНЕВОСТОЧНЫЙ БАНК ПАО СБЕРБАНК г.ХАБАРОВСК</t>
  </si>
  <si>
    <t>ООО "Менеджер Теплоизоляция"</t>
  </si>
  <si>
    <t>ИП Миронова Елена Анатольевна</t>
  </si>
  <si>
    <t>ООО ТИАНДЭ</t>
  </si>
  <si>
    <t>ИП Ширшиков Леонид Викторович</t>
  </si>
  <si>
    <t>ООО "Тотал Архитектс"</t>
  </si>
  <si>
    <t>КБ "ЛОКО-Банк" (АО)</t>
  </si>
  <si>
    <t>Филиал "Ростов-на-Дону"КБ "ЛОКО-Банк" (АО)</t>
  </si>
  <si>
    <t>ООО "ГИФТЕРИ.РУ"</t>
  </si>
  <si>
    <t>ИП Бинеев Марат Равилевич</t>
  </si>
  <si>
    <t>Филиал "Самара КБ "ЛОКО-Банк" (АО)</t>
  </si>
  <si>
    <t>ООО "Детское Посольство"</t>
  </si>
  <si>
    <t>ООО "СТИЛЛЕР"</t>
  </si>
  <si>
    <t>ООО ЛГ ЭЛЕКТРОНИКС РУС</t>
  </si>
  <si>
    <t>ООО "НЕФТЕХИМРЕСУРССТРОЙ"</t>
  </si>
  <si>
    <t>АО ЮниКредит Банк</t>
  </si>
  <si>
    <t>ООО "МР КОНСТРАКШН"</t>
  </si>
  <si>
    <t>ООО "ЭКО ТРЕСТ"</t>
  </si>
  <si>
    <t>ООО "АйВэй Трансфер"</t>
  </si>
  <si>
    <t>Шутов Алексей Владимирович (ИП)</t>
  </si>
  <si>
    <t>ООО "ТЕНЕРИФ"</t>
  </si>
  <si>
    <t>ООО Торговый Дом "ПРОФСНАБ"</t>
  </si>
  <si>
    <t>ООО "Ортотранс"</t>
  </si>
  <si>
    <t>ООО "Мейн Пипл"</t>
  </si>
  <si>
    <t>ООО "Око"</t>
  </si>
  <si>
    <t>ИП Писарев В.В.</t>
  </si>
  <si>
    <t>ООО "Техномаш"</t>
  </si>
  <si>
    <t>КАФ ФОНД ПОДДЕРЖКИ И РАЗВИТИЯ ФИЛАНТРОПИИ.</t>
  </si>
  <si>
    <t>ООО "СТАНДАРТ"</t>
  </si>
  <si>
    <t>ДО "Тушинский" Филиала "Центральный" Банка ВТБ (ПАО) -Транзитный счет для расчетов по платежам населения, совершаемых с использованием банковских карт.</t>
  </si>
  <si>
    <t>ООО "Графический Дизайн-Экспо"</t>
  </si>
  <si>
    <t>АСЕР МАРКЕТИНГ СЕРВИСИЗ ООО</t>
  </si>
  <si>
    <t>ИП Рыжкин Александр Сергеевич</t>
  </si>
  <si>
    <t>Илья Илья Илья</t>
  </si>
  <si>
    <t>ООО "ПоуКулер"</t>
  </si>
  <si>
    <t>ООО "Сибирское здоровье 2000"</t>
  </si>
  <si>
    <t>ДО "Центральный" Филиала "Центральный" Банка ВТБ (ПАО) Транзитный счет для расчетов по платежам населения, совершаемых с использованием банковских карт</t>
  </si>
  <si>
    <t>ИП Михайлов Сергей Гавриилович</t>
  </si>
  <si>
    <t>ЧАСТНОПРАКТИКУЮЩИЙ НОТАРИУС ТРУСОВА ЕЛЕНА АНАТОЛЬЕВНА</t>
  </si>
  <si>
    <t>ИП Гусев Александр Николаевич</t>
  </si>
  <si>
    <t>ООО "ЗАБОРТОРГ-СИБИРЬ"</t>
  </si>
  <si>
    <t>ООО "ДаКи"</t>
  </si>
  <si>
    <t>САНФОРД ООО</t>
  </si>
  <si>
    <t>ИП Южда Марина Викторовна</t>
  </si>
  <si>
    <t>ООО "Фирма"</t>
  </si>
  <si>
    <t>ООО фирма "Электрон-Софт"</t>
  </si>
  <si>
    <t>ООО ШЕРЕМЕТЬЕВСКИЕ ТОРТЫ</t>
  </si>
  <si>
    <t>ООО "Остров"</t>
  </si>
  <si>
    <t>ООО "Серагем Восток"</t>
  </si>
  <si>
    <t>ООО "БАСТИОН"</t>
  </si>
  <si>
    <t>ИП ГОММЕРШТАДТ М. Л.</t>
  </si>
  <si>
    <t>ООО "Строймонтаж-С"</t>
  </si>
  <si>
    <t>ИП Богоудинов Вадим Александрович</t>
  </si>
  <si>
    <t>ООО "ГЕОФОНД +"</t>
  </si>
  <si>
    <t>ИП Ларина Екатерина Олеговна</t>
  </si>
  <si>
    <t>ООО "Лидер"</t>
  </si>
  <si>
    <t>ИСКРАТЕЛЕКОМ ЗАО</t>
  </si>
  <si>
    <t>НОЧУ ДПО АЛИБРА</t>
  </si>
  <si>
    <t>ООО А Зет</t>
  </si>
  <si>
    <t>ИП Соколов Сергей Евгеньевич</t>
  </si>
  <si>
    <t>ИП Задорожный Александр Валерьевич</t>
  </si>
  <si>
    <t>КБ "ЮНИАСТРУМ БАНК" (ООО)</t>
  </si>
  <si>
    <t>Филиал "Южный" Банка ВТБ (ПАО). Расчеты по переводам/платежам, совершаемым в филиале (ТП/ДБО) с использованием карт.</t>
  </si>
  <si>
    <t>ИП Варельджян Врам Тигранович</t>
  </si>
  <si>
    <t>ООО "АЙРОНМАРТ"</t>
  </si>
  <si>
    <t>ООО "Спейс"</t>
  </si>
  <si>
    <t>ООО "АКФ Дент"</t>
  </si>
  <si>
    <t>ООО НОВАРС-НСК</t>
  </si>
  <si>
    <t>ООО "Связь и Радионавигация СПб"</t>
  </si>
  <si>
    <t>ООО "ТрансЛайт МСК"</t>
  </si>
  <si>
    <t>ООО "СтройЭлит"</t>
  </si>
  <si>
    <t>ООО "ЗЛАТАГОРА"</t>
  </si>
  <si>
    <t>ООО "Воронежтехпром"</t>
  </si>
  <si>
    <t>НОУДиДПО "Институт гостиничного и ресторанного дела СВИССАМ"</t>
  </si>
  <si>
    <t>ООО "Дестандт"</t>
  </si>
  <si>
    <t>ООО "БС"</t>
  </si>
  <si>
    <t>ООО "МаксиПост"</t>
  </si>
  <si>
    <t>ООО "Кремлевские подарки"</t>
  </si>
  <si>
    <t>ООО "Ол Медиа Компани"</t>
  </si>
  <si>
    <t>ООО "СтройДвор"</t>
  </si>
  <si>
    <t>ООО "ТРИУМФ"</t>
  </si>
  <si>
    <t>ООО "ОРИОН-НН"</t>
  </si>
  <si>
    <t>ИП РОМАШКО СНЕЖАНА НИКОЛАЕВНА</t>
  </si>
  <si>
    <t>ООО "Альтернатива в энергетике"</t>
  </si>
  <si>
    <t>ИП Арцев Роман Леонидович</t>
  </si>
  <si>
    <t>ООО "Сибирь"</t>
  </si>
  <si>
    <t>ИП Жулдыбин Михаил Александрович</t>
  </si>
  <si>
    <t>ИП Хан Бела Николаевна</t>
  </si>
  <si>
    <t>ООО "ВАЛЕГРО"</t>
  </si>
  <si>
    <t>ОСИНА Н С</t>
  </si>
  <si>
    <t>ООО "СТТ"</t>
  </si>
  <si>
    <t>ООО "Юнисервис"</t>
  </si>
  <si>
    <t>ФЛ-ИП Сафин Марат Эдуардович</t>
  </si>
  <si>
    <t>ООО "Агентство ОТЛИЧНО!"</t>
  </si>
  <si>
    <t>ООО "АвтоРента"</t>
  </si>
  <si>
    <t>ООО "АБУ"</t>
  </si>
  <si>
    <t>ЗАО "Л'Ореаль"</t>
  </si>
  <si>
    <t>ИП БРУНДАСОВ ГРИГОРИЙ СЕРГЕЕВИЧ</t>
  </si>
  <si>
    <t>ИП Клещин Степан Евгеньевич</t>
  </si>
  <si>
    <t>ИП Тубальцев Евгений Дмитриевич</t>
  </si>
  <si>
    <t>ИП Афанасьева Ирина Владимировна</t>
  </si>
  <si>
    <t>ООО"МедиТрейд СПБ"</t>
  </si>
  <si>
    <t>ИП АДАМЯНЦ ТИГРАН ГРАЧЬЕВИЧ</t>
  </si>
  <si>
    <t>ООО Производственное объединение "Фирма Лира"</t>
  </si>
  <si>
    <t>ООО "Техноклимат"</t>
  </si>
  <si>
    <t>ООО "ТехноСтар"</t>
  </si>
  <si>
    <t>ООО "Сэвэн ивентс"</t>
  </si>
  <si>
    <t>ООО "ТехноАльянс"</t>
  </si>
  <si>
    <t>ООО "Профодежда"</t>
  </si>
  <si>
    <t>ИП Малахов Сергей Андреевич</t>
  </si>
  <si>
    <t>ООО "Перфектум"</t>
  </si>
  <si>
    <t>Б РУФИНА ТАЛГАТОВНА</t>
  </si>
  <si>
    <t>К ЛАРИСА ВИКТОРОВНА</t>
  </si>
  <si>
    <t>С КОНСТАНТИН СЕРГЕЕВИЧ</t>
  </si>
  <si>
    <t>С МАРИЯ АЛЕКСАНДРОВНА</t>
  </si>
  <si>
    <t>Е ДЕНИС ЕВГЕНЬЕВИЧ</t>
  </si>
  <si>
    <t>Н ДМИТРИЙ АЛЕКСАНДРОВИЧ</t>
  </si>
  <si>
    <t>С УЛЬЯНА АЛЕКСАНДРОВНА</t>
  </si>
  <si>
    <t>К АНДРЕЙ ВЛАДИМИРОВИЧ</t>
  </si>
  <si>
    <t>Б ЮРИЙ АНДРЕЕВИЧ</t>
  </si>
  <si>
    <t>Х Зарина Абдурахимджановна</t>
  </si>
  <si>
    <t>В АЛЕКСАНДРА ВАСИЛЬЕВНА</t>
  </si>
  <si>
    <t>В СВЕТЛАНА ВИКТОРОВНА</t>
  </si>
  <si>
    <t>С СЕРГЕЙ АЛЕКСАНДРОВИЧ</t>
  </si>
  <si>
    <t>И СТЕПАН ВАЛЕРЬЕВИЧ</t>
  </si>
  <si>
    <t>Т ЛЕВ СЕРГЕЕВИЧ</t>
  </si>
  <si>
    <t>Х СВЕТЛАНА ВЛАДИМИРОВНА</t>
  </si>
  <si>
    <t>И ЮЛИЯ ВЛАДИМИРОВНА</t>
  </si>
  <si>
    <t>Ф МАКСИМ АЛЕКСАНДРОВИЧ</t>
  </si>
  <si>
    <t>М Альбина Наильевна</t>
  </si>
  <si>
    <t>Г ОЛЬГА КЛАВДИЕВНА</t>
  </si>
  <si>
    <t>К ЕЛЕНА АНАТОЛЬЕВНА</t>
  </si>
  <si>
    <t>Г ИГОРЬ ОЛЕГОВИЧ</t>
  </si>
  <si>
    <t>К ПАВЕЛ ВЕНИАМИНОВИЧ</t>
  </si>
  <si>
    <t>Б СВЕТЛАНА АНАТОЛЬЕВНА</t>
  </si>
  <si>
    <t>М ДМИТРИЙ ЮРЬЕВИЧ</t>
  </si>
  <si>
    <t>В ЕВГЕНИЙ АЛЕКСАНДРОВИЧ</t>
  </si>
  <si>
    <t>Я Андрей Геннадиевич</t>
  </si>
  <si>
    <t>С Виталий Витальевич</t>
  </si>
  <si>
    <t>К РОМАН ВЛАДИМИРОВИЧ</t>
  </si>
  <si>
    <t>Т ИВАН ВЛАДИМИРОВИЧ</t>
  </si>
  <si>
    <t>П ЯНА ВЛАДИСЛАВОВНА</t>
  </si>
  <si>
    <t>Ф СЕРГЕЙ ВЛАДИМИРОВИЧ</t>
  </si>
  <si>
    <t>М АЛЛА ДМИТРИЕВНА</t>
  </si>
  <si>
    <t>б сергей викторович</t>
  </si>
  <si>
    <t>Б ЕЛЕНА АЛЕКСЕЕВНА</t>
  </si>
  <si>
    <t>И ОЛЕСЯ ВЛАДИМИРОВНА</t>
  </si>
  <si>
    <t>М ЮРИЙ АЛЕКСАНДРОВИЧ</t>
  </si>
  <si>
    <t>А Николай Олегович</t>
  </si>
  <si>
    <t>П ИРИНА ПЕТРОВНА</t>
  </si>
  <si>
    <t>Л НАТАЛЬЯ СЕРГЕЕВНА</t>
  </si>
  <si>
    <t>Я Семен Владимирович</t>
  </si>
  <si>
    <t>Д КСЕНИЯ АНАТОЛЬЕВНА</t>
  </si>
  <si>
    <t>А ЕЛЕНА КОНСТАНТИНОВНА</t>
  </si>
  <si>
    <t>А АЛЕКСЕЙ НИКОЛАЕВИЧ</t>
  </si>
  <si>
    <t>Б АРТЕМ ВЛАДИМИРОВИЧ</t>
  </si>
  <si>
    <t>Л АНТОН ВАДИМОВИЧ</t>
  </si>
  <si>
    <t>П МАРИНА АНАТОЛЬЕВНА</t>
  </si>
  <si>
    <t>Д СТАНИСЛАВ ЮРЬЕВИЧ</t>
  </si>
  <si>
    <t>М СВЕТЛАНА ВЯЧЕСЛАВОВНА</t>
  </si>
  <si>
    <t>М ЕЛЕНА ВИТАЛЬЕВНА</t>
  </si>
  <si>
    <t>М АРТЕМ ВИКТОРОВИЧ</t>
  </si>
  <si>
    <t>О КОНСТАНТИН АЛЕКСАНДРОВИЧ</t>
  </si>
  <si>
    <t>Т Анастасия Ивановна</t>
  </si>
  <si>
    <t>Я СТАНИСЛАВ ИГОРЕВИЧ</t>
  </si>
  <si>
    <t>Т Виталий Андреевич</t>
  </si>
  <si>
    <t>С ВАЛЕНТИНА АЛЕКСЕЕВНА</t>
  </si>
  <si>
    <t>О ЕЛЕНА АНДРЕЕВНА</t>
  </si>
  <si>
    <t>Я МАРИНА АНАТОЛЬЕВНА</t>
  </si>
  <si>
    <t>И АЛЕКСЕЙ ФЕДОРОВИЧ</t>
  </si>
  <si>
    <t>Р АРТЕМ АЛЕКСАНДРОВИЧ</t>
  </si>
  <si>
    <t>Ш Виктор Валерьевич</t>
  </si>
  <si>
    <t>С АЛЕКСАНДРОВНА КАТЛЕНОК</t>
  </si>
  <si>
    <t>В КСЕНИЯ ЮРЬЕВНА</t>
  </si>
  <si>
    <t>С ВИКТОР ВИКТОРОВИЧ</t>
  </si>
  <si>
    <t>В ДМИТРИЙ СЕРГЕЕВИЧ</t>
  </si>
  <si>
    <t>С Марина Витасовна</t>
  </si>
  <si>
    <t>К АННА АЛЕКСАНДРОВНА</t>
  </si>
  <si>
    <t>И ИРИНА БОРИСОВНА</t>
  </si>
  <si>
    <t>У НАТАЛИЯ АЛЕКСАНДРОВНА</t>
  </si>
  <si>
    <t>М ЛЮБОВЬ АЛЕКСАНДРОВНА</t>
  </si>
  <si>
    <t>К МАРИНА ЮРЬЕВНА</t>
  </si>
  <si>
    <t>З АРТУР РАФАИЛОВИЧ</t>
  </si>
  <si>
    <t>Ш Ленар Назибович</t>
  </si>
  <si>
    <t>П СЕРГЕЙ СЕРГЕЕВИЧ</t>
  </si>
  <si>
    <t>Б СЕРГЕЙ ВЛАДИМИРОВИЧ</t>
  </si>
  <si>
    <t>К СЕРГЕЙ АЛЕКСАНДРОВИЧ</t>
  </si>
  <si>
    <t>Я Юлия Анатольевна</t>
  </si>
  <si>
    <t>К ВЕРА ВИКТОРОВНА</t>
  </si>
  <si>
    <t>Б ИВАН ПАВЛОВИЧ</t>
  </si>
  <si>
    <t>С ПАВЕЛ АЛЕКСАНДРОВИЧ</t>
  </si>
  <si>
    <t>С ИЛЬЯ СЕРГЕЕВИЧ</t>
  </si>
  <si>
    <t>Б Наталья Петровна</t>
  </si>
  <si>
    <t>Н ВИКТОРОВНА ЖУКОВА</t>
  </si>
  <si>
    <t>С Григорий Евгеньевич</t>
  </si>
  <si>
    <t>М Александра Николаевна</t>
  </si>
  <si>
    <t>Д АНАСТАСИЯ АЛЕКСАНДРОВНА</t>
  </si>
  <si>
    <t>Л ЮЛИЯ ВЛАДИМИРОВНА</t>
  </si>
  <si>
    <t>П Константин Викторович</t>
  </si>
  <si>
    <t>М ТАТЬЯНА АЛЕКСЕЕВНА</t>
  </si>
  <si>
    <t>З Ксения Владимировна</t>
  </si>
  <si>
    <t>П АЛЛА ИВАНОВНА</t>
  </si>
  <si>
    <t>И ВАЛЕРИЯ АЛЕКСАНДРОВНА</t>
  </si>
  <si>
    <t>Д Юлия Алексеевна</t>
  </si>
  <si>
    <t>Я СЕРГЕЙ МИХАЙЛОВИЧ</t>
  </si>
  <si>
    <t>С ОЛЬГА ИВАНОВНА</t>
  </si>
  <si>
    <t>т григорий николаевич</t>
  </si>
  <si>
    <t>а геворг меликович</t>
  </si>
  <si>
    <t>С АЛЕКСАНДР ВАЛЕРЬЕВИЧ</t>
  </si>
  <si>
    <t>Л ВАЛЕНТИНА ЕВГЕНЬЕВНА</t>
  </si>
  <si>
    <t>Е ГЕННАДЬЕВИЧ ОРЛОВ</t>
  </si>
  <si>
    <t>Б Алексей Михайлович</t>
  </si>
  <si>
    <t>В ЕЛЕНА КОНСТАНТИНОВНА</t>
  </si>
  <si>
    <t>Л Галина Сергеевна</t>
  </si>
  <si>
    <t>С Антон Дмитриевич</t>
  </si>
  <si>
    <t>М РЕГИНА ВАЛЕРЬЕВНА</t>
  </si>
  <si>
    <t>Г НАДЕЖДА МИХАЙЛОВНА</t>
  </si>
  <si>
    <t>С ТАТЬЯНА БААТЫРОВНА</t>
  </si>
  <si>
    <t>К ДМИТРИЙ ДАВИДОВИЧ</t>
  </si>
  <si>
    <t>Д ГАЯНЭ ЭРИКОВНА</t>
  </si>
  <si>
    <t>Т Константин Александрович</t>
  </si>
  <si>
    <t>Х ДЕНИС ВИКТОРОВИЧ</t>
  </si>
  <si>
    <t>Д Илья Петрович</t>
  </si>
  <si>
    <t>Ч ЕЛЕНА ЮРЬЕВНА</t>
  </si>
  <si>
    <t>Ю Светлана Борисовна</t>
  </si>
  <si>
    <t>Д ГУЛЬНАР ВИЛЬЕВНА</t>
  </si>
  <si>
    <t>Л СЕРГЕЙ ВЛАДИМИРОВИЧ</t>
  </si>
  <si>
    <t>К ВЛАДИМИР АЛЕКСАНДРОВИЧ</t>
  </si>
  <si>
    <t>М ЭЛЬВИРА ЮЛАЕВНА</t>
  </si>
  <si>
    <t>В ЕЛЕНА АНАТОЛЬЕВНА</t>
  </si>
  <si>
    <t>Б АЛЕКСЕЙ ВЛАДИМИРОВИЧ</t>
  </si>
  <si>
    <t>Ш АЛЕКСАНДР ГЕННАДЬЕВИЧ</t>
  </si>
  <si>
    <t>Д АЛЕКСАНДР СЕРГЕЕВИЧ</t>
  </si>
  <si>
    <t>Ш Алексей Алексеевич</t>
  </si>
  <si>
    <t>Ш НИНА ИВАНОВНА</t>
  </si>
  <si>
    <t>Я АЛЕКСАНДР АНДРЕЕВИЧ</t>
  </si>
  <si>
    <t>Ш МАРАТ ДАМИРОВИЧ</t>
  </si>
  <si>
    <t>К Жанна Викторовна</t>
  </si>
  <si>
    <t>Ч Максим Павлович</t>
  </si>
  <si>
    <t>А АЛЕКСЕЙ ИГОРЕВИЧ</t>
  </si>
  <si>
    <t>Н АЛЕКСЕЙ ВАЛЕРЬЕВИЧ</t>
  </si>
  <si>
    <t>К ПАВЕЛ ВИКТОРОВИЧ</t>
  </si>
  <si>
    <t>Я ИВАН АНАТОЛЬЕВИЧ</t>
  </si>
  <si>
    <t>У НАТАЛЬЯ АНАТОЛЬЕВНА</t>
  </si>
  <si>
    <t>К АНДРЕЙ ВАСИЛЬЕВИЧ</t>
  </si>
  <si>
    <t>Д НАТАЛЬЯ МИХАЙЛОВНА</t>
  </si>
  <si>
    <t>Ж АЛЕКСАНДР ГЕННАДЬЕВИЧ</t>
  </si>
  <si>
    <t>Ж Елена Юрьевна</t>
  </si>
  <si>
    <t>С ЕКАТЕРИНА ИГОРЕВНА</t>
  </si>
  <si>
    <t>С РЕГИНА ЕВГЕНЬЕВНА</t>
  </si>
  <si>
    <t>И СВЕТЛАНА ГЕННАДЬЕВНА</t>
  </si>
  <si>
    <t>Ш Лания Фарисовна</t>
  </si>
  <si>
    <t>И ТАТЬЯНА БОРИСОВНА</t>
  </si>
  <si>
    <t>М ИРИНА АЛЕКСЕЕВНА</t>
  </si>
  <si>
    <t>Н Вадим Андреевич</t>
  </si>
  <si>
    <t>Е ИГОРЬ НИКОЛАЕВИЧ</t>
  </si>
  <si>
    <t>З Юрий Андреевич</t>
  </si>
  <si>
    <t>Л ИГОРЬ ГЕННАДЬЕВИЧ</t>
  </si>
  <si>
    <t>Я ЕКАТЕРИНА АНДРЕЕВНА</t>
  </si>
  <si>
    <t>Н ЕЛЕНА ВЛАДИМИРОВНА</t>
  </si>
  <si>
    <t>М ДМИТРИЙ ВИТАЛЬЕВИЧ</t>
  </si>
  <si>
    <t>У ЮРИЙ АЛЕКСЕЕВИЧ</t>
  </si>
  <si>
    <t>А ЕГОР ВАДИМОВИЧ</t>
  </si>
  <si>
    <t>К АЛЁНА АЛЕКСЕЕВНА</t>
  </si>
  <si>
    <t>П СОФИЯ ВЛАДИМИРОВНА</t>
  </si>
  <si>
    <t>Ф ВИКТОРИЯ ИВАНОВНА</t>
  </si>
  <si>
    <t>П ЕКАТЕРИНА НИКОЛАЕВНА</t>
  </si>
  <si>
    <t>Е ЛАРИСА АЛЕКСАНДРОВНА</t>
  </si>
  <si>
    <t>р игорь николаевич</t>
  </si>
  <si>
    <t>С Федор Евгеньевич</t>
  </si>
  <si>
    <t>В СЕРГЕЙ СЕРГЕЕВИЧ</t>
  </si>
  <si>
    <t>М ИВАН ЕВГЕНЬЕВИЧ</t>
  </si>
  <si>
    <t>С АНДРЕЕВИЧ СУШЕНЦЕВ</t>
  </si>
  <si>
    <t>К СВЕТЛАНА ВЛАДИМИРОВНА</t>
  </si>
  <si>
    <t>П АНДРЕЙ БОРИСОВИЧ</t>
  </si>
  <si>
    <t>Р КОНСТАНТИН АЛЕКСАНДРОВИЧ</t>
  </si>
  <si>
    <t>Ц ЕКАТЕРИНА АЛЕКСАНДРОВНА</t>
  </si>
  <si>
    <t>И Алина Андреевна</t>
  </si>
  <si>
    <t>Б ОЛЬГА ОЛЕГОВНА</t>
  </si>
  <si>
    <t>Р СВЕТЛАНА ВЛАДИМИРОВНА</t>
  </si>
  <si>
    <t>Ч ОКСАНА ЮРЬЕВНА</t>
  </si>
  <si>
    <t>С КСЕНИЯ ВАЛЕРЬЕВНА</t>
  </si>
  <si>
    <t>Т ВИКТОРИЯ ВЛАДИМИРОВНА</t>
  </si>
  <si>
    <t>П ИРИНА ВАЛЕРЬЕВНА</t>
  </si>
  <si>
    <t>А СЕРГЕЕВИЧ ЧИРКОВ</t>
  </si>
  <si>
    <t>С Ксения Евгеньевна</t>
  </si>
  <si>
    <t>Д РУСЛАН РАВИЛЬЕВИЧ</t>
  </si>
  <si>
    <t>Ч ВИТАЛИЙ ВЯЧЕСЛАВОВИЧ</t>
  </si>
  <si>
    <t>Г ЕВГЕНИЯ ЮРЬЕВНА</t>
  </si>
  <si>
    <t>Х АЛЕКСЕЙ ВЛАДИМИРОВИЧ</t>
  </si>
  <si>
    <t>Т ВАДИМ ВИКТОРОВИЧ</t>
  </si>
  <si>
    <t>Б ДЕНИС ВАСИЛЬЕВИЧ</t>
  </si>
  <si>
    <t>А АЛЕКСАНДРОВНА РОМАНОВА</t>
  </si>
  <si>
    <t>К ЕКАТЕРИНА ГЕННАДЬЕВНА</t>
  </si>
  <si>
    <t>М АЛЕКСЕЙ АНАТОЛЬЕВИЧ</t>
  </si>
  <si>
    <t>А ТАРАСОВИЧ КУЛЬБАБА</t>
  </si>
  <si>
    <t>А ИРИНА ВИКТОРОВНА</t>
  </si>
  <si>
    <t>Д Вероника Викторовна</t>
  </si>
  <si>
    <t>И ТАТЬЯНА ВЛАДИМИРОВНА</t>
  </si>
  <si>
    <t>С СВЕТЛАНА АНДРЕЕВНА</t>
  </si>
  <si>
    <t>К НАТАЛЬЯ ПЕТРОВНА</t>
  </si>
  <si>
    <t>Г ВЯЧЕСЛАВ ЮРЬЕВИЧ</t>
  </si>
  <si>
    <t>Т СВЕТЛАНА ВИКТОРОВНА</t>
  </si>
  <si>
    <t>И НАТАЛЬЯ НИКОЛАЕВНА</t>
  </si>
  <si>
    <t>П ЮРИЙ АНАТОЛЬЕВИЧ</t>
  </si>
  <si>
    <t>Н МИХАЙЛОВНА ДАНИЛОВА</t>
  </si>
  <si>
    <t>З Екатерина Владимировна</t>
  </si>
  <si>
    <t>А РОМАН ЮРЬЕВИЧ</t>
  </si>
  <si>
    <t>С ЮРИЙ ВЛАДИМИРОВИЧ</t>
  </si>
  <si>
    <t>А СВЕТЛАНА ВИТАЛЬЕВНА</t>
  </si>
  <si>
    <t>М АЛЕКСЕЙ СЕРГЕЕВИЧ</t>
  </si>
  <si>
    <t>К ТАТЬЯНА ВАЛЕРЬЕВНА</t>
  </si>
  <si>
    <t>К ТАТЬЯНА ПАВЛОВНА</t>
  </si>
  <si>
    <t>В ОЛЬГА ВИКТОРОВНА</t>
  </si>
  <si>
    <t>М ИГОРЬ НИКОЛАЕВИЧ</t>
  </si>
  <si>
    <t>Н Анатолий дмитриевич</t>
  </si>
  <si>
    <t>У Михаил Владимирович</t>
  </si>
  <si>
    <t>Ч СЕРГЕЙ ИВАНОВИЧ</t>
  </si>
  <si>
    <t>Я Варвара Сергеевна</t>
  </si>
  <si>
    <t>В МАРФА ЮРЬЕВНА</t>
  </si>
  <si>
    <t>В ВИКТОРИЯ АЛЕКСАНДРОВНА</t>
  </si>
  <si>
    <t>А Андреи Юрьевич</t>
  </si>
  <si>
    <t>К ИРИНА ИГОРЕВНА</t>
  </si>
  <si>
    <t>Ш ТАТЬЯНА АЛЕКСАНДРОВНА</t>
  </si>
  <si>
    <t>Я ЯНА АЛЕКСАНДРОВНА</t>
  </si>
  <si>
    <t>Г Леон Измайлович</t>
  </si>
  <si>
    <t>С НИКИТА ЕВГЕНЬЕВИЧ</t>
  </si>
  <si>
    <t>В Галина Афанасьевна</t>
  </si>
  <si>
    <t>Ф НАДЕЖДА ВИКТОРОВНА</t>
  </si>
  <si>
    <t>Б ТАТЬЯНА ИВАНОВНА</t>
  </si>
  <si>
    <t>А Тлеген Михайлович</t>
  </si>
  <si>
    <t>А АНАСТАСИЯ ВЛАДИМИРОВНА</t>
  </si>
  <si>
    <t>К ЕЛЕНА ВЛАДИМИРОВНА</t>
  </si>
  <si>
    <t>Б МИХАИЛ СЕРГЕЕВИЧ</t>
  </si>
  <si>
    <t>Ф МАРИНА МИХАЙЛОВНА</t>
  </si>
  <si>
    <t>Я АЛЛА АЛЕКСАНДРОВНА</t>
  </si>
  <si>
    <t>Ф ЕКАТЕРИНА ПАВЛОВНА</t>
  </si>
  <si>
    <t>К РУСЛАН ХАБИБОВИЧ</t>
  </si>
  <si>
    <t>Т НИНА ВИКТОРОВНА</t>
  </si>
  <si>
    <t>А СЕРГЕЙ ВАЛЕНТИНОВИЧ</t>
  </si>
  <si>
    <t>Б ИННА ВИТАЛЬЕВНА</t>
  </si>
  <si>
    <t>Р МАРИНА АНДРЕЕВНА</t>
  </si>
  <si>
    <t>Н ОЛЕГ ВАСИЛЬЕВИЧ</t>
  </si>
  <si>
    <t>А БОРИС АЛЬБЕРТОВИЧ</t>
  </si>
  <si>
    <t>Ф ВЕРА ВЛАДИМИРОВНА</t>
  </si>
  <si>
    <t>С АНТОН ВАЛЕРЬЕВИЧ</t>
  </si>
  <si>
    <t>Ч Мария Авельевна</t>
  </si>
  <si>
    <t>С СВЕТЛАНА ЕВГЕНЬЕВНА</t>
  </si>
  <si>
    <t>Л Наталья Аркадьевна</t>
  </si>
  <si>
    <t>Х Акмаль Ахмадович</t>
  </si>
  <si>
    <t>Ш МАРИНА НИКОЛАЕВНА</t>
  </si>
  <si>
    <t>Н ИРИНА ЛЬВОВНА</t>
  </si>
  <si>
    <t>С ДЕНИС ВАЛЕРЬЕВИЧ</t>
  </si>
  <si>
    <t>Т МАРИЯ ВЛАДИМИРОВНА</t>
  </si>
  <si>
    <t>М ОКСАНА АНАТОЛЬЕВНА</t>
  </si>
  <si>
    <t>Б ЕВГЕНИЙ ПЕТРОВИЧ</t>
  </si>
  <si>
    <t>К МИХАИЛ АЛЕКСАНДРОВИЧ</t>
  </si>
  <si>
    <t>Д НИКОЛАЙ АЛЕКСАНДРОВИЧ</t>
  </si>
  <si>
    <t>К ЛЮДМИЛА ВАСИЛЬЕВНА</t>
  </si>
  <si>
    <t>Л ПАВЕЛ ПЕТРОВИЧ</t>
  </si>
  <si>
    <t>Г ВИКТОР ПАВЛОВИЧ</t>
  </si>
  <si>
    <t>Т МАКСИМ СЕРГЕЕВИЧ</t>
  </si>
  <si>
    <t>П СЕРГЕЙ ИВАНОВИЧ</t>
  </si>
  <si>
    <t>З АНАСТАСИЯ АЛЕКСАНДРОВНА</t>
  </si>
  <si>
    <t>Я ИРИНА НИКОЛАЕВНА</t>
  </si>
  <si>
    <t>М АНТОН ВИКТОРОВИЧ</t>
  </si>
  <si>
    <t>Е МАРИНА ЛЕОНИДОВНА</t>
  </si>
  <si>
    <t>М СЕРГЕЕВНА БОГДАН</t>
  </si>
  <si>
    <t>С Алина Сергеевна</t>
  </si>
  <si>
    <t>П Станислав Владимирович</t>
  </si>
  <si>
    <t>Л АЛЕВТИНА НМКОЛАЕВНА</t>
  </si>
  <si>
    <t>П АНДРЕЙ АЛЕКСЕЕВИЧ</t>
  </si>
  <si>
    <t>К СЕРГЕЙ ДЗЕРОНОВИЧ</t>
  </si>
  <si>
    <t>Г ГЕОРГИЙ ГЕОРГИЕВИЧ</t>
  </si>
  <si>
    <t>Г Рима Ахсановна</t>
  </si>
  <si>
    <t>А СУРАЯТ АТЛУХАНОВНА</t>
  </si>
  <si>
    <t>Р Евгений Вячеславович</t>
  </si>
  <si>
    <t>А НИКОЛАЙ НИКОЛАЕВИЧ</t>
  </si>
  <si>
    <t>Г  РОМАН  ВЛАДИМИРОВИЧ</t>
  </si>
  <si>
    <t>А АЛЬБЕРТ НИКОЛАЕВИЧ</t>
  </si>
  <si>
    <t>Л ИГОРЬ ЭРНСТОВИЧ</t>
  </si>
  <si>
    <t>С Борис Ефимович</t>
  </si>
  <si>
    <t>Н Анжелика Владимировна</t>
  </si>
  <si>
    <t>У ЮЛИЯ ВЛАДИМИРОВНА</t>
  </si>
  <si>
    <t>Т АНАСТАСИЯ СЕРГЕЕВНА</t>
  </si>
  <si>
    <t>С АЛЕКСАНДР СЕРГЕЕВИЧ</t>
  </si>
  <si>
    <t>К ЮРИЙ ЛЕОНИДОВИЧ</t>
  </si>
  <si>
    <t>П Анастасия Евгеньевна</t>
  </si>
  <si>
    <t>Я БОРИС ВЕНИАМИНОВИЧ</t>
  </si>
  <si>
    <t>Б ЮЛИЯ НИКОЛАЕВНА</t>
  </si>
  <si>
    <t>С АНАСТАСИЯ ПАВЛОВНА</t>
  </si>
  <si>
    <t>А ВАЛЕНТИНА ГЕРАСИМОВНА</t>
  </si>
  <si>
    <t>К ОЛЕГ СЕРГЕЕВИЧ</t>
  </si>
  <si>
    <t>С НАТАЛИЯ АЛЕКСАНДРОВНА</t>
  </si>
  <si>
    <t>з наталья  михайловна</t>
  </si>
  <si>
    <t>А Илья Владимирович</t>
  </si>
  <si>
    <t>И ЕЛЕНА ВЛАДИМИРОВНА</t>
  </si>
  <si>
    <t>Ч ОЛЬГА ВАЛЕРЬЕВНА</t>
  </si>
  <si>
    <t>К КСЕНИЯ ДМИТРИЕВНА</t>
  </si>
  <si>
    <t>О АНДРЕЕВНА РАДЮШИНА</t>
  </si>
  <si>
    <t>И СЕРГЕЙ ВАЛЕРЬЕВИЧ</t>
  </si>
  <si>
    <t>Л ЛАРИСА ИВАНОВНА</t>
  </si>
  <si>
    <t>Ж АНАСТАСИЯ СЕРГЕЕВНА</t>
  </si>
  <si>
    <t>М Наталья Вячеславна</t>
  </si>
  <si>
    <t>Ц ОЛЬГА КОНСТАНТИНОВНА</t>
  </si>
  <si>
    <t>Л ТАТЬЯНА МИХАЙЛОВНА</t>
  </si>
  <si>
    <t>Б ЕВГЕНИЙ ИГОРЕВИЧ</t>
  </si>
  <si>
    <t>Л НИКОЛАЙ АЛЕКСАНДРОВИЧ</t>
  </si>
  <si>
    <t>Х ИГОРЬ БОРИСОВИЧ</t>
  </si>
  <si>
    <t>С ЛАРИСА МИХАЙЛОВНА</t>
  </si>
  <si>
    <t>З ЕЛЕНА ВЛАДИМИРОВНА</t>
  </si>
  <si>
    <t>К ИРИНА ВЛАДИМИРОВНА</t>
  </si>
  <si>
    <t>С СЕРГЕЙ АРКАДЬЕВИЧ</t>
  </si>
  <si>
    <t>Н Валерия Олеговна</t>
  </si>
  <si>
    <t>Т АННА АНАТОЛЬЕВНА</t>
  </si>
  <si>
    <t>Ш ОЛЬГА ВЛАДИМИРОВНА</t>
  </si>
  <si>
    <t>К ЕЛЕНА ВИКТОРОВНА</t>
  </si>
  <si>
    <t>Л  Елена Петровна</t>
  </si>
  <si>
    <t>Г ОЛЬГА НИКОЛАЕВНА</t>
  </si>
  <si>
    <t>Я АНАСТАСИЯ ЕВГЕНЬВНА</t>
  </si>
  <si>
    <t>С Татьяна Федоровна</t>
  </si>
  <si>
    <t>А МАКСИМ ФААТОВИЧ</t>
  </si>
  <si>
    <t>М ЕЛЕНА НИКОЛАЕВНА</t>
  </si>
  <si>
    <t>С НАТАЛЬЯ ВЛАДИМИРОВНА</t>
  </si>
  <si>
    <t>П АЛЕКСЕЙ КОНСТАНТИНОВИЧ</t>
  </si>
  <si>
    <t>Б ВЕРА АНАТОЛЬЕВНА</t>
  </si>
  <si>
    <t>Л ГАЛИНА НИКОЛАЕВНА</t>
  </si>
  <si>
    <t>К АЛЕКСАНДР ЛЕОНИДОВИЧ</t>
  </si>
  <si>
    <t>М ЕВГЕНИЙ ВЛАДИМИРОВИЧ</t>
  </si>
  <si>
    <t>М ДМИТРИЙ АНДРЕЕВИЧ</t>
  </si>
  <si>
    <t>Банковский перевод</t>
  </si>
  <si>
    <t>Ф ТАТЬЯНА АЛЕКСАНДРОВНА</t>
  </si>
  <si>
    <t>На лечение Марьям Усмановой</t>
  </si>
  <si>
    <t>На лечение Самира Мирзаева, Александра 
Гайсарова, Алима Зекиряева, Наримана Мустафаева</t>
  </si>
  <si>
    <t>На лечение Семена Смирнова</t>
  </si>
  <si>
    <t>На лечение Елизаветы Сусловой</t>
  </si>
  <si>
    <t>На лечение Марии Козловой, Никиты Малова, Ивана Чушкина, Елизаветы Сусловой, Матвея Мизина</t>
  </si>
  <si>
    <t>На лечение Анастасии Ярош</t>
  </si>
  <si>
    <t>На лечение Марии Козловой</t>
  </si>
  <si>
    <t>На лечение Эмиля Агаева</t>
  </si>
  <si>
    <t>На лечение Варвары Корневой</t>
  </si>
  <si>
    <t>На лечение Анастасии Трещиловой</t>
  </si>
  <si>
    <t>На лечение Антона Папакина, Кирилла Потапова, Любови Печенюк, Михаиал Корнюхина</t>
  </si>
  <si>
    <t>На лечение Кирилла Потапова</t>
  </si>
  <si>
    <t>На лечение Давида Батеева</t>
  </si>
  <si>
    <t>Яндекс.Деньги</t>
  </si>
  <si>
    <t>М ОЛЬГА ГЕНАДЬЕВНА</t>
  </si>
  <si>
    <t>Б ЛАУРА ИСБЕНДИЯР КЫЗЫ</t>
  </si>
  <si>
    <t>Б  ЛАУРА ИСБЕНДИЯР КЫЗЫ</t>
  </si>
  <si>
    <t>Б АННА ЗАХАРОВНА</t>
  </si>
  <si>
    <t>Б Светлана Сергеевна</t>
  </si>
  <si>
    <t>Г СЕРГЕЙ СЕРГЕЕВИЧ</t>
  </si>
  <si>
    <t>Г Александр Владимирович</t>
  </si>
  <si>
    <t>Г Владимир Андреевич</t>
  </si>
  <si>
    <t>Г Элдари Октайевич</t>
  </si>
  <si>
    <t>Г Анна Ильинична</t>
  </si>
  <si>
    <t>Г АННА ЮРЬЕВНА</t>
  </si>
  <si>
    <t>З АНАСТАСИЯ ИГОРЕВНА</t>
  </si>
  <si>
    <t>Е Валентина Петровна</t>
  </si>
  <si>
    <t>Д Михаил Викторович</t>
  </si>
  <si>
    <t>З АЛЕКСАНДР НИКОЛАЕВИЧ</t>
  </si>
  <si>
    <t>Ж НИКОЛАС СЕРЖЕ</t>
  </si>
  <si>
    <t>К ОЛЕГ ПАВЛОВИЧ</t>
  </si>
  <si>
    <t>К Михаил Аркадьевич Аркадье</t>
  </si>
  <si>
    <t>К Даля Миколо</t>
  </si>
  <si>
    <t>К Андрей Васильевич</t>
  </si>
  <si>
    <t>К Евгения Олеговна</t>
  </si>
  <si>
    <t>Ч АЛЕКСАНДР СЕРГЕЕВИЧ</t>
  </si>
  <si>
    <t>П ИВАН ЮРЬЕВИЧ</t>
  </si>
  <si>
    <t>П Илья Александрович</t>
  </si>
  <si>
    <t>Н СВЕТЛАНА ГЕННАДЬЕВНА</t>
  </si>
  <si>
    <t>К Денис Николаевич</t>
  </si>
  <si>
    <t>О Сергей васильевич</t>
  </si>
  <si>
    <t>С Александр Юрьевич</t>
  </si>
  <si>
    <t>С Алексей Викторович</t>
  </si>
  <si>
    <t>М ЮЛИЯ БОРИСОВНА</t>
  </si>
  <si>
    <t>Ш Тимур Валерьевич</t>
  </si>
  <si>
    <t>М ДМИТРИЙ АРКАДЬЕВИЧ</t>
  </si>
  <si>
    <t>К Елена Васильевна</t>
  </si>
  <si>
    <t>Ц Егор Владимирович</t>
  </si>
  <si>
    <t>С ТАТЬЯНА АНАТОЛЬЕВНА</t>
  </si>
  <si>
    <t>Я ВЛАДИМИР МИХАЙЛОВИЧ</t>
  </si>
  <si>
    <t>Х Александр Викторович</t>
  </si>
  <si>
    <t>П Марина Ивановна</t>
  </si>
  <si>
    <t>С НАТАЛЬЯ ЮРЬЕВНА</t>
  </si>
  <si>
    <t>Б ВЛАДИМИР ВИКТОРОВИЧ</t>
  </si>
  <si>
    <t>Ж Наталья Викторовна</t>
  </si>
  <si>
    <t>На уставную деятельность</t>
  </si>
  <si>
    <t>Проценты на остаток по счёту</t>
  </si>
  <si>
    <t>Сдача наличных денежных средств в банк</t>
  </si>
  <si>
    <t>Благотворительные пожертвования, собранные в ящик для сбора пожертвований на Ярмарке в БинБанке 23.12.2016</t>
  </si>
  <si>
    <t>Благотворительное пожертвование, собранное в ящик для сбора пожертвований установленный в офисе Фонда 27.12.2016</t>
  </si>
  <si>
    <t>Благотворительные пожертвования, собранные в ящик для сбора пожертвований на мероприятии Еврейский Новый Год 16.12.2016</t>
  </si>
  <si>
    <t>Благотворительные пожертвования, собранные в ящик для сбора пожертвований на Ярмарке Банка Русский Стандарт 16.12.2016</t>
  </si>
  <si>
    <t>Благотворительные пожертвования, собранные в ящик для сбора пожертвований на концерте Нино  Катамадзе 18.12.2016</t>
  </si>
  <si>
    <t>Благотворительные пожертвования, собранные в ящик для сбора пожертвований намастер классе Татьяны Галаховой 18.12.2016</t>
  </si>
  <si>
    <t>Благотворительные пожертвования, собранные в ящики для сбора пожертвований на концерте репера БАСТА 10.12.2016</t>
  </si>
  <si>
    <t>Благотворительные пожертвования, собранные в ящики для сбора пожертвований на концерте группы Моя Мишель 09.12.2016</t>
  </si>
  <si>
    <t>Благотворительные пожертвования, собранные в ящик для сбора пожертвований в рамках Дня рождения ученицы 3Б класса Гимназии 1540 02.12.2016</t>
  </si>
  <si>
    <t>Благотворительные пожертвования, собранные в ящик для сбора пожертвований установленный в офисе Фонда 27.12.2016</t>
  </si>
  <si>
    <t>Благотворительные пожертвования, собранные в ящик для сбора пожертвований на мероприятии "Сон в зимнюю ночь"  02.12.2016</t>
  </si>
  <si>
    <t>Благотворительные пожертвования, собранные в ящик для сбора пожертвований на открытии автосалона "Подорожник" 17.12.2016</t>
  </si>
  <si>
    <t>М. Максим Алексеевич</t>
  </si>
  <si>
    <t>На лечение Никиты Малова</t>
  </si>
  <si>
    <t>Э. Александр</t>
  </si>
  <si>
    <t>Г. АЛЕКСАНДР ВИКТОРОВИЧ</t>
  </si>
  <si>
    <t>На лечение Ивана Ефрима</t>
  </si>
  <si>
    <t>А  Максим Валентинович</t>
  </si>
  <si>
    <t>Х Олег Игоревич</t>
  </si>
  <si>
    <t>ИП ГАБДРАШИТОВ АЛЕКСЕЙ РАВИЛЬЕВИЧ</t>
  </si>
  <si>
    <t>ИП Перфилов Дмитрий Сергеевич</t>
  </si>
  <si>
    <t>ИП ЛЫКИН АНТОН СЕМЕНОВИЧ</t>
  </si>
  <si>
    <t xml:space="preserve">ИП ПРАСОЛОВ СТАНИСЛАВ СЕРГЕЕВИЧ </t>
  </si>
  <si>
    <t>А УЛЬЯНА АНАТОЛЬЕВНА</t>
  </si>
  <si>
    <t>Анонимное пожертвование</t>
  </si>
  <si>
    <t xml:space="preserve">ИП Носенко Наталья Владимировна </t>
  </si>
  <si>
    <t xml:space="preserve">ИП Федянин Дмитрий Владимирович </t>
  </si>
  <si>
    <t>В СЕРГЕЙ ВЛАДИМИРОВИЧ</t>
  </si>
  <si>
    <t>ИП ЛУКЬЯНОВ АЛЕКСАНДР ВЛАДИМИРОВИЧ</t>
  </si>
  <si>
    <t>ИП Федянин Дмитрий Владимирович</t>
  </si>
  <si>
    <t xml:space="preserve">ИП Ислентьева Вера Николаевна </t>
  </si>
  <si>
    <t xml:space="preserve">ИП Кривенков Александр Валерьевич </t>
  </si>
  <si>
    <t>В МАРИЯ ИГОРЕВНА</t>
  </si>
  <si>
    <t>Алексей Михеев</t>
  </si>
  <si>
    <t>Константин К.</t>
  </si>
  <si>
    <t>Олег М.</t>
  </si>
  <si>
    <t>Юлия С.</t>
  </si>
  <si>
    <t>Sergiy S.</t>
  </si>
  <si>
    <t>Irina K.</t>
  </si>
  <si>
    <t>Aleksandra A.</t>
  </si>
  <si>
    <t>Сергей С.</t>
  </si>
  <si>
    <t>Валерия Т.</t>
  </si>
  <si>
    <t>Полина Ф.</t>
  </si>
  <si>
    <t>Елена М.</t>
  </si>
  <si>
    <t>Leonid B.</t>
  </si>
  <si>
    <t>Михаил И.</t>
  </si>
  <si>
    <t>Alexey K.</t>
  </si>
  <si>
    <t>Nataliya G.</t>
  </si>
  <si>
    <t>Yekaterina C.</t>
  </si>
  <si>
    <t>Tatiana M.</t>
  </si>
  <si>
    <t>Александр Н.</t>
  </si>
  <si>
    <t>Aleksey S.</t>
  </si>
  <si>
    <t>Юрий К.</t>
  </si>
  <si>
    <t>Римма К.</t>
  </si>
  <si>
    <t>alina h.</t>
  </si>
  <si>
    <t>Екатерина С.</t>
  </si>
  <si>
    <t>Кирилл Л.</t>
  </si>
  <si>
    <t>Vitaliy P.</t>
  </si>
  <si>
    <t>Тимур Т.</t>
  </si>
  <si>
    <t>Aliaksei I.</t>
  </si>
  <si>
    <t>Eduard S.</t>
  </si>
  <si>
    <t>Oksana C.</t>
  </si>
  <si>
    <t>Андрей Л.</t>
  </si>
  <si>
    <t>Maksim S.</t>
  </si>
  <si>
    <t>Инга С.</t>
  </si>
  <si>
    <t>Людмила Г.</t>
  </si>
  <si>
    <t>Alesia W.</t>
  </si>
  <si>
    <t>Александр К.</t>
  </si>
  <si>
    <t>Victor F.</t>
  </si>
  <si>
    <t>Анастасия К.</t>
  </si>
  <si>
    <t>Alexander M.</t>
  </si>
  <si>
    <t>Алексей И.</t>
  </si>
  <si>
    <t>Иван К.</t>
  </si>
  <si>
    <t>ELENA H.</t>
  </si>
  <si>
    <t>Oleg Z.</t>
  </si>
  <si>
    <t>Вита Л.</t>
  </si>
  <si>
    <t>Stanislav N.</t>
  </si>
  <si>
    <t>KIM B.</t>
  </si>
  <si>
    <t>Денис М.</t>
  </si>
  <si>
    <t>Alexander K.</t>
  </si>
  <si>
    <t>Mariya S.</t>
  </si>
  <si>
    <t>Dmitry F.</t>
  </si>
  <si>
    <t>Bem N.</t>
  </si>
  <si>
    <t>Элеонора Г.</t>
  </si>
  <si>
    <t>Sergej N.</t>
  </si>
  <si>
    <t>EVGENIYA A.</t>
  </si>
  <si>
    <t>Alice K.</t>
  </si>
  <si>
    <t>Артур В.</t>
  </si>
  <si>
    <t>Михаил Т.</t>
  </si>
  <si>
    <t>Nikolay R.</t>
  </si>
  <si>
    <t>Илья И.</t>
  </si>
  <si>
    <t>Алексей Г.</t>
  </si>
  <si>
    <t>Galina T.</t>
  </si>
  <si>
    <t>Светлана Д.</t>
  </si>
  <si>
    <t>Сергей М.</t>
  </si>
  <si>
    <t>ВЛАДИСЛАВА В.</t>
  </si>
  <si>
    <t>Aleksandr S.</t>
  </si>
  <si>
    <t>Jekaterina S.</t>
  </si>
  <si>
    <t>VITALIY N.</t>
  </si>
  <si>
    <t>Andrej K.</t>
  </si>
  <si>
    <t>Алиса К.</t>
  </si>
  <si>
    <t>Мария М.</t>
  </si>
  <si>
    <t>Alexander Z.</t>
  </si>
  <si>
    <t>Alexey I.</t>
  </si>
  <si>
    <t>Макс Н.</t>
  </si>
  <si>
    <t>Юлия Н.</t>
  </si>
  <si>
    <t>Wladimir K.</t>
  </si>
  <si>
    <t>Nikolaj S.</t>
  </si>
  <si>
    <t>Jewgeni B.</t>
  </si>
  <si>
    <t>Paul L.</t>
  </si>
  <si>
    <t>Lioudmila B.</t>
  </si>
  <si>
    <t>irina s.</t>
  </si>
  <si>
    <t>Maksim K.</t>
  </si>
  <si>
    <t>Андрей К.</t>
  </si>
  <si>
    <t>Irina F.</t>
  </si>
  <si>
    <t>Zhanna K.</t>
  </si>
  <si>
    <t>Eugen H.</t>
  </si>
  <si>
    <t>Дарья К.</t>
  </si>
  <si>
    <t>Арина Г.</t>
  </si>
  <si>
    <t>Alexandr K.</t>
  </si>
  <si>
    <t>Людмила П.</t>
  </si>
  <si>
    <t>Андрей Ч.</t>
  </si>
  <si>
    <t>Elena Z.</t>
  </si>
  <si>
    <t>Ирина М.</t>
  </si>
  <si>
    <t>Борис Б.</t>
  </si>
  <si>
    <t>Aleksei E.</t>
  </si>
  <si>
    <t>elena h.</t>
  </si>
  <si>
    <t>Ника Б.</t>
  </si>
  <si>
    <t>Иван Г.</t>
  </si>
  <si>
    <t>Alina K.</t>
  </si>
  <si>
    <t>Alexander L.</t>
  </si>
  <si>
    <t>Kristina L.</t>
  </si>
  <si>
    <t>Татьяна Г.</t>
  </si>
  <si>
    <t>Alexey O.</t>
  </si>
  <si>
    <t>EDUARD S.</t>
  </si>
  <si>
    <t>Anton B.</t>
  </si>
  <si>
    <t>Sergej B.</t>
  </si>
  <si>
    <t>Nikolay S.</t>
  </si>
  <si>
    <t>Daria B.</t>
  </si>
  <si>
    <t>Hanna H.</t>
  </si>
  <si>
    <t>Валерия С.</t>
  </si>
  <si>
    <t>Artem A.</t>
  </si>
  <si>
    <t>Вера Р.</t>
  </si>
  <si>
    <t>Александр Ч.</t>
  </si>
  <si>
    <t>Алёна Г.</t>
  </si>
  <si>
    <t>Виктория Б.</t>
  </si>
  <si>
    <t>Демьян П.</t>
  </si>
  <si>
    <t>dmitri f.</t>
  </si>
  <si>
    <t>Artem K.</t>
  </si>
  <si>
    <t>Valentin G.</t>
  </si>
  <si>
    <t>Elena G.</t>
  </si>
  <si>
    <t>Galina S.</t>
  </si>
  <si>
    <t>Вера П.</t>
  </si>
  <si>
    <t>VIKTORIYA P.</t>
  </si>
  <si>
    <t>Olesya L.</t>
  </si>
  <si>
    <t>Сергей П.</t>
  </si>
  <si>
    <t>Вероника К.</t>
  </si>
  <si>
    <t>Anita G.</t>
  </si>
  <si>
    <t>Дарья М.</t>
  </si>
  <si>
    <t>GRIGORI N.</t>
  </si>
  <si>
    <t>Alexander F.</t>
  </si>
  <si>
    <t>Mihail K.</t>
  </si>
  <si>
    <t>Алексей Т.</t>
  </si>
  <si>
    <t>Ольга О.</t>
  </si>
  <si>
    <t>Андрей Р.</t>
  </si>
  <si>
    <t>Rustem D.</t>
  </si>
  <si>
    <t>Владимир А.</t>
  </si>
  <si>
    <t>Egor T.</t>
  </si>
  <si>
    <t>IRINA D.</t>
  </si>
  <si>
    <t>Andrey N.</t>
  </si>
  <si>
    <t>Vladislav S.</t>
  </si>
  <si>
    <t>Татьяна Т.</t>
  </si>
  <si>
    <t>Анна К.</t>
  </si>
  <si>
    <t>Дмитрий Г.</t>
  </si>
  <si>
    <t>Anton C.</t>
  </si>
  <si>
    <t>DMITRIY B.</t>
  </si>
  <si>
    <t>Оплата лечения для Панина Александра</t>
  </si>
  <si>
    <t>Оплата обследования для Ежикова Вадима</t>
  </si>
  <si>
    <t>Оплата лечения для Горбачева Виктора Николаевича</t>
  </si>
  <si>
    <t>Оплата лечения для Налетовой Миланы</t>
  </si>
  <si>
    <t>Оплата медицинских расходных материалов для Бахмат Екатерины</t>
  </si>
  <si>
    <t>Оплата медицинских расходных материалов для Жорника Павела</t>
  </si>
  <si>
    <t>Оплата медицинских расходных материалов для Кершанова Даниила</t>
  </si>
  <si>
    <t>Оплата медицинских расходных материалов для Шапирко Ивана</t>
  </si>
  <si>
    <t>Оплата медицинских расходных материалов для Джабраилова Дауда</t>
  </si>
  <si>
    <t>Оплата обследования для Марьевского Ивана</t>
  </si>
  <si>
    <t>Оплата обследования для Кунгуровой Марии</t>
  </si>
  <si>
    <t>Оплата обследования для Поздиной Анастасии</t>
  </si>
  <si>
    <t>Оплата обследования для Прокофьевой Марии</t>
  </si>
  <si>
    <t>Оплата обследования для Ханько Ивана</t>
  </si>
  <si>
    <t>Оплата обследования для Михалева Антона</t>
  </si>
  <si>
    <t>Оплата обследования для Карпова Всеволода</t>
  </si>
  <si>
    <t>Оплата обследования для Богдановой Миланы</t>
  </si>
  <si>
    <t>Оплата обследования для Беляева Кирилла</t>
  </si>
  <si>
    <t>Оплата обследования для Ильин Иоаны</t>
  </si>
  <si>
    <t>Оплата обследования для Кузнецовой Анны</t>
  </si>
  <si>
    <t>Оплата обследования для Халтуриной Дарьи</t>
  </si>
  <si>
    <t>Оплата обследования для Медова Павела</t>
  </si>
  <si>
    <t>Оплата обследования для Романова Максима</t>
  </si>
  <si>
    <t>Оплата обследования для Михеевой Варвары</t>
  </si>
  <si>
    <t>Оплата обследования для Курдюмовой Ксении</t>
  </si>
  <si>
    <t>Оплата обследования для Гринченко Тимура</t>
  </si>
  <si>
    <t>Оплата обследования для Самойловой Ульяны</t>
  </si>
  <si>
    <t>Оплата обследования для Кравченко Евгении</t>
  </si>
  <si>
    <t>Оплата обследования для Абзаловой Адели</t>
  </si>
  <si>
    <t>Оплата обследования для  Клевина Михаила</t>
  </si>
  <si>
    <t>Оплата обследования для Карташева Юрия</t>
  </si>
  <si>
    <t>Оплата обследования для  Клюевской Алины</t>
  </si>
  <si>
    <t>Оплата обследования для Ливаренко Евгении</t>
  </si>
  <si>
    <t>Оплата обследования для Бушина Артема</t>
  </si>
  <si>
    <t>Оплата обследования для Эшматовой Диеры</t>
  </si>
  <si>
    <t>Оплата обследования для Ревякиной Елизаветы</t>
  </si>
  <si>
    <t>Оплата лечения для Сиротского Никиты Станиславовича</t>
  </si>
  <si>
    <t>Оплата лечения для Малинкина Макара</t>
  </si>
  <si>
    <t>Оплата лечения для Бахмат Екатерины</t>
  </si>
  <si>
    <t>Оплата обследования для Козловой Марии</t>
  </si>
  <si>
    <t>Оплата обследования для Василишиной Алины Васильевны</t>
  </si>
  <si>
    <t>Оплата медицинских препаратов для Гайсарова Александра</t>
  </si>
  <si>
    <t>Оплата медицинских препаратов для Беляева Кирилла</t>
  </si>
  <si>
    <t>Оплата медицинских препаратов для Кожеуровой Дарьи</t>
  </si>
  <si>
    <t>Оплата медицинских препаратов для Панина Александра</t>
  </si>
  <si>
    <t>Оплата медицинских препаратов для Усмановой Марьям</t>
  </si>
  <si>
    <t>Оплата медицинских препаратов для Аджибекова Темурлана</t>
  </si>
  <si>
    <t>Оплата медицинских препаратов для Ярыгина Дмитрия</t>
  </si>
  <si>
    <t>Оплата медицинских препаратов для Попеску Паулы</t>
  </si>
  <si>
    <t>Оплата медицинских препаратов для Шапирко Ивана</t>
  </si>
  <si>
    <t>Оплата медицинских препаратов для Бекировой Заремы</t>
  </si>
  <si>
    <t>Оплата медицинских препаратов для Тулупова Максима</t>
  </si>
  <si>
    <t>Оплата медицинских препаратов для Жорника Павела</t>
  </si>
  <si>
    <t>Оплата медицинских препаратов для Козловой Марии</t>
  </si>
  <si>
    <t>Оплата медицинских препаратов для Фадеева Романа</t>
  </si>
  <si>
    <t>Оплата медицинских препаратов для Клюевской Алины</t>
  </si>
  <si>
    <t>Оплата медицинских препаратов для Сидоренко Михаила</t>
  </si>
  <si>
    <t>Оплата медицинских препаратов для Решетовой Анастасии</t>
  </si>
  <si>
    <t xml:space="preserve">Оплата медицинских препаратов для Рудова Василия </t>
  </si>
  <si>
    <t>Оплата медицинских препаратов для Джабраилова Дауда</t>
  </si>
  <si>
    <t xml:space="preserve">Оплата медицинских препаратов для Мизина Матвея </t>
  </si>
  <si>
    <t>Оплата медицинских препаратов для Марчевой Полины</t>
  </si>
  <si>
    <t xml:space="preserve">Оплата медицинских препаратов для Анисимова Романа </t>
  </si>
  <si>
    <t xml:space="preserve">Оплата медицинских препаратов для Керимова Юсифа </t>
  </si>
  <si>
    <t xml:space="preserve">Оплата медицинских препаратов для Саркисяна Артёма </t>
  </si>
  <si>
    <t xml:space="preserve">Оплата медицинских препаратов для Сикорского Никиты </t>
  </si>
  <si>
    <t>Оплата медицинских препаратов для Деревянко Артёма</t>
  </si>
  <si>
    <t xml:space="preserve">Оплата медицинских препаратов для Черепановой Анны </t>
  </si>
  <si>
    <t xml:space="preserve">Оплата медицинских препаратов для Кондрашова Роберта </t>
  </si>
  <si>
    <t xml:space="preserve">Оплата медицинских препаратов для Хамзаевой Фариды </t>
  </si>
  <si>
    <t xml:space="preserve">Оплата медицинских препаратов для Балашовой Елизаветы </t>
  </si>
  <si>
    <t xml:space="preserve">Оплата медицинских препаратов для Ходыреваой Татьяны </t>
  </si>
  <si>
    <t xml:space="preserve">Оплата медицинских препаратов для Нечипуренко Анастасии </t>
  </si>
  <si>
    <t xml:space="preserve">Оплата медицинских препаратов для Оселедько Алины </t>
  </si>
  <si>
    <t xml:space="preserve">Оплата медицинских препаратов для Герасименко Тимофея </t>
  </si>
  <si>
    <t xml:space="preserve">Оплата медицинских препаратов для Баймагамбетовой Нурай </t>
  </si>
  <si>
    <t>Оплата медицинских препаратов для Маньшина Алексея</t>
  </si>
  <si>
    <t>Оплата медицинских препаратов для Клещева Ивана</t>
  </si>
  <si>
    <t>Оплата медицинских препаратов для Казанова Леонида</t>
  </si>
  <si>
    <t>Оплата медицинских препаратов для Устоева Турабека</t>
  </si>
  <si>
    <t>Оплата медицинских препаратов для Кравченко Алины</t>
  </si>
  <si>
    <t>Оплата медицинских препаратов для Лиева Темиркана</t>
  </si>
  <si>
    <t>Оплата медицинских препаратов для Евстафьевой Кристины</t>
  </si>
  <si>
    <t>Оплата медицинских препаратов для Серенко Ярослава</t>
  </si>
  <si>
    <t>Оплата медицинских препаратов для Форманюк Даниила</t>
  </si>
  <si>
    <t>Оплата медицинских препаратов для Аджикильдеевой Яны</t>
  </si>
  <si>
    <t>Оплата медицинских препаратов для Функ Варвары</t>
  </si>
  <si>
    <t>Оплата медицинских препаратов для Волкович Дмитрия</t>
  </si>
  <si>
    <t>Оплата медицинских препаратов для Черепановой Анны</t>
  </si>
  <si>
    <t>Оплата медицинских препаратов для Богобоящего Михаила</t>
  </si>
  <si>
    <t>Оплата медицинских препаратов для Тимофеевя Сергея</t>
  </si>
  <si>
    <t>Оплата медицинских препаратов для Синенко Алексея</t>
  </si>
  <si>
    <t>Оплата медицинских препаратов для Комраковой Серафимы</t>
  </si>
  <si>
    <t>Оплата медицинских препаратов для Ахмедовой Кабиры</t>
  </si>
  <si>
    <t>Оплата медицинских препаратов для Алёхина Кирилла</t>
  </si>
  <si>
    <t>Оплата медицинских препаратов для Кормаковой Серафимы</t>
  </si>
  <si>
    <t>Оплата медицинских препаратов для Чураевой Аминат</t>
  </si>
  <si>
    <t>Оплата медицинских препаратов для Овчинникова Ивана</t>
  </si>
  <si>
    <t>Оплата медицинских препаратов для Зекиряева Алима</t>
  </si>
  <si>
    <t>Оплата медицинских препаратов для Чесноковой Ксении</t>
  </si>
  <si>
    <t>Оплата медицинских препаратов для Токаевой Амиры</t>
  </si>
  <si>
    <t>Оплата медицинских препаратов для Мирзокаримовой Амины</t>
  </si>
  <si>
    <t>Оплата медицинских препаратов для Кацовой Риммы</t>
  </si>
  <si>
    <t>Оплата медицинских препаратов для Баюк Александра</t>
  </si>
  <si>
    <t>Оплата медицинских препаратов для Коровашкина Михаила</t>
  </si>
  <si>
    <t>Оплата обследования для Добичевой Дарьи</t>
  </si>
  <si>
    <t>Оплата лечения для Скрыпник Александра</t>
  </si>
  <si>
    <t>Оплата медицинского оборудования для Лозицкого Ильи</t>
  </si>
  <si>
    <t>Оплата медицинского оборудования для Стежных Марии</t>
  </si>
  <si>
    <t>Оплата медицинского оборудования для Еськова Данилы</t>
  </si>
  <si>
    <t>Оплата лечения для Парфеновой Дарьи</t>
  </si>
  <si>
    <t>Оплата лечения для Ярош Анастасии</t>
  </si>
  <si>
    <t>Оплата лечения для Ильин Иоанны</t>
  </si>
  <si>
    <t>Оплата лечения для Владимирова Ильи</t>
  </si>
  <si>
    <t>Оплата лечения для Нечипуренко Анастасии</t>
  </si>
  <si>
    <t>Оплата лечения для Гончарова Серафима</t>
  </si>
  <si>
    <t>Оплата лечения для Мирзаева Самира</t>
  </si>
  <si>
    <t>Оплата лечения для Мартиросян Наре</t>
  </si>
  <si>
    <t>Оплата лечения для Аванесяна Арама</t>
  </si>
  <si>
    <t>Оплата лечения для Марукян Мариам</t>
  </si>
  <si>
    <t>оплата обследования для Шарова Романа</t>
  </si>
  <si>
    <t xml:space="preserve">Оплата обследования для Хутатовой Миланы </t>
  </si>
  <si>
    <t xml:space="preserve">Оплата обследования для Артюхиной Виктории </t>
  </si>
  <si>
    <t xml:space="preserve">Оплата обследования для Сагитовой Салихат </t>
  </si>
  <si>
    <t xml:space="preserve">Оплата обследования для Зюкина Ивана </t>
  </si>
  <si>
    <t xml:space="preserve">Оплата медицинских расходных материалов для Деревянко Артема </t>
  </si>
  <si>
    <t xml:space="preserve">Оплата обследования для Каманина Александра </t>
  </si>
  <si>
    <t xml:space="preserve">Оплата медицинской транспортировки для Серенко Ярослава </t>
  </si>
  <si>
    <t>Оплата ж/д билетов для Горбачева Виктора и сопровождающего лица</t>
  </si>
  <si>
    <t>Оплата авиабилетов для Печенюк Любови и сопровождающего лица</t>
  </si>
  <si>
    <t xml:space="preserve">Оплата медицинских расходных материалов для Герасименко Тимофея </t>
  </si>
  <si>
    <t>Оплата медицинских расходных материалов для Кравченко Алины</t>
  </si>
  <si>
    <t xml:space="preserve">Оплата медицинской транспортировки для Ярош Анастасии </t>
  </si>
  <si>
    <t xml:space="preserve">Оплата медицинской транспортировки для Нечипуренко Анастасии </t>
  </si>
  <si>
    <t>Оплата авиабилетов для Пулатова Мухаммада Бахтиёровича и сопровождающего лица</t>
  </si>
  <si>
    <t>Оплата  участия в нейроонкологическом семинаре  врачей онкологов в Тюмени 21.12.16г. - 24.12.16г.</t>
  </si>
  <si>
    <t>Оплата  участия в семинаре "Дальние регионы" врачей онкологов в  Барнауле 08.11.16г. - 09.11.16г.</t>
  </si>
  <si>
    <t>Оплата  участия в семинаре "Дальние регионы" врачей онкологов в Барнауле 08.11.16г. - 09.11.16г.</t>
  </si>
  <si>
    <t>Оплата за реабилитационную программу отделении онкологии в Морозовской ДГКБ</t>
  </si>
  <si>
    <t xml:space="preserve">Оплата ж/д билетов для участников выездного реабилитационного зимнего лагеря </t>
  </si>
  <si>
    <t>Оплата путевок для участников выездного реабилитационного зимнего лагеря</t>
  </si>
  <si>
    <t>Оплата обследования для Козловой Марии, Серебрякова Святослава, Акбаева Керама, Корнюхина Михаила, Быковой Анастасии, Андреева Сергея, Шахбанова Курбана, Андронова Ивана, Михайловой Надежды, Ельцова Антона, Королёва Артема, Сироштан Ульяны, Мациевич Ольги, Гориной Ульяны, Самарева Елисея, Горшковой Валерии, Дудукчян Арины, Токаевой Амиры, Забродина Ильи, Рафиковой Алсу, Сагателян Миланы, Хлытиной Елизаветы, Арутюняна Давида</t>
  </si>
  <si>
    <t>Оплата за реабилитационную программу для Дедовой Александры</t>
  </si>
  <si>
    <t>Оплата за реабилитационную программу для Анисимова Ярослава</t>
  </si>
  <si>
    <t>Оплата за реабилитационную программу для Ревякиной Елизаветы</t>
  </si>
  <si>
    <t>Оплата за реабилитационную программу для Чистолинова Павла</t>
  </si>
  <si>
    <t>Оплата за реабилитационную программу для Ревякиной Любови</t>
  </si>
  <si>
    <t>Оплата за реабилитационную программу для Добичевой Дарьи</t>
  </si>
  <si>
    <t>Оплата за реабилитационную программу для Булычева Никиты, Краюшкина Тимофея, Стаценко Матвея, Паминовой Ирины</t>
  </si>
  <si>
    <t>Административные расходы на реализацию программы "Адресная помощь"</t>
  </si>
  <si>
    <t>Административные расходы на реализацию программы "Терапия счастья"</t>
  </si>
  <si>
    <t>Административные расходы на реализацию программы "Знать и небояться"</t>
  </si>
  <si>
    <t>Оплата труда на управление и развитие Фонда</t>
  </si>
  <si>
    <t>Налоги с оплаты труда на управление и развитие Фонда</t>
  </si>
  <si>
    <t>Аренда помещения</t>
  </si>
  <si>
    <t>Бухгалтерское и юридическое обслуживание</t>
  </si>
  <si>
    <t>Хранение базы учёта данных</t>
  </si>
  <si>
    <t>Прочие расходы</t>
  </si>
  <si>
    <t>Административные расходы на реализацию программы "Помощь медицинским учреждениям"</t>
  </si>
  <si>
    <t>Техническая поддержка базы учёта данных</t>
  </si>
  <si>
    <t>Нотариальные расходы</t>
  </si>
  <si>
    <t>Б Дарья</t>
  </si>
  <si>
    <t>Ц Александр Евгеньевич</t>
  </si>
  <si>
    <t>Благотворительные пожертвования, собранные через мобильный терминал Фонда на Ярмарке в БИН Банке 23.12.2016</t>
  </si>
  <si>
    <t>Оплата за обследование Мирошникова Сергея</t>
  </si>
  <si>
    <t>Оплата за обследование Редичкина Сергея (Хайдельберг)</t>
  </si>
  <si>
    <t>*0810</t>
  </si>
  <si>
    <t xml:space="preserve">Перечисления клиентов  ПАО"БИНБАНК"                                             </t>
  </si>
  <si>
    <t>Платежная система ГОРОД</t>
  </si>
  <si>
    <t>ПАО "БИНБАНК"</t>
  </si>
  <si>
    <t>Отчет о пожертвованиях, перечисленных в рамках партнёрской программы с ПАО "БИНБАНК", за декабрь 2016 г.</t>
  </si>
  <si>
    <t>ПАО "БИНБАНК"//Благотворительный взнос АТМ/ИПТ//</t>
  </si>
  <si>
    <t xml:space="preserve"> ПАО "БИНБАНК"</t>
  </si>
  <si>
    <t>Х. Гузяль Расимовна</t>
  </si>
  <si>
    <t>ПАО "МДМ БАНК"</t>
  </si>
  <si>
    <t>ООО "Веста"</t>
  </si>
  <si>
    <t>ООО "ИНВЕСТ"</t>
  </si>
  <si>
    <t>ООО "Астерс"</t>
  </si>
  <si>
    <t>ООО "НРК Поволжье"</t>
  </si>
  <si>
    <t>ООО "Тайм Авто"</t>
  </si>
  <si>
    <t>ООО "ФАВОРИТ"</t>
  </si>
  <si>
    <t>ООО "Продсервис"</t>
  </si>
  <si>
    <t>ООО "СТРОЙГРУПП"</t>
  </si>
  <si>
    <t>Ч. ЛАРИСА МИХАЙЛОВНА</t>
  </si>
  <si>
    <t>Т. ЕЛЕНА ВЯЧЕСЛАВОВНА</t>
  </si>
  <si>
    <t>Г. ЕВГЕНИЙ ЕВГЕНЬЕВИЧ</t>
  </si>
  <si>
    <t>ИП Наземнов Андрей Алексеевич</t>
  </si>
  <si>
    <t>Л. ДЕНИС ЮРЬЕВИЧ</t>
  </si>
  <si>
    <t>С. ЕКАТЕРИНА ИВАНОВНА</t>
  </si>
  <si>
    <t>ИП Гераськин Михаил Вячеславович</t>
  </si>
  <si>
    <t>С. ТАТЬЯНА ВАЛЕРЬЕВНА</t>
  </si>
  <si>
    <t>Ч. ВЕРА КОРНИЛИЕВНА</t>
  </si>
  <si>
    <t>Б. ВЕРА АНАТОЛЬЕВНА</t>
  </si>
  <si>
    <t>Т. Ирина</t>
  </si>
  <si>
    <t>Л. БОРИС ЕВГЕНЬЕВИЧ</t>
  </si>
  <si>
    <t>З. ВИТАЛИЙ ГЕННАДЬЕВИЧ</t>
  </si>
  <si>
    <t>Ю. ГЕННАДИЙ ИВАНОВИЧ</t>
  </si>
  <si>
    <t>Ц. ТАТЬЯНА ИГОРЕВНА</t>
  </si>
  <si>
    <t>З. ЛЕНАР ГАБДУЛБАРОВИЧ</t>
  </si>
  <si>
    <t>Ш. МАРАТ КАСЫМКАНОВИЧ</t>
  </si>
  <si>
    <t>К. ОКСАНА ВЛАДИМИРОВНА</t>
  </si>
  <si>
    <t>Ф. ОЛЬГА АЛЕКСАНДРОВНА</t>
  </si>
  <si>
    <t>К. НАТАЛИЯ ИВАНОВНА</t>
  </si>
  <si>
    <t xml:space="preserve"> ПАО "МДМ БАНК"</t>
  </si>
  <si>
    <t>Г. АНАСТАСИЯ ВИКТОРОВНА</t>
  </si>
  <si>
    <t>Ф. ЕВГЕНИЯ АЛЕКСАНДРОВНА</t>
  </si>
  <si>
    <t>Д. ВИКТОРИЯ ВИКТОРОВНА</t>
  </si>
  <si>
    <t>Т. НАТАЛЬЯ НИКОЛАЕВНА</t>
  </si>
  <si>
    <t>К. МАРГАРИТА РАВИЛЬЕВНА</t>
  </si>
  <si>
    <t>С. СЕРГЕЙ ОЛЕГОВИЧ</t>
  </si>
  <si>
    <t>К. СВЕТЛАНА ВЛАДИМИРОВНА</t>
  </si>
  <si>
    <t>П. ОКСАНА ЕВГЕНЬЕВНА</t>
  </si>
  <si>
    <t>Б. ОЛЬГА ГЕННАДЬЕВНА</t>
  </si>
  <si>
    <t>М. ЛЮДМИЛА ТОДЬЕВНА</t>
  </si>
  <si>
    <t>К. Дмитрий Анатольевич</t>
  </si>
  <si>
    <t>А. ЛАРИСА СТАНИСЛАВОВНА</t>
  </si>
  <si>
    <t>Г. ВЛАДИМИР СЕРГЕЕВИЧ</t>
  </si>
  <si>
    <t>В. Александра Сергеевна</t>
  </si>
  <si>
    <t>П. ВИКТОР АНАТОЛЬЕВИЧ</t>
  </si>
  <si>
    <t>Ф. ЕЛЕНА МАСХУТОВНА</t>
  </si>
  <si>
    <t>С. КАРИНА АЛЕКСАНДРОВНА</t>
  </si>
  <si>
    <t>К. АНДРЕЙ АЛЕКСАНДРОВИЧ</t>
  </si>
  <si>
    <t>Р. АЛЕКСЕЙ ВЛАДИМИРОВИЧ</t>
  </si>
  <si>
    <t>Д. ДАНИИЛ ЕВГЕНЬЕВИЧ</t>
  </si>
  <si>
    <t>П. АЛЕКСАНДР ВЛАДИМИРОВИЧ</t>
  </si>
  <si>
    <t>Ч. АЛЛА ГРИГОРЬЕВНА</t>
  </si>
  <si>
    <t>А. Яна Афтандиловна</t>
  </si>
  <si>
    <t>С. Ольга Вячеславовна</t>
  </si>
  <si>
    <t>Ц. ОЛЬГА АЛЕКСАНДРОВНА</t>
  </si>
  <si>
    <t>К. ТИМОФЕЙ АЛЕКСАНДРОВИЧ</t>
  </si>
  <si>
    <t>Щ. ВЛАДИМИР ГРИГОРЬЕВИЧ</t>
  </si>
  <si>
    <t>В. Владимир Андреевич</t>
  </si>
  <si>
    <t>Д. ЮЛИЯ АЛЕКСЕЕВНА</t>
  </si>
  <si>
    <t>П. АЛЕКСЕЙ АЛЕКСАНДРОВИЧ</t>
  </si>
  <si>
    <t>Б. СЕРГЕЙ ВИКТОРОВИЧ</t>
  </si>
  <si>
    <t>Г. ТАТЬЯНА ЮРЬЕВНА</t>
  </si>
  <si>
    <t>П. ВЛАДИМИР ИВАНОВИЧ</t>
  </si>
  <si>
    <t>П. ВАРВАРА АЛЕКСАНДРОВНА</t>
  </si>
  <si>
    <t>Л. ЕКАТЕРИНА ЗАНГИРОВНА</t>
  </si>
  <si>
    <t>Б. ЕЛЕНА ГРИГОРЬЕВНА</t>
  </si>
  <si>
    <t>М. ОЛЬГА МИХАЙЛОВНА</t>
  </si>
  <si>
    <t>ИП Яковлева Александра Петровна</t>
  </si>
  <si>
    <t>Н. Владимир Васильевич</t>
  </si>
  <si>
    <t>Т. АЛЕКСАНДРА АЛЕКСЕЕВНА</t>
  </si>
  <si>
    <t>К. НАДЕЖДА ВЛАДИМИРОВНА</t>
  </si>
  <si>
    <t>К. НАТАЛЬЯ ВИКТОРОВНА</t>
  </si>
  <si>
    <t>П. СЕРГЕЙ ВЛАДИМИРОВИЧ</t>
  </si>
  <si>
    <t>И. ИВАН СЕРГЕЕВИЧ</t>
  </si>
  <si>
    <t>Р. ВЛАДИМИР ЕВГЕНЬЕВИЧ</t>
  </si>
  <si>
    <t>Ч. АННА СЕРГЕЕВНА</t>
  </si>
  <si>
    <t>А. Марина Александровна</t>
  </si>
  <si>
    <t>Б. ЛАРИСА МАКСИМОВНА</t>
  </si>
  <si>
    <t>К. ПЕТР ВАСИЛЬЕВИЧ</t>
  </si>
  <si>
    <t>Г. ТАТЬЯНА АНАТОЛЬЕВНА</t>
  </si>
  <si>
    <t>К. КРИСТИНА ОГАНЕСОВНА</t>
  </si>
  <si>
    <t>Л. ГЕННАДИЙ МИХАЙЛОВИЧ</t>
  </si>
  <si>
    <t>Ип Сафаров Эльвир Фарукович</t>
  </si>
  <si>
    <t>П. ИРИНА НИКОЛАЕВНА</t>
  </si>
  <si>
    <t>А. ЕЛЕНА ВЛАДИМИРОВНА</t>
  </si>
  <si>
    <t>С. АНАСТАСИЯ ВАЛЕРЬЕВНА</t>
  </si>
  <si>
    <t>ИП Агеев Яков Юрьевич</t>
  </si>
  <si>
    <t>П. ЕВГЕНИЙ ВЛАДИМИРОВИЧ</t>
  </si>
  <si>
    <t>М. АЛЕКСАНДР ГРИГОРЬЕВИЧ</t>
  </si>
  <si>
    <t>М. Игорь Александрович</t>
  </si>
  <si>
    <t>Ч. АЛЕКСАНДР АРКАДЬЕВИЧ</t>
  </si>
  <si>
    <t>П. ДЕНИС МИХАЙЛОВИЧ</t>
  </si>
  <si>
    <t>ИП Юрченко Юрий Витальевич</t>
  </si>
  <si>
    <t>А НИКОЛАЙ ВАСИЛЬЕВИЧ</t>
  </si>
  <si>
    <t>Оплата расходов на командировку сотрудника в г. Барнаул</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</si>
</sst>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quot;р.&quot;;[Red]\-#,##0.00&quot;р.&quot;"/>
    <numFmt numFmtId="165" formatCode="_-* #,##0.00_р_._-;\-* #,##0.00_р_._-;_-* &quot;-&quot;??_р_._-;_-@_-"/>
    <numFmt numFmtId="166" formatCode="_-* #,##0.00_-;\-* #,##0.00_-;_-* &quot;-&quot;??_-;_-@_-"/>
    <numFmt numFmtId="167" formatCode="dd\.mm\.yyyy"/>
    <numFmt numFmtId="168" formatCode="dd\.mm\.yyyy;@"/>
    <numFmt numFmtId="169" formatCode="###\ ###\ ###\ ##0.00"/>
    <numFmt numFmtId="170" formatCode="yyyy\-mm\-dd\ hh:mm:ss"/>
    <numFmt numFmtId="171" formatCode="#,##0.00&quot;р.&quot;"/>
    <numFmt numFmtId="172" formatCode="#,##0.00;[Red]#,##0.00"/>
  </numFmts>
  <fonts count="72">
    <font>
      <sz val="11"/>
      <color theme="1"/>
      <name val="Calibri"/>
      <family val="2"/>
      <charset val="204"/>
      <scheme val="minor"/>
    </font>
    <font>
      <sz val="11"/>
      <color theme="1"/>
      <name val="Calibri"/>
      <family val="2"/>
      <charset val="204"/>
      <scheme val="minor"/>
    </font>
    <font>
      <sz val="10"/>
      <name val="Arial Cyr"/>
      <charset val="204"/>
    </font>
    <font>
      <sz val="10"/>
      <color theme="1"/>
      <name val="Tahoma"/>
      <family val="2"/>
      <charset val="204"/>
    </font>
    <font>
      <b/>
      <sz val="10"/>
      <color theme="1"/>
      <name val="Tahoma"/>
      <family val="2"/>
      <charset val="204"/>
    </font>
    <font>
      <b/>
      <sz val="11"/>
      <color theme="3" tint="-0.249977111117893"/>
      <name val="Tahoma"/>
      <family val="2"/>
      <charset val="204"/>
    </font>
    <font>
      <sz val="11"/>
      <color theme="1"/>
      <name val="Calibri"/>
      <family val="2"/>
      <scheme val="minor"/>
    </font>
    <font>
      <sz val="10"/>
      <name val="Tahoma"/>
      <family val="2"/>
      <charset val="204"/>
    </font>
    <font>
      <b/>
      <sz val="10"/>
      <color theme="3" tint="-0.249977111117893"/>
      <name val="Tahoma"/>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2"/>
      <color theme="4" tint="-0.499984740745262"/>
      <name val="Tahoma"/>
      <family val="2"/>
      <charset val="204"/>
    </font>
    <font>
      <sz val="18"/>
      <color theme="3"/>
      <name val="Cambria"/>
      <family val="2"/>
      <charset val="204"/>
      <scheme val="major"/>
    </font>
    <font>
      <sz val="8"/>
      <color theme="1"/>
      <name val="Tahoma"/>
      <family val="2"/>
      <charset val="204"/>
    </font>
    <font>
      <b/>
      <sz val="9"/>
      <color theme="4" tint="-0.499984740745262"/>
      <name val="Tahoma"/>
      <family val="2"/>
      <charset val="204"/>
    </font>
    <font>
      <sz val="9"/>
      <color theme="1"/>
      <name val="Tahoma"/>
      <family val="2"/>
      <charset val="204"/>
    </font>
    <font>
      <b/>
      <sz val="8"/>
      <color theme="3"/>
      <name val="Tahoma"/>
      <family val="2"/>
      <charset val="204"/>
    </font>
    <font>
      <b/>
      <sz val="10"/>
      <color theme="3"/>
      <name val="Tahoma"/>
      <family val="2"/>
      <charset val="204"/>
    </font>
    <font>
      <b/>
      <sz val="18"/>
      <color theme="3"/>
      <name val="Cambria"/>
      <family val="2"/>
      <charset val="204"/>
      <scheme val="major"/>
    </font>
    <font>
      <b/>
      <sz val="8"/>
      <color theme="1"/>
      <name val="Tahoma"/>
      <family val="2"/>
      <charset val="204"/>
    </font>
    <font>
      <b/>
      <sz val="10"/>
      <name val="Tahoma"/>
      <family val="2"/>
      <charset val="204"/>
    </font>
    <font>
      <b/>
      <sz val="8"/>
      <name val="Tahoma"/>
      <family val="2"/>
      <charset val="204"/>
    </font>
    <font>
      <sz val="8"/>
      <color indexed="8"/>
      <name val="Arial Cyr"/>
    </font>
    <font>
      <u/>
      <sz val="11"/>
      <color theme="10"/>
      <name val="Calibri"/>
      <family val="2"/>
      <charset val="204"/>
    </font>
    <font>
      <b/>
      <i/>
      <u/>
      <sz val="10"/>
      <name val="Arial"/>
      <family val="2"/>
      <charset val="204"/>
    </font>
    <font>
      <b/>
      <i/>
      <sz val="16"/>
      <name val="Arial"/>
      <family val="2"/>
      <charset val="204"/>
    </font>
    <font>
      <sz val="8"/>
      <color rgb="FF000000"/>
      <name val="Arial Cyr"/>
      <family val="2"/>
      <charset val="1"/>
    </font>
    <font>
      <u/>
      <sz val="10"/>
      <color theme="10"/>
      <name val="Arial Cyr"/>
      <charset val="204"/>
    </font>
    <font>
      <b/>
      <sz val="11"/>
      <name val="Tahoma"/>
      <family val="2"/>
      <charset val="204"/>
    </font>
    <font>
      <sz val="11"/>
      <color indexed="8"/>
      <name val="Calibri"/>
      <family val="2"/>
      <charset val="204"/>
    </font>
    <font>
      <sz val="9"/>
      <name val="Tahoma"/>
      <family val="2"/>
      <charset val="204"/>
    </font>
    <font>
      <b/>
      <sz val="11"/>
      <color theme="4" tint="-0.499984740745262"/>
      <name val="Tahoma"/>
      <family val="2"/>
      <charset val="204"/>
    </font>
    <font>
      <sz val="10"/>
      <color theme="4" tint="-0.499984740745262"/>
      <name val="Tahoma"/>
      <family val="2"/>
      <charset val="204"/>
    </font>
    <font>
      <b/>
      <sz val="8"/>
      <color theme="4" tint="-0.249977111117893"/>
      <name val="Tahoma"/>
      <family val="2"/>
      <charset val="204"/>
    </font>
    <font>
      <b/>
      <sz val="9"/>
      <name val="Tahoma"/>
      <family val="2"/>
      <charset val="204"/>
    </font>
    <font>
      <sz val="10"/>
      <name val="Arial"/>
      <family val="2"/>
      <charset val="1"/>
    </font>
    <font>
      <sz val="10"/>
      <color theme="1"/>
      <name val="Arial"/>
      <family val="2"/>
      <charset val="204"/>
    </font>
    <font>
      <b/>
      <sz val="8"/>
      <color theme="1"/>
      <name val="Arial"/>
      <family val="2"/>
      <charset val="204"/>
    </font>
    <font>
      <sz val="11"/>
      <color indexed="8"/>
      <name val="Calibri"/>
      <family val="2"/>
      <scheme val="minor"/>
    </font>
    <font>
      <sz val="10"/>
      <name val="Arial"/>
      <family val="2"/>
      <charset val="204"/>
    </font>
    <font>
      <sz val="11"/>
      <name val="Calibri"/>
      <family val="2"/>
      <charset val="204"/>
      <scheme val="minor"/>
    </font>
    <font>
      <b/>
      <sz val="9"/>
      <name val="Calibri"/>
      <family val="2"/>
      <charset val="204"/>
      <scheme val="minor"/>
    </font>
    <font>
      <sz val="8"/>
      <name val="Calibri"/>
      <family val="2"/>
      <charset val="204"/>
      <scheme val="minor"/>
    </font>
    <font>
      <sz val="11"/>
      <color theme="1"/>
      <name val="Tahoma"/>
      <family val="2"/>
      <charset val="204"/>
    </font>
    <font>
      <sz val="10"/>
      <color rgb="FFFF0000"/>
      <name val="Tahoma"/>
      <family val="2"/>
      <charset val="204"/>
    </font>
    <font>
      <b/>
      <sz val="9"/>
      <color theme="3"/>
      <name val="Tahoma"/>
      <family val="2"/>
      <charset val="204"/>
    </font>
    <font>
      <b/>
      <sz val="9"/>
      <color theme="3" tint="-0.249977111117893"/>
      <name val="Tahoma"/>
      <family val="2"/>
      <charset val="204"/>
    </font>
    <font>
      <b/>
      <sz val="9"/>
      <color theme="1"/>
      <name val="Tahoma"/>
      <family val="2"/>
      <charset val="204"/>
    </font>
    <font>
      <sz val="10"/>
      <name val="Arial"/>
      <family val="2"/>
      <charset val="204"/>
    </font>
    <font>
      <sz val="10"/>
      <color indexed="8"/>
      <name val="Tahoma"/>
      <family val="2"/>
      <charset val="204"/>
    </font>
    <font>
      <sz val="8"/>
      <color rgb="FFFF0000"/>
      <name val="Tahoma"/>
      <family val="2"/>
      <charset val="204"/>
    </font>
    <font>
      <sz val="10"/>
      <color theme="0"/>
      <name val="Tahoma"/>
      <family val="2"/>
      <charset val="204"/>
    </font>
    <font>
      <b/>
      <sz val="10"/>
      <color rgb="FFFF0000"/>
      <name val="Tahoma"/>
      <family val="2"/>
      <charset val="204"/>
    </font>
    <font>
      <sz val="12"/>
      <color theme="1"/>
      <name val="Calibri"/>
      <family val="2"/>
      <scheme val="minor"/>
    </font>
    <font>
      <sz val="11"/>
      <name val="Tahoma"/>
      <family val="2"/>
      <charset val="204"/>
    </font>
    <font>
      <sz val="8"/>
      <name val="Tahoma"/>
      <family val="2"/>
      <charset val="204"/>
    </font>
    <font>
      <b/>
      <sz val="10"/>
      <name val="Calibri"/>
      <family val="2"/>
      <charset val="204"/>
      <scheme val="minor"/>
    </font>
    <font>
      <sz val="12"/>
      <color theme="1"/>
      <name val="Times New Roman"/>
      <family val="2"/>
    </font>
    <font>
      <sz val="11"/>
      <color theme="5"/>
      <name val="Calibri"/>
      <family val="2"/>
      <charset val="204"/>
      <scheme val="minor"/>
    </font>
  </fonts>
  <fills count="3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medium">
        <color auto="1"/>
      </top>
      <bottom/>
      <diagonal/>
    </border>
    <border>
      <left style="thin">
        <color auto="1"/>
      </left>
      <right/>
      <top style="thin">
        <color auto="1"/>
      </top>
      <bottom/>
      <diagonal/>
    </border>
    <border>
      <left style="thin">
        <color indexed="58"/>
      </left>
      <right style="thin">
        <color indexed="58"/>
      </right>
      <top style="thin">
        <color indexed="58"/>
      </top>
      <bottom style="thin">
        <color indexed="58"/>
      </bottom>
      <diagonal/>
    </border>
    <border>
      <left style="thin">
        <color indexed="64"/>
      </left>
      <right style="thin">
        <color indexed="64"/>
      </right>
      <top style="thin">
        <color indexed="64"/>
      </top>
      <bottom style="thin">
        <color indexed="64"/>
      </bottom>
      <diagonal/>
    </border>
  </borders>
  <cellStyleXfs count="69">
    <xf numFmtId="0" fontId="0" fillId="0" borderId="0"/>
    <xf numFmtId="0" fontId="2" fillId="0" borderId="0"/>
    <xf numFmtId="165" fontId="1" fillId="0" borderId="0" applyFont="0" applyFill="0" applyBorder="0" applyAlignment="0" applyProtection="0"/>
    <xf numFmtId="0" fontId="6" fillId="0" borderId="0"/>
    <xf numFmtId="0" fontId="9" fillId="0" borderId="12" applyNumberFormat="0" applyFill="0" applyAlignment="0" applyProtection="0"/>
    <xf numFmtId="0" fontId="10" fillId="0" borderId="13" applyNumberFormat="0" applyFill="0" applyAlignment="0" applyProtection="0"/>
    <xf numFmtId="0" fontId="11" fillId="0" borderId="14"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15" applyNumberFormat="0" applyAlignment="0" applyProtection="0"/>
    <xf numFmtId="0" fontId="16" fillId="8" borderId="16" applyNumberFormat="0" applyAlignment="0" applyProtection="0"/>
    <xf numFmtId="0" fontId="17" fillId="8" borderId="15" applyNumberFormat="0" applyAlignment="0" applyProtection="0"/>
    <xf numFmtId="0" fontId="18" fillId="0" borderId="17" applyNumberFormat="0" applyFill="0" applyAlignment="0" applyProtection="0"/>
    <xf numFmtId="0" fontId="19" fillId="9" borderId="18" applyNumberFormat="0" applyAlignment="0" applyProtection="0"/>
    <xf numFmtId="0" fontId="20" fillId="0" borderId="0" applyNumberFormat="0" applyFill="0" applyBorder="0" applyAlignment="0" applyProtection="0"/>
    <xf numFmtId="0" fontId="1" fillId="10" borderId="19" applyNumberFormat="0" applyFont="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3" fillId="34" borderId="0" applyNumberFormat="0" applyBorder="0" applyAlignment="0" applyProtection="0"/>
    <xf numFmtId="0" fontId="25" fillId="0" borderId="0" applyNumberFormat="0" applyFill="0" applyBorder="0" applyAlignment="0" applyProtection="0"/>
    <xf numFmtId="0" fontId="31" fillId="0" borderId="0" applyNumberFormat="0" applyFill="0" applyBorder="0" applyAlignment="0" applyProtection="0"/>
    <xf numFmtId="166" fontId="6" fillId="0" borderId="0" applyFont="0" applyFill="0" applyBorder="0" applyAlignment="0" applyProtection="0"/>
    <xf numFmtId="49" fontId="35" fillId="0" borderId="0" applyNumberFormat="0" applyFill="0" applyProtection="0"/>
    <xf numFmtId="0" fontId="36" fillId="0" borderId="0" applyNumberFormat="0" applyFill="0" applyBorder="0" applyAlignment="0" applyProtection="0">
      <alignment vertical="top"/>
      <protection locked="0"/>
    </xf>
    <xf numFmtId="0" fontId="1" fillId="0" borderId="0" applyNumberFormat="0" applyFont="0" applyFill="0" applyBorder="0" applyAlignment="0" applyProtection="0"/>
    <xf numFmtId="0" fontId="37" fillId="0" borderId="0" applyNumberFormat="0" applyFill="0" applyBorder="0" applyAlignment="0" applyProtection="0"/>
    <xf numFmtId="164" fontId="37" fillId="0" borderId="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49" fontId="39" fillId="0" borderId="0"/>
    <xf numFmtId="0" fontId="40" fillId="0" borderId="0" applyNumberFormat="0" applyFill="0" applyBorder="0" applyAlignment="0" applyProtection="0"/>
    <xf numFmtId="0" fontId="42" fillId="0" borderId="0" applyFill="0" applyProtection="0"/>
    <xf numFmtId="0" fontId="48" fillId="0" borderId="0"/>
    <xf numFmtId="0" fontId="51" fillId="0" borderId="0"/>
    <xf numFmtId="165" fontId="1" fillId="0" borderId="0" applyFont="0" applyFill="0" applyBorder="0" applyAlignment="0" applyProtection="0"/>
    <xf numFmtId="164" fontId="37" fillId="0" borderId="0" applyFill="0" applyBorder="0" applyAlignment="0" applyProtection="0"/>
    <xf numFmtId="165" fontId="1" fillId="0" borderId="0" applyFont="0" applyFill="0" applyBorder="0" applyAlignment="0" applyProtection="0"/>
    <xf numFmtId="164" fontId="37" fillId="0" borderId="0" applyFill="0" applyBorder="0" applyAlignment="0" applyProtection="0"/>
    <xf numFmtId="165" fontId="1" fillId="0" borderId="0" applyFont="0" applyFill="0" applyBorder="0" applyAlignment="0" applyProtection="0"/>
    <xf numFmtId="164" fontId="37" fillId="0" borderId="0" applyFill="0" applyBorder="0" applyAlignment="0" applyProtection="0"/>
    <xf numFmtId="165" fontId="1" fillId="0" borderId="0" applyFont="0" applyFill="0" applyBorder="0" applyAlignment="0" applyProtection="0"/>
    <xf numFmtId="164" fontId="37" fillId="0" borderId="0" applyFill="0" applyBorder="0" applyAlignment="0" applyProtection="0"/>
    <xf numFmtId="0" fontId="66" fillId="0" borderId="0"/>
    <xf numFmtId="0" fontId="52" fillId="0" borderId="0"/>
  </cellStyleXfs>
  <cellXfs count="451">
    <xf numFmtId="0" fontId="0" fillId="0" borderId="0" xfId="0"/>
    <xf numFmtId="0" fontId="3" fillId="2" borderId="0" xfId="0" applyFont="1" applyFill="1"/>
    <xf numFmtId="165" fontId="3" fillId="2" borderId="0" xfId="2" applyFont="1" applyFill="1" applyAlignment="1">
      <alignment horizontal="right"/>
    </xf>
    <xf numFmtId="0" fontId="3" fillId="2" borderId="0" xfId="0" applyFont="1" applyFill="1" applyAlignment="1">
      <alignment horizontal="right"/>
    </xf>
    <xf numFmtId="0" fontId="8" fillId="3" borderId="1" xfId="0" applyFont="1" applyFill="1" applyBorder="1" applyAlignment="1">
      <alignment horizontal="center"/>
    </xf>
    <xf numFmtId="165" fontId="3" fillId="2" borderId="0" xfId="2" applyFont="1" applyFill="1" applyBorder="1" applyAlignment="1">
      <alignment horizontal="right"/>
    </xf>
    <xf numFmtId="0" fontId="3" fillId="2" borderId="0" xfId="0" applyFont="1" applyFill="1" applyBorder="1"/>
    <xf numFmtId="0" fontId="5" fillId="3" borderId="1" xfId="0" applyFont="1" applyFill="1" applyBorder="1" applyAlignment="1">
      <alignment horizontal="center"/>
    </xf>
    <xf numFmtId="0" fontId="4" fillId="2" borderId="0" xfId="0" applyFont="1" applyFill="1" applyBorder="1" applyAlignment="1">
      <alignment horizontal="center"/>
    </xf>
    <xf numFmtId="0" fontId="4" fillId="3" borderId="1" xfId="0" applyFont="1" applyFill="1" applyBorder="1" applyAlignment="1">
      <alignment horizontal="center"/>
    </xf>
    <xf numFmtId="165" fontId="4" fillId="3" borderId="5" xfId="2" applyFont="1" applyFill="1" applyBorder="1" applyAlignment="1">
      <alignment horizontal="center"/>
    </xf>
    <xf numFmtId="0" fontId="3" fillId="2" borderId="0" xfId="0" applyFont="1" applyFill="1" applyBorder="1" applyAlignment="1">
      <alignment horizontal="center"/>
    </xf>
    <xf numFmtId="0" fontId="3" fillId="2" borderId="0" xfId="0" applyFont="1" applyFill="1" applyAlignment="1">
      <alignment horizontal="center"/>
    </xf>
    <xf numFmtId="0" fontId="24" fillId="2" borderId="0" xfId="0" applyFont="1" applyFill="1"/>
    <xf numFmtId="165" fontId="3" fillId="2" borderId="0" xfId="2" applyFont="1" applyFill="1" applyAlignment="1">
      <alignment horizontal="center"/>
    </xf>
    <xf numFmtId="0" fontId="28" fillId="2" borderId="0" xfId="0" applyFont="1" applyFill="1" applyAlignment="1"/>
    <xf numFmtId="0" fontId="28" fillId="2" borderId="0" xfId="0" applyFont="1" applyFill="1"/>
    <xf numFmtId="0" fontId="3" fillId="2" borderId="0" xfId="0" applyFont="1" applyFill="1" applyAlignment="1"/>
    <xf numFmtId="0" fontId="30" fillId="2" borderId="0" xfId="0" applyFont="1" applyFill="1" applyAlignment="1">
      <alignment vertical="center" wrapText="1"/>
    </xf>
    <xf numFmtId="0" fontId="29" fillId="2" borderId="0" xfId="0" applyFont="1" applyFill="1" applyAlignment="1">
      <alignment vertical="center" wrapText="1"/>
    </xf>
    <xf numFmtId="0" fontId="3" fillId="2" borderId="0" xfId="0" applyFont="1" applyFill="1" applyAlignment="1">
      <alignment horizontal="left"/>
    </xf>
    <xf numFmtId="165" fontId="3" fillId="2" borderId="0" xfId="2" applyFont="1" applyFill="1" applyAlignment="1">
      <alignment horizontal="left"/>
    </xf>
    <xf numFmtId="0" fontId="26" fillId="2" borderId="0" xfId="0" applyFont="1" applyFill="1" applyAlignment="1">
      <alignment vertical="center"/>
    </xf>
    <xf numFmtId="0" fontId="32" fillId="3" borderId="1" xfId="0" applyFont="1" applyFill="1" applyBorder="1" applyAlignment="1">
      <alignment horizontal="center" vertical="center"/>
    </xf>
    <xf numFmtId="0" fontId="26" fillId="2" borderId="0" xfId="0" applyFont="1" applyFill="1" applyAlignment="1">
      <alignment horizontal="center" vertical="center"/>
    </xf>
    <xf numFmtId="0" fontId="32" fillId="3" borderId="3" xfId="0" applyFont="1" applyFill="1" applyBorder="1" applyAlignment="1">
      <alignment horizontal="center" vertical="center" wrapText="1"/>
    </xf>
    <xf numFmtId="165" fontId="32" fillId="3" borderId="8" xfId="2" applyFont="1" applyFill="1" applyBorder="1" applyAlignment="1">
      <alignment horizontal="center" vertical="center"/>
    </xf>
    <xf numFmtId="0" fontId="26" fillId="2" borderId="0" xfId="0" applyFont="1" applyFill="1"/>
    <xf numFmtId="0" fontId="26" fillId="3" borderId="1" xfId="0" applyFont="1" applyFill="1" applyBorder="1" applyAlignment="1">
      <alignment horizontal="center"/>
    </xf>
    <xf numFmtId="165" fontId="5" fillId="3" borderId="6" xfId="2" applyFont="1" applyFill="1" applyBorder="1" applyAlignment="1"/>
    <xf numFmtId="0" fontId="4" fillId="0" borderId="0" xfId="0" applyFont="1" applyFill="1" applyBorder="1" applyAlignment="1">
      <alignment horizontal="center"/>
    </xf>
    <xf numFmtId="165" fontId="33" fillId="3" borderId="5" xfId="2" applyFont="1" applyFill="1" applyBorder="1" applyAlignment="1">
      <alignment horizontal="right" wrapText="1"/>
    </xf>
    <xf numFmtId="0" fontId="7" fillId="2" borderId="0" xfId="0" applyFont="1" applyFill="1" applyBorder="1" applyAlignment="1">
      <alignment horizontal="right" wrapText="1"/>
    </xf>
    <xf numFmtId="0" fontId="7" fillId="2" borderId="0" xfId="0" applyFont="1" applyFill="1" applyAlignment="1">
      <alignment horizontal="right" wrapText="1"/>
    </xf>
    <xf numFmtId="4" fontId="3" fillId="2" borderId="0" xfId="2" applyNumberFormat="1" applyFont="1" applyFill="1" applyAlignment="1">
      <alignment horizontal="right" indent="1"/>
    </xf>
    <xf numFmtId="0" fontId="7" fillId="2" borderId="0" xfId="0" applyFont="1" applyFill="1"/>
    <xf numFmtId="0" fontId="34" fillId="3" borderId="11" xfId="0" applyFont="1" applyFill="1" applyBorder="1" applyAlignment="1">
      <alignment horizontal="center" vertical="center" wrapText="1"/>
    </xf>
    <xf numFmtId="14" fontId="3" fillId="2" borderId="0" xfId="0" applyNumberFormat="1" applyFont="1" applyFill="1" applyAlignment="1">
      <alignment horizontal="center"/>
    </xf>
    <xf numFmtId="14" fontId="5" fillId="3" borderId="1" xfId="0" applyNumberFormat="1" applyFont="1" applyFill="1" applyBorder="1" applyAlignment="1">
      <alignment horizontal="center"/>
    </xf>
    <xf numFmtId="14" fontId="4" fillId="2" borderId="0" xfId="0" applyNumberFormat="1" applyFont="1" applyFill="1" applyBorder="1" applyAlignment="1">
      <alignment horizontal="center"/>
    </xf>
    <xf numFmtId="14" fontId="32" fillId="3" borderId="10" xfId="2" applyNumberFormat="1" applyFont="1" applyFill="1" applyBorder="1" applyAlignment="1">
      <alignment horizontal="center" vertical="center"/>
    </xf>
    <xf numFmtId="14" fontId="3" fillId="2" borderId="0" xfId="2" applyNumberFormat="1" applyFont="1" applyFill="1" applyAlignment="1">
      <alignment horizontal="center"/>
    </xf>
    <xf numFmtId="0" fontId="3" fillId="0" borderId="0" xfId="0" applyFont="1" applyFill="1"/>
    <xf numFmtId="0" fontId="7" fillId="2" borderId="0" xfId="0" applyFont="1" applyFill="1" applyAlignment="1">
      <alignment wrapText="1"/>
    </xf>
    <xf numFmtId="0" fontId="7" fillId="2" borderId="0" xfId="0" applyFont="1" applyFill="1" applyBorder="1" applyAlignment="1">
      <alignment horizontal="left" wrapText="1"/>
    </xf>
    <xf numFmtId="0" fontId="33" fillId="3" borderId="6" xfId="0" applyFont="1" applyFill="1" applyBorder="1" applyAlignment="1">
      <alignment horizontal="center" wrapText="1"/>
    </xf>
    <xf numFmtId="0" fontId="7" fillId="2" borderId="0" xfId="0" applyFont="1" applyFill="1" applyAlignment="1">
      <alignment horizontal="left" wrapText="1"/>
    </xf>
    <xf numFmtId="0" fontId="3" fillId="0" borderId="0" xfId="0" applyFont="1" applyFill="1" applyAlignment="1">
      <alignment horizontal="center"/>
    </xf>
    <xf numFmtId="165" fontId="3" fillId="0" borderId="0" xfId="2" applyFont="1" applyFill="1" applyAlignment="1">
      <alignment horizontal="center"/>
    </xf>
    <xf numFmtId="4" fontId="32" fillId="3" borderId="1" xfId="2" applyNumberFormat="1" applyFont="1" applyFill="1" applyBorder="1" applyAlignment="1">
      <alignment horizontal="center" vertical="center"/>
    </xf>
    <xf numFmtId="14" fontId="7" fillId="2" borderId="0" xfId="0" applyNumberFormat="1" applyFont="1" applyFill="1" applyAlignment="1">
      <alignment horizontal="center"/>
    </xf>
    <xf numFmtId="0" fontId="34" fillId="3" borderId="7" xfId="0" applyFont="1" applyFill="1" applyBorder="1" applyAlignment="1">
      <alignment horizontal="center" vertical="center" wrapText="1"/>
    </xf>
    <xf numFmtId="0" fontId="28" fillId="0" borderId="0" xfId="0" applyFont="1" applyFill="1"/>
    <xf numFmtId="0" fontId="24" fillId="0" borderId="0" xfId="0" applyFont="1" applyFill="1"/>
    <xf numFmtId="0" fontId="3" fillId="0" borderId="0" xfId="0" applyFont="1" applyFill="1" applyBorder="1"/>
    <xf numFmtId="165" fontId="33" fillId="3" borderId="6" xfId="2" applyFont="1" applyFill="1" applyBorder="1" applyAlignment="1">
      <alignment horizontal="right"/>
    </xf>
    <xf numFmtId="0" fontId="7" fillId="2" borderId="0" xfId="0" applyFont="1" applyFill="1" applyAlignment="1">
      <alignment horizontal="right"/>
    </xf>
    <xf numFmtId="0" fontId="7" fillId="0" borderId="0" xfId="0" applyFont="1" applyFill="1"/>
    <xf numFmtId="4" fontId="3" fillId="0" borderId="0" xfId="0" applyNumberFormat="1" applyFont="1" applyFill="1" applyBorder="1" applyAlignment="1">
      <alignment wrapText="1"/>
    </xf>
    <xf numFmtId="0" fontId="45" fillId="2" borderId="0" xfId="0" applyFont="1" applyFill="1" applyAlignment="1">
      <alignment wrapText="1"/>
    </xf>
    <xf numFmtId="165" fontId="4" fillId="3" borderId="6" xfId="2" applyFont="1" applyFill="1" applyBorder="1" applyAlignment="1">
      <alignment horizontal="center"/>
    </xf>
    <xf numFmtId="0" fontId="26" fillId="0" borderId="0" xfId="0" applyFont="1" applyFill="1" applyBorder="1" applyAlignment="1">
      <alignment horizontal="center"/>
    </xf>
    <xf numFmtId="165" fontId="33" fillId="3" borderId="5" xfId="2" applyFont="1" applyFill="1" applyBorder="1" applyAlignment="1">
      <alignment horizontal="left" wrapText="1"/>
    </xf>
    <xf numFmtId="165" fontId="47" fillId="3" borderId="5" xfId="2" applyFont="1" applyFill="1" applyBorder="1" applyAlignment="1">
      <alignment wrapText="1"/>
    </xf>
    <xf numFmtId="0" fontId="43" fillId="2" borderId="0" xfId="0" applyFont="1" applyFill="1" applyAlignment="1">
      <alignment wrapText="1"/>
    </xf>
    <xf numFmtId="0" fontId="47" fillId="3" borderId="7" xfId="0" applyFont="1" applyFill="1" applyBorder="1" applyAlignment="1">
      <alignment horizontal="center" vertical="center" wrapText="1"/>
    </xf>
    <xf numFmtId="165" fontId="7" fillId="2" borderId="0" xfId="0" applyNumberFormat="1" applyFont="1" applyFill="1" applyAlignment="1">
      <alignment horizontal="left" wrapText="1"/>
    </xf>
    <xf numFmtId="0" fontId="29" fillId="2" borderId="0" xfId="0" applyFont="1" applyFill="1" applyBorder="1" applyAlignment="1">
      <alignment vertical="center" wrapText="1"/>
    </xf>
    <xf numFmtId="0" fontId="0" fillId="0" borderId="0" xfId="0" applyAlignment="1">
      <alignment horizontal="right"/>
    </xf>
    <xf numFmtId="0" fontId="0" fillId="0" borderId="0" xfId="0"/>
    <xf numFmtId="0" fontId="32" fillId="3" borderId="10" xfId="0" applyFont="1" applyFill="1" applyBorder="1" applyAlignment="1">
      <alignment horizontal="center" vertical="center"/>
    </xf>
    <xf numFmtId="14" fontId="50" fillId="3" borderId="4" xfId="0" applyNumberFormat="1" applyFont="1" applyFill="1" applyBorder="1" applyAlignment="1">
      <alignment horizontal="left" indent="3"/>
    </xf>
    <xf numFmtId="0" fontId="34" fillId="3" borderId="7" xfId="0" applyFont="1" applyFill="1" applyBorder="1" applyAlignment="1">
      <alignment horizontal="right" vertical="center" wrapText="1"/>
    </xf>
    <xf numFmtId="4" fontId="5" fillId="3" borderId="4" xfId="2" applyNumberFormat="1" applyFont="1" applyFill="1" applyBorder="1" applyAlignment="1">
      <alignment horizontal="right" indent="1"/>
    </xf>
    <xf numFmtId="4" fontId="32" fillId="3" borderId="9" xfId="2" applyNumberFormat="1" applyFont="1" applyFill="1" applyBorder="1" applyAlignment="1">
      <alignment horizontal="right" vertical="center" indent="1"/>
    </xf>
    <xf numFmtId="165" fontId="3" fillId="0" borderId="0" xfId="2" applyFont="1" applyFill="1" applyBorder="1" applyAlignment="1">
      <alignment horizontal="right" indent="1"/>
    </xf>
    <xf numFmtId="0" fontId="7" fillId="2" borderId="0" xfId="0" applyFont="1" applyFill="1" applyAlignment="1">
      <alignment horizontal="center" vertical="center" wrapText="1"/>
    </xf>
    <xf numFmtId="0" fontId="32" fillId="3" borderId="10" xfId="0" applyFont="1" applyFill="1" applyBorder="1" applyAlignment="1">
      <alignment horizontal="center" vertical="center" wrapText="1"/>
    </xf>
    <xf numFmtId="0" fontId="27" fillId="3" borderId="4" xfId="0" applyFont="1" applyFill="1" applyBorder="1" applyAlignment="1"/>
    <xf numFmtId="0" fontId="27" fillId="3" borderId="5" xfId="0" applyFont="1" applyFill="1" applyBorder="1" applyAlignment="1"/>
    <xf numFmtId="165" fontId="44" fillId="3" borderId="6" xfId="2" applyFont="1" applyFill="1" applyBorder="1" applyAlignment="1">
      <alignment horizontal="right" wrapText="1"/>
    </xf>
    <xf numFmtId="0" fontId="3" fillId="0" borderId="0" xfId="0" applyFont="1" applyFill="1" applyAlignment="1">
      <alignment wrapText="1"/>
    </xf>
    <xf numFmtId="3" fontId="0" fillId="0" borderId="0" xfId="0" applyNumberFormat="1"/>
    <xf numFmtId="0" fontId="7" fillId="0" borderId="0" xfId="0" applyFont="1" applyFill="1" applyAlignment="1">
      <alignment horizontal="center"/>
    </xf>
    <xf numFmtId="0" fontId="53" fillId="0" borderId="0" xfId="0" applyFont="1" applyAlignment="1">
      <alignment horizontal="right"/>
    </xf>
    <xf numFmtId="0" fontId="53" fillId="0" borderId="0" xfId="0" applyFont="1"/>
    <xf numFmtId="165" fontId="7" fillId="0" borderId="0" xfId="2" applyFont="1" applyFill="1" applyAlignment="1">
      <alignment horizontal="center"/>
    </xf>
    <xf numFmtId="4" fontId="7" fillId="2" borderId="0" xfId="2" applyNumberFormat="1" applyFont="1" applyFill="1" applyAlignment="1">
      <alignment horizontal="right" indent="1"/>
    </xf>
    <xf numFmtId="165" fontId="34" fillId="3" borderId="1" xfId="2" applyFont="1" applyFill="1" applyBorder="1" applyAlignment="1">
      <alignment horizontal="center" vertical="center"/>
    </xf>
    <xf numFmtId="4" fontId="34" fillId="3" borderId="1" xfId="2" applyNumberFormat="1" applyFont="1" applyFill="1" applyBorder="1" applyAlignment="1">
      <alignment horizontal="center" vertical="center"/>
    </xf>
    <xf numFmtId="0" fontId="54" fillId="3" borderId="1" xfId="0" applyFont="1" applyFill="1" applyBorder="1" applyAlignment="1">
      <alignment horizontal="center"/>
    </xf>
    <xf numFmtId="0" fontId="53" fillId="0" borderId="0" xfId="0" applyFont="1" applyFill="1"/>
    <xf numFmtId="4" fontId="53" fillId="0" borderId="0" xfId="0" applyNumberFormat="1" applyFont="1" applyFill="1"/>
    <xf numFmtId="0" fontId="55" fillId="0" borderId="0" xfId="0" applyFont="1" applyAlignment="1">
      <alignment vertical="center"/>
    </xf>
    <xf numFmtId="165" fontId="34" fillId="3" borderId="1" xfId="2" applyFont="1" applyFill="1" applyBorder="1" applyAlignment="1">
      <alignment horizontal="center" vertical="center" wrapText="1"/>
    </xf>
    <xf numFmtId="14" fontId="34" fillId="3" borderId="8" xfId="0" applyNumberFormat="1" applyFont="1" applyFill="1" applyBorder="1" applyAlignment="1">
      <alignment horizontal="center" vertical="center"/>
    </xf>
    <xf numFmtId="0" fontId="4" fillId="3" borderId="6" xfId="2" applyNumberFormat="1" applyFont="1" applyFill="1" applyBorder="1" applyAlignment="1">
      <alignment horizontal="right"/>
    </xf>
    <xf numFmtId="0" fontId="3" fillId="2" borderId="0" xfId="0" applyNumberFormat="1" applyFont="1" applyFill="1" applyAlignment="1">
      <alignment horizontal="right"/>
    </xf>
    <xf numFmtId="0" fontId="32" fillId="3" borderId="7" xfId="0" applyNumberFormat="1" applyFont="1" applyFill="1" applyBorder="1" applyAlignment="1">
      <alignment horizontal="center" vertical="center" wrapText="1"/>
    </xf>
    <xf numFmtId="22" fontId="0" fillId="0" borderId="0" xfId="0" applyNumberFormat="1" applyBorder="1"/>
    <xf numFmtId="165" fontId="3" fillId="0" borderId="22" xfId="0" applyNumberFormat="1" applyFont="1" applyBorder="1" applyAlignment="1">
      <alignment horizontal="right" wrapText="1"/>
    </xf>
    <xf numFmtId="0" fontId="3" fillId="3" borderId="1" xfId="0" applyFont="1" applyFill="1" applyBorder="1" applyAlignment="1">
      <alignment horizontal="center"/>
    </xf>
    <xf numFmtId="0" fontId="3" fillId="0" borderId="0" xfId="0" applyFont="1" applyFill="1" applyBorder="1" applyAlignment="1">
      <alignment horizontal="center"/>
    </xf>
    <xf numFmtId="0" fontId="4" fillId="3" borderId="4" xfId="0" applyFont="1" applyFill="1" applyBorder="1" applyAlignment="1">
      <alignment horizontal="left"/>
    </xf>
    <xf numFmtId="0" fontId="4" fillId="3" borderId="4" xfId="0" applyFont="1" applyFill="1" applyBorder="1" applyAlignment="1"/>
    <xf numFmtId="0" fontId="4" fillId="3" borderId="5" xfId="0" applyFont="1" applyFill="1" applyBorder="1" applyAlignment="1"/>
    <xf numFmtId="0" fontId="4" fillId="3" borderId="6" xfId="0" applyFont="1" applyFill="1" applyBorder="1" applyAlignment="1"/>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2" xfId="0" applyFont="1" applyFill="1" applyBorder="1" applyAlignment="1"/>
    <xf numFmtId="165" fontId="4" fillId="3" borderId="4" xfId="2" applyFont="1" applyFill="1" applyBorder="1" applyAlignment="1">
      <alignment vertical="center"/>
    </xf>
    <xf numFmtId="165" fontId="4" fillId="3" borderId="5" xfId="2" applyFont="1" applyFill="1" applyBorder="1" applyAlignment="1">
      <alignment vertical="center"/>
    </xf>
    <xf numFmtId="165" fontId="4" fillId="3" borderId="22" xfId="2" applyFont="1" applyFill="1" applyBorder="1" applyAlignment="1">
      <alignment vertical="center"/>
    </xf>
    <xf numFmtId="0" fontId="60" fillId="2" borderId="0" xfId="0" applyFont="1" applyFill="1" applyBorder="1" applyAlignment="1">
      <alignment horizontal="center"/>
    </xf>
    <xf numFmtId="0" fontId="28" fillId="2" borderId="0" xfId="0" applyFont="1" applyFill="1" applyBorder="1" applyAlignment="1">
      <alignment horizontal="center"/>
    </xf>
    <xf numFmtId="0" fontId="26" fillId="0" borderId="0" xfId="0" applyFont="1" applyBorder="1" applyAlignment="1">
      <alignment wrapText="1"/>
    </xf>
    <xf numFmtId="49" fontId="3" fillId="0" borderId="23" xfId="0" applyNumberFormat="1" applyFont="1" applyBorder="1" applyAlignment="1">
      <alignment horizontal="right"/>
    </xf>
    <xf numFmtId="49" fontId="61" fillId="0" borderId="0" xfId="0" quotePrefix="1" applyNumberFormat="1" applyFont="1" applyFill="1" applyBorder="1" applyAlignment="1" applyProtection="1">
      <protection locked="0"/>
    </xf>
    <xf numFmtId="0" fontId="5" fillId="3" borderId="22" xfId="0" applyFont="1" applyFill="1" applyBorder="1" applyAlignment="1">
      <alignment horizontal="center"/>
    </xf>
    <xf numFmtId="0" fontId="4" fillId="3" borderId="25" xfId="0" applyFont="1" applyFill="1" applyBorder="1" applyAlignment="1">
      <alignment horizontal="center"/>
    </xf>
    <xf numFmtId="0" fontId="26" fillId="3" borderId="22" xfId="0" applyFont="1" applyFill="1" applyBorder="1" applyAlignment="1">
      <alignment horizontal="center"/>
    </xf>
    <xf numFmtId="0" fontId="4" fillId="3" borderId="22" xfId="0" applyFont="1" applyFill="1" applyBorder="1" applyAlignment="1">
      <alignment horizontal="center"/>
    </xf>
    <xf numFmtId="22" fontId="3" fillId="0" borderId="23" xfId="0" applyNumberFormat="1" applyFont="1" applyBorder="1" applyAlignment="1">
      <alignment horizontal="center"/>
    </xf>
    <xf numFmtId="0" fontId="8" fillId="3" borderId="26" xfId="0" applyFont="1" applyFill="1" applyBorder="1" applyAlignment="1">
      <alignment horizontal="center"/>
    </xf>
    <xf numFmtId="165" fontId="32" fillId="3" borderId="27" xfId="2" applyFont="1" applyFill="1" applyBorder="1" applyAlignment="1">
      <alignment horizontal="center" vertical="center" wrapText="1"/>
    </xf>
    <xf numFmtId="165" fontId="32" fillId="3" borderId="26" xfId="2" applyFont="1" applyFill="1" applyBorder="1" applyAlignment="1">
      <alignment horizontal="center" vertical="center"/>
    </xf>
    <xf numFmtId="4" fontId="4" fillId="3" borderId="25" xfId="2" applyNumberFormat="1" applyFont="1" applyFill="1" applyBorder="1" applyAlignment="1">
      <alignment horizontal="right" indent="1"/>
    </xf>
    <xf numFmtId="4" fontId="26" fillId="3" borderId="22" xfId="2" applyNumberFormat="1" applyFont="1" applyFill="1" applyBorder="1" applyAlignment="1">
      <alignment horizontal="right" indent="1"/>
    </xf>
    <xf numFmtId="4" fontId="3" fillId="3" borderId="5" xfId="0" applyNumberFormat="1" applyFont="1" applyFill="1" applyBorder="1" applyAlignment="1">
      <alignment horizontal="right" indent="1"/>
    </xf>
    <xf numFmtId="4" fontId="4" fillId="3" borderId="22" xfId="2" applyNumberFormat="1" applyFont="1" applyFill="1" applyBorder="1" applyAlignment="1">
      <alignment horizontal="right" indent="1"/>
    </xf>
    <xf numFmtId="0" fontId="0" fillId="2" borderId="0" xfId="0" applyFill="1"/>
    <xf numFmtId="0" fontId="0" fillId="0" borderId="0" xfId="0" applyFill="1"/>
    <xf numFmtId="0" fontId="0" fillId="0" borderId="0" xfId="0" applyBorder="1"/>
    <xf numFmtId="4" fontId="3" fillId="0" borderId="4" xfId="0" applyNumberFormat="1" applyFont="1" applyFill="1" applyBorder="1"/>
    <xf numFmtId="0" fontId="3" fillId="0" borderId="23" xfId="0" applyFont="1" applyFill="1" applyBorder="1"/>
    <xf numFmtId="0" fontId="3" fillId="0" borderId="23" xfId="0" applyFont="1" applyFill="1" applyBorder="1" applyAlignment="1">
      <alignment horizontal="left" wrapText="1"/>
    </xf>
    <xf numFmtId="49" fontId="7" fillId="0" borderId="0" xfId="0" quotePrefix="1" applyNumberFormat="1" applyFont="1" applyFill="1" applyBorder="1" applyAlignment="1" applyProtection="1">
      <alignment horizontal="right"/>
    </xf>
    <xf numFmtId="4" fontId="7" fillId="0" borderId="0" xfId="0" applyNumberFormat="1" applyFont="1" applyFill="1" applyBorder="1" applyAlignment="1" applyProtection="1">
      <alignment horizontal="right" indent="1"/>
      <protection locked="0"/>
    </xf>
    <xf numFmtId="4" fontId="7" fillId="2" borderId="0" xfId="2" applyNumberFormat="1" applyFont="1" applyFill="1" applyBorder="1" applyAlignment="1">
      <alignment horizontal="right" indent="1"/>
    </xf>
    <xf numFmtId="0" fontId="7" fillId="0" borderId="0" xfId="0" applyFont="1" applyBorder="1" applyAlignment="1">
      <alignment horizontal="right" vertical="top" wrapText="1"/>
    </xf>
    <xf numFmtId="0" fontId="3" fillId="2" borderId="0" xfId="0" applyNumberFormat="1" applyFont="1" applyFill="1" applyBorder="1" applyAlignment="1">
      <alignment horizontal="right"/>
    </xf>
    <xf numFmtId="4" fontId="7" fillId="0" borderId="0" xfId="0" applyNumberFormat="1" applyFont="1" applyBorder="1" applyAlignment="1">
      <alignment horizontal="right" indent="1"/>
    </xf>
    <xf numFmtId="168" fontId="7" fillId="0" borderId="0" xfId="0" applyNumberFormat="1" applyFont="1" applyFill="1" applyBorder="1" applyAlignment="1" applyProtection="1">
      <alignment horizontal="center"/>
      <protection locked="0"/>
    </xf>
    <xf numFmtId="165" fontId="7" fillId="0" borderId="0" xfId="2" applyFont="1" applyFill="1" applyBorder="1" applyAlignment="1">
      <alignment horizontal="center"/>
    </xf>
    <xf numFmtId="0" fontId="32" fillId="3" borderId="10" xfId="0" applyNumberFormat="1" applyFont="1" applyFill="1" applyBorder="1" applyAlignment="1">
      <alignment horizontal="center" vertical="center" wrapText="1"/>
    </xf>
    <xf numFmtId="0" fontId="7" fillId="0" borderId="0" xfId="0" applyFont="1" applyBorder="1" applyAlignment="1">
      <alignment horizontal="right" wrapText="1"/>
    </xf>
    <xf numFmtId="14" fontId="3" fillId="0" borderId="23" xfId="0" applyNumberFormat="1" applyFont="1" applyBorder="1" applyAlignment="1">
      <alignment horizontal="center"/>
    </xf>
    <xf numFmtId="0" fontId="3" fillId="2" borderId="0" xfId="0" applyNumberFormat="1" applyFont="1" applyFill="1" applyAlignment="1">
      <alignment horizontal="right"/>
    </xf>
    <xf numFmtId="0" fontId="3" fillId="0" borderId="23" xfId="0" applyFont="1" applyBorder="1"/>
    <xf numFmtId="49" fontId="52" fillId="0" borderId="0" xfId="0" applyNumberFormat="1" applyFont="1" applyFill="1" applyBorder="1" applyAlignment="1" applyProtection="1">
      <protection locked="0"/>
    </xf>
    <xf numFmtId="49" fontId="52" fillId="0" borderId="0" xfId="0" quotePrefix="1" applyNumberFormat="1" applyFont="1" applyFill="1" applyBorder="1" applyAlignment="1" applyProtection="1">
      <protection locked="0"/>
    </xf>
    <xf numFmtId="49" fontId="7" fillId="0" borderId="23" xfId="0" quotePrefix="1" applyNumberFormat="1" applyFont="1" applyFill="1" applyBorder="1" applyAlignment="1" applyProtection="1">
      <alignment horizontal="right"/>
    </xf>
    <xf numFmtId="0" fontId="7" fillId="0" borderId="23" xfId="0" applyFont="1" applyBorder="1" applyAlignment="1">
      <alignment horizontal="right" wrapText="1"/>
    </xf>
    <xf numFmtId="0" fontId="7" fillId="0" borderId="23" xfId="0" applyFont="1" applyBorder="1" applyAlignment="1">
      <alignment horizontal="right" vertical="top" wrapText="1"/>
    </xf>
    <xf numFmtId="4" fontId="7" fillId="0" borderId="23" xfId="0" applyNumberFormat="1" applyFont="1" applyFill="1" applyBorder="1" applyAlignment="1" applyProtection="1">
      <alignment horizontal="right" indent="1"/>
      <protection locked="0"/>
    </xf>
    <xf numFmtId="4" fontId="7" fillId="0" borderId="23" xfId="0" applyNumberFormat="1" applyFont="1" applyBorder="1" applyAlignment="1">
      <alignment horizontal="right" indent="1"/>
    </xf>
    <xf numFmtId="0" fontId="7" fillId="0" borderId="23" xfId="0" applyFont="1" applyFill="1" applyBorder="1" applyAlignment="1">
      <alignment horizontal="left" wrapText="1"/>
    </xf>
    <xf numFmtId="168" fontId="7" fillId="0" borderId="26" xfId="0" applyNumberFormat="1" applyFont="1" applyFill="1" applyBorder="1" applyAlignment="1" applyProtection="1">
      <alignment horizontal="center"/>
      <protection locked="0"/>
    </xf>
    <xf numFmtId="168" fontId="7" fillId="0" borderId="23" xfId="0" applyNumberFormat="1" applyFont="1" applyFill="1" applyBorder="1" applyAlignment="1" applyProtection="1">
      <alignment horizontal="center"/>
      <protection locked="0"/>
    </xf>
    <xf numFmtId="169" fontId="7" fillId="0" borderId="23" xfId="0" applyNumberFormat="1" applyFont="1" applyFill="1" applyBorder="1" applyAlignment="1" applyProtection="1">
      <protection locked="0"/>
    </xf>
    <xf numFmtId="170" fontId="7" fillId="0" borderId="28" xfId="57" applyNumberFormat="1" applyFont="1" applyBorder="1" applyAlignment="1">
      <alignment horizontal="center"/>
    </xf>
    <xf numFmtId="4" fontId="32" fillId="3" borderId="5" xfId="2" applyNumberFormat="1" applyFont="1" applyFill="1" applyBorder="1" applyAlignment="1">
      <alignment horizontal="center" vertical="center"/>
    </xf>
    <xf numFmtId="4" fontId="43" fillId="2" borderId="0" xfId="2" applyNumberFormat="1" applyFont="1" applyFill="1" applyAlignment="1">
      <alignment horizontal="right"/>
    </xf>
    <xf numFmtId="4" fontId="41" fillId="3" borderId="4" xfId="2" applyNumberFormat="1" applyFont="1" applyFill="1" applyBorder="1" applyAlignment="1"/>
    <xf numFmtId="4" fontId="7" fillId="2" borderId="0" xfId="2" applyNumberFormat="1" applyFont="1" applyFill="1" applyAlignment="1"/>
    <xf numFmtId="4" fontId="34" fillId="3" borderId="9" xfId="2" applyNumberFormat="1" applyFont="1" applyFill="1" applyBorder="1" applyAlignment="1">
      <alignment horizontal="center" vertical="center"/>
    </xf>
    <xf numFmtId="4" fontId="5" fillId="3" borderId="4" xfId="2" applyNumberFormat="1" applyFont="1" applyFill="1" applyBorder="1" applyAlignment="1"/>
    <xf numFmtId="4" fontId="3" fillId="2" borderId="0" xfId="2" applyNumberFormat="1" applyFont="1" applyFill="1" applyAlignment="1">
      <alignment horizontal="right" indent="2"/>
    </xf>
    <xf numFmtId="4" fontId="32" fillId="3" borderId="2" xfId="2" applyNumberFormat="1" applyFont="1" applyFill="1" applyBorder="1" applyAlignment="1">
      <alignment horizontal="center" vertical="center"/>
    </xf>
    <xf numFmtId="4" fontId="3" fillId="2" borderId="0" xfId="2" applyNumberFormat="1" applyFont="1" applyFill="1" applyAlignment="1">
      <alignment horizontal="right"/>
    </xf>
    <xf numFmtId="4" fontId="32" fillId="3" borderId="9" xfId="2" applyNumberFormat="1" applyFont="1" applyFill="1" applyBorder="1" applyAlignment="1">
      <alignment horizontal="center" vertical="center"/>
    </xf>
    <xf numFmtId="4" fontId="7" fillId="0" borderId="28" xfId="57" applyNumberFormat="1" applyFont="1" applyBorder="1"/>
    <xf numFmtId="4" fontId="4" fillId="2" borderId="0" xfId="2" applyNumberFormat="1" applyFont="1" applyFill="1" applyBorder="1" applyAlignment="1">
      <alignment horizontal="right"/>
    </xf>
    <xf numFmtId="4" fontId="32" fillId="3" borderId="10" xfId="2" applyNumberFormat="1" applyFont="1" applyFill="1" applyBorder="1" applyAlignment="1">
      <alignment horizontal="center" vertical="center"/>
    </xf>
    <xf numFmtId="4" fontId="3" fillId="0" borderId="23" xfId="0" applyNumberFormat="1" applyFont="1" applyBorder="1"/>
    <xf numFmtId="4" fontId="4" fillId="3" borderId="1" xfId="2" applyNumberFormat="1" applyFont="1" applyFill="1" applyBorder="1" applyAlignment="1">
      <alignment horizontal="right"/>
    </xf>
    <xf numFmtId="4" fontId="26" fillId="3" borderId="1" xfId="2" applyNumberFormat="1" applyFont="1" applyFill="1" applyBorder="1" applyAlignment="1">
      <alignment horizontal="right"/>
    </xf>
    <xf numFmtId="4" fontId="3" fillId="2" borderId="0" xfId="2" applyNumberFormat="1" applyFont="1" applyFill="1" applyBorder="1" applyAlignment="1">
      <alignment horizontal="right"/>
    </xf>
    <xf numFmtId="4" fontId="3" fillId="3" borderId="1" xfId="2" applyNumberFormat="1" applyFont="1" applyFill="1" applyBorder="1" applyAlignment="1">
      <alignment horizontal="right"/>
    </xf>
    <xf numFmtId="4" fontId="3" fillId="3" borderId="5" xfId="0" applyNumberFormat="1" applyFont="1" applyFill="1" applyBorder="1" applyAlignment="1">
      <alignment horizontal="left" indent="3"/>
    </xf>
    <xf numFmtId="4" fontId="3" fillId="2" borderId="0" xfId="0" applyNumberFormat="1" applyFont="1" applyFill="1"/>
    <xf numFmtId="4" fontId="3" fillId="0" borderId="23" xfId="0" applyNumberFormat="1" applyFont="1" applyBorder="1" applyAlignment="1">
      <alignment horizontal="right"/>
    </xf>
    <xf numFmtId="4" fontId="0" fillId="0" borderId="0" xfId="0" applyNumberFormat="1"/>
    <xf numFmtId="4" fontId="60" fillId="2" borderId="0" xfId="2" applyNumberFormat="1" applyFont="1" applyFill="1" applyBorder="1" applyAlignment="1">
      <alignment horizontal="right"/>
    </xf>
    <xf numFmtId="0" fontId="56" fillId="0" borderId="23" xfId="0" applyFont="1" applyBorder="1" applyAlignment="1">
      <alignment horizontal="center"/>
    </xf>
    <xf numFmtId="0" fontId="56" fillId="0" borderId="22" xfId="0" applyFont="1" applyBorder="1" applyAlignment="1">
      <alignment horizontal="right"/>
    </xf>
    <xf numFmtId="0" fontId="56" fillId="0" borderId="23" xfId="0" applyFont="1" applyBorder="1" applyAlignment="1">
      <alignment horizontal="right"/>
    </xf>
    <xf numFmtId="0" fontId="67" fillId="2" borderId="22" xfId="0" applyFont="1" applyFill="1" applyBorder="1" applyAlignment="1">
      <alignment horizontal="right"/>
    </xf>
    <xf numFmtId="17" fontId="56" fillId="0" borderId="23" xfId="0" applyNumberFormat="1" applyFont="1" applyBorder="1" applyAlignment="1">
      <alignment horizontal="right"/>
    </xf>
    <xf numFmtId="0" fontId="67" fillId="2" borderId="23" xfId="0" applyFont="1" applyFill="1" applyBorder="1" applyAlignment="1">
      <alignment horizontal="right"/>
    </xf>
    <xf numFmtId="49" fontId="3" fillId="0" borderId="28" xfId="0" applyNumberFormat="1" applyFont="1" applyBorder="1" applyAlignment="1">
      <alignment horizontal="center"/>
    </xf>
    <xf numFmtId="4" fontId="3" fillId="0" borderId="28" xfId="0" applyNumberFormat="1" applyFont="1" applyBorder="1" applyAlignment="1">
      <alignment horizontal="right"/>
    </xf>
    <xf numFmtId="0" fontId="3" fillId="0" borderId="28" xfId="0" applyFont="1" applyBorder="1" applyAlignment="1">
      <alignment wrapText="1"/>
    </xf>
    <xf numFmtId="49" fontId="4" fillId="3" borderId="6" xfId="2" applyNumberFormat="1" applyFont="1" applyFill="1" applyBorder="1" applyAlignment="1">
      <alignment horizontal="center"/>
    </xf>
    <xf numFmtId="49" fontId="3" fillId="2" borderId="0" xfId="0" applyNumberFormat="1" applyFont="1" applyFill="1" applyBorder="1" applyAlignment="1">
      <alignment horizontal="center"/>
    </xf>
    <xf numFmtId="49" fontId="32" fillId="3" borderId="10" xfId="0" applyNumberFormat="1" applyFont="1" applyFill="1" applyBorder="1" applyAlignment="1">
      <alignment horizontal="center" vertical="center" wrapText="1"/>
    </xf>
    <xf numFmtId="49" fontId="49" fillId="3" borderId="6" xfId="0" applyNumberFormat="1" applyFont="1" applyFill="1" applyBorder="1" applyAlignment="1">
      <alignment horizontal="left" indent="3" shrinkToFit="1"/>
    </xf>
    <xf numFmtId="49" fontId="4" fillId="0" borderId="0" xfId="0" applyNumberFormat="1" applyFont="1" applyFill="1" applyBorder="1" applyAlignment="1">
      <alignment horizontal="center"/>
    </xf>
    <xf numFmtId="49" fontId="26" fillId="0" borderId="0" xfId="0" applyNumberFormat="1" applyFont="1" applyFill="1" applyBorder="1" applyAlignment="1">
      <alignment horizontal="center"/>
    </xf>
    <xf numFmtId="49" fontId="3" fillId="2" borderId="0" xfId="0" applyNumberFormat="1" applyFont="1" applyFill="1" applyAlignment="1">
      <alignment horizontal="center"/>
    </xf>
    <xf numFmtId="49" fontId="3" fillId="2" borderId="0" xfId="0" applyNumberFormat="1" applyFont="1" applyFill="1"/>
    <xf numFmtId="49" fontId="64" fillId="2" borderId="0" xfId="0" applyNumberFormat="1" applyFont="1" applyFill="1"/>
    <xf numFmtId="0" fontId="3" fillId="0" borderId="23" xfId="0" applyNumberFormat="1" applyFont="1" applyBorder="1" applyAlignment="1">
      <alignment horizontal="right"/>
    </xf>
    <xf numFmtId="49" fontId="3" fillId="0" borderId="28" xfId="0" applyNumberFormat="1" applyFont="1" applyBorder="1" applyAlignment="1">
      <alignment horizontal="right"/>
    </xf>
    <xf numFmtId="165" fontId="4" fillId="3" borderId="29" xfId="2" applyFont="1" applyFill="1" applyBorder="1" applyAlignment="1">
      <alignment horizontal="center"/>
    </xf>
    <xf numFmtId="4" fontId="4" fillId="3" borderId="29" xfId="2" applyNumberFormat="1" applyFont="1" applyFill="1" applyBorder="1" applyAlignment="1">
      <alignment horizontal="right" indent="2"/>
    </xf>
    <xf numFmtId="4" fontId="4" fillId="3" borderId="29" xfId="0" applyNumberFormat="1" applyFont="1" applyFill="1" applyBorder="1" applyAlignment="1">
      <alignment horizontal="center"/>
    </xf>
    <xf numFmtId="165" fontId="26" fillId="3" borderId="29" xfId="2" applyFont="1" applyFill="1" applyBorder="1" applyAlignment="1">
      <alignment horizontal="center"/>
    </xf>
    <xf numFmtId="4" fontId="3" fillId="3" borderId="29" xfId="0" applyNumberFormat="1" applyFont="1" applyFill="1" applyBorder="1" applyAlignment="1">
      <alignment horizontal="center"/>
    </xf>
    <xf numFmtId="2" fontId="3" fillId="0" borderId="23" xfId="0" applyNumberFormat="1" applyFont="1" applyBorder="1" applyAlignment="1">
      <alignment horizontal="right"/>
    </xf>
    <xf numFmtId="14" fontId="0" fillId="0" borderId="29" xfId="0" applyNumberFormat="1" applyBorder="1" applyAlignment="1">
      <alignment horizontal="center"/>
    </xf>
    <xf numFmtId="14" fontId="3" fillId="2" borderId="29" xfId="0" applyNumberFormat="1" applyFont="1" applyFill="1" applyBorder="1" applyAlignment="1">
      <alignment horizontal="center"/>
    </xf>
    <xf numFmtId="172" fontId="3" fillId="0" borderId="23" xfId="0" applyNumberFormat="1" applyFont="1" applyBorder="1" applyAlignment="1">
      <alignment horizontal="right"/>
    </xf>
    <xf numFmtId="0" fontId="26" fillId="2" borderId="0" xfId="0" applyFont="1" applyFill="1" applyAlignment="1">
      <alignment horizontal="right" vertical="center"/>
    </xf>
    <xf numFmtId="0" fontId="0" fillId="0" borderId="0" xfId="0" applyNumberFormat="1" applyAlignment="1">
      <alignment horizontal="right"/>
    </xf>
    <xf numFmtId="49" fontId="3" fillId="0" borderId="29" xfId="0" applyNumberFormat="1" applyFont="1" applyBorder="1" applyAlignment="1">
      <alignment horizontal="right"/>
    </xf>
    <xf numFmtId="14" fontId="50" fillId="3" borderId="30" xfId="0" applyNumberFormat="1" applyFont="1" applyFill="1" applyBorder="1" applyAlignment="1">
      <alignment horizontal="left" indent="3"/>
    </xf>
    <xf numFmtId="49" fontId="49" fillId="3" borderId="31" xfId="0" applyNumberFormat="1" applyFont="1" applyFill="1" applyBorder="1" applyAlignment="1">
      <alignment horizontal="left" indent="3" shrinkToFit="1"/>
    </xf>
    <xf numFmtId="0" fontId="26" fillId="3" borderId="10" xfId="0" applyFont="1" applyFill="1" applyBorder="1" applyAlignment="1">
      <alignment horizontal="center"/>
    </xf>
    <xf numFmtId="4" fontId="26" fillId="3" borderId="10" xfId="2" applyNumberFormat="1" applyFont="1" applyFill="1" applyBorder="1" applyAlignment="1">
      <alignment horizontal="right" indent="1"/>
    </xf>
    <xf numFmtId="4" fontId="4" fillId="3" borderId="29" xfId="2" applyNumberFormat="1" applyFont="1" applyFill="1" applyBorder="1" applyAlignment="1">
      <alignment horizontal="right" indent="1"/>
    </xf>
    <xf numFmtId="49" fontId="4" fillId="0" borderId="0" xfId="0" applyNumberFormat="1" applyFont="1" applyFill="1" applyBorder="1" applyAlignment="1">
      <alignment horizontal="right"/>
    </xf>
    <xf numFmtId="49" fontId="26" fillId="0" borderId="0" xfId="0" applyNumberFormat="1" applyFont="1" applyFill="1" applyBorder="1" applyAlignment="1">
      <alignment horizontal="right"/>
    </xf>
    <xf numFmtId="49" fontId="3" fillId="0" borderId="25" xfId="0" applyNumberFormat="1" applyFont="1" applyBorder="1" applyAlignment="1">
      <alignment horizontal="right"/>
    </xf>
    <xf numFmtId="49" fontId="3" fillId="2" borderId="25" xfId="0" applyNumberFormat="1" applyFont="1" applyFill="1" applyBorder="1" applyAlignment="1">
      <alignment horizontal="right"/>
    </xf>
    <xf numFmtId="4" fontId="3" fillId="2" borderId="25" xfId="2" applyNumberFormat="1" applyFont="1" applyFill="1" applyBorder="1" applyAlignment="1">
      <alignment horizontal="right"/>
    </xf>
    <xf numFmtId="22" fontId="3" fillId="0" borderId="25" xfId="0" applyNumberFormat="1" applyFont="1" applyBorder="1" applyAlignment="1">
      <alignment horizontal="center"/>
    </xf>
    <xf numFmtId="4" fontId="3" fillId="0" borderId="25" xfId="0" applyNumberFormat="1" applyFont="1" applyBorder="1"/>
    <xf numFmtId="4" fontId="26" fillId="3" borderId="5" xfId="2" applyNumberFormat="1" applyFont="1" applyFill="1" applyBorder="1" applyAlignment="1">
      <alignment horizontal="right" indent="1"/>
    </xf>
    <xf numFmtId="0" fontId="0" fillId="0" borderId="29" xfId="0" applyBorder="1"/>
    <xf numFmtId="0" fontId="0" fillId="0" borderId="0" xfId="0" applyBorder="1" applyAlignment="1">
      <alignment horizontal="center"/>
    </xf>
    <xf numFmtId="0" fontId="0" fillId="0" borderId="0" xfId="0" applyAlignment="1">
      <alignment horizontal="center"/>
    </xf>
    <xf numFmtId="4" fontId="3" fillId="2" borderId="0" xfId="2" applyNumberFormat="1" applyFont="1" applyFill="1" applyBorder="1" applyAlignment="1">
      <alignment horizontal="center"/>
    </xf>
    <xf numFmtId="4" fontId="0" fillId="0" borderId="0" xfId="0" applyNumberFormat="1" applyBorder="1" applyAlignment="1">
      <alignment horizontal="center"/>
    </xf>
    <xf numFmtId="14" fontId="3" fillId="0" borderId="0" xfId="2" applyNumberFormat="1" applyFont="1" applyFill="1" applyBorder="1" applyAlignment="1">
      <alignment horizontal="center"/>
    </xf>
    <xf numFmtId="4" fontId="3" fillId="2" borderId="0" xfId="2" applyNumberFormat="1" applyFont="1" applyFill="1" applyBorder="1" applyAlignment="1">
      <alignment horizontal="right" indent="1"/>
    </xf>
    <xf numFmtId="0" fontId="0" fillId="0" borderId="0" xfId="0" applyBorder="1" applyAlignment="1">
      <alignment horizontal="right"/>
    </xf>
    <xf numFmtId="165" fontId="3" fillId="0" borderId="0" xfId="2" applyFont="1" applyFill="1" applyBorder="1" applyAlignment="1">
      <alignment horizontal="center"/>
    </xf>
    <xf numFmtId="168" fontId="7" fillId="0" borderId="29" xfId="0" applyNumberFormat="1" applyFont="1" applyFill="1" applyBorder="1" applyAlignment="1" applyProtection="1">
      <alignment horizontal="center"/>
      <protection locked="0"/>
    </xf>
    <xf numFmtId="4" fontId="7" fillId="0" borderId="29" xfId="0" applyNumberFormat="1" applyFont="1" applyFill="1" applyBorder="1" applyAlignment="1" applyProtection="1">
      <alignment horizontal="right" indent="1"/>
      <protection locked="0"/>
    </xf>
    <xf numFmtId="49" fontId="7" fillId="0" borderId="29" xfId="0" quotePrefix="1" applyNumberFormat="1" applyFont="1" applyFill="1" applyBorder="1" applyAlignment="1" applyProtection="1">
      <alignment horizontal="right"/>
    </xf>
    <xf numFmtId="168" fontId="7" fillId="0" borderId="30" xfId="0" applyNumberFormat="1" applyFont="1" applyFill="1" applyBorder="1" applyAlignment="1" applyProtection="1">
      <alignment horizontal="center"/>
      <protection locked="0"/>
    </xf>
    <xf numFmtId="169" fontId="7" fillId="0" borderId="29" xfId="0" applyNumberFormat="1" applyFont="1" applyFill="1" applyBorder="1" applyAlignment="1" applyProtection="1">
      <protection locked="0"/>
    </xf>
    <xf numFmtId="49" fontId="7" fillId="0" borderId="29" xfId="0" quotePrefix="1" applyNumberFormat="1" applyFont="1" applyFill="1" applyBorder="1" applyAlignment="1" applyProtection="1">
      <alignment wrapText="1"/>
      <protection locked="0"/>
    </xf>
    <xf numFmtId="4" fontId="7" fillId="0" borderId="29" xfId="0" applyNumberFormat="1" applyFont="1" applyFill="1" applyBorder="1" applyAlignment="1" applyProtection="1">
      <protection locked="0"/>
    </xf>
    <xf numFmtId="49" fontId="7" fillId="0" borderId="29" xfId="0" quotePrefix="1" applyNumberFormat="1" applyFont="1" applyFill="1" applyBorder="1" applyAlignment="1" applyProtection="1">
      <alignment horizontal="left" wrapText="1"/>
      <protection locked="0"/>
    </xf>
    <xf numFmtId="165" fontId="68" fillId="3" borderId="29" xfId="2" applyFont="1" applyFill="1" applyBorder="1" applyAlignment="1">
      <alignment horizontal="center"/>
    </xf>
    <xf numFmtId="0" fontId="3" fillId="0" borderId="0" xfId="0" applyFont="1" applyBorder="1" applyAlignment="1">
      <alignment horizontal="right"/>
    </xf>
    <xf numFmtId="0" fontId="28" fillId="2" borderId="0" xfId="0" applyFont="1" applyFill="1" applyBorder="1" applyAlignment="1"/>
    <xf numFmtId="14" fontId="3" fillId="0" borderId="0" xfId="0" applyNumberFormat="1" applyFont="1" applyFill="1" applyBorder="1" applyAlignment="1">
      <alignment horizontal="center"/>
    </xf>
    <xf numFmtId="0" fontId="3" fillId="0" borderId="0" xfId="0" applyFont="1" applyFill="1" applyBorder="1" applyAlignment="1">
      <alignment horizontal="right"/>
    </xf>
    <xf numFmtId="4" fontId="3" fillId="0" borderId="0" xfId="0" applyNumberFormat="1" applyFont="1" applyBorder="1" applyAlignment="1">
      <alignment horizontal="right" wrapText="1"/>
    </xf>
    <xf numFmtId="14" fontId="3" fillId="0" borderId="0" xfId="0" applyNumberFormat="1" applyFont="1" applyBorder="1" applyAlignment="1">
      <alignment horizontal="center"/>
    </xf>
    <xf numFmtId="4" fontId="0" fillId="0" borderId="0" xfId="0" applyNumberFormat="1" applyBorder="1" applyAlignment="1">
      <alignment horizontal="right"/>
    </xf>
    <xf numFmtId="165" fontId="4" fillId="3" borderId="25" xfId="2" applyFont="1" applyFill="1" applyBorder="1" applyAlignment="1">
      <alignment horizontal="center"/>
    </xf>
    <xf numFmtId="0" fontId="60" fillId="3" borderId="29" xfId="0" applyFont="1" applyFill="1" applyBorder="1" applyAlignment="1">
      <alignment horizontal="center" vertical="center"/>
    </xf>
    <xf numFmtId="0" fontId="60" fillId="3" borderId="29" xfId="0" applyFont="1" applyFill="1" applyBorder="1" applyAlignment="1">
      <alignment horizontal="center" vertical="center" wrapText="1"/>
    </xf>
    <xf numFmtId="14" fontId="60" fillId="3" borderId="29" xfId="0" applyNumberFormat="1" applyFont="1" applyFill="1" applyBorder="1" applyAlignment="1">
      <alignment horizontal="left" indent="3"/>
    </xf>
    <xf numFmtId="4" fontId="28" fillId="3" borderId="29" xfId="0" applyNumberFormat="1" applyFont="1" applyFill="1" applyBorder="1" applyAlignment="1">
      <alignment horizontal="right" indent="3"/>
    </xf>
    <xf numFmtId="14" fontId="28" fillId="3" borderId="29" xfId="0" applyNumberFormat="1" applyFont="1" applyFill="1" applyBorder="1" applyAlignment="1">
      <alignment horizontal="left" indent="3" shrinkToFit="1"/>
    </xf>
    <xf numFmtId="14" fontId="3" fillId="0" borderId="29" xfId="0" applyNumberFormat="1" applyFont="1" applyFill="1" applyBorder="1" applyAlignment="1">
      <alignment horizontal="center"/>
    </xf>
    <xf numFmtId="4" fontId="62" fillId="35" borderId="29" xfId="0" applyNumberFormat="1" applyFont="1" applyFill="1" applyBorder="1" applyAlignment="1" applyProtection="1">
      <alignment horizontal="right" wrapText="1"/>
    </xf>
    <xf numFmtId="0" fontId="3" fillId="0" borderId="29" xfId="0" applyFont="1" applyBorder="1" applyAlignment="1">
      <alignment horizontal="right"/>
    </xf>
    <xf numFmtId="0" fontId="3" fillId="0" borderId="29" xfId="0" applyFont="1" applyFill="1" applyBorder="1" applyAlignment="1">
      <alignment horizontal="right"/>
    </xf>
    <xf numFmtId="4" fontId="3" fillId="0" borderId="29" xfId="0" applyNumberFormat="1" applyFont="1" applyFill="1" applyBorder="1" applyAlignment="1">
      <alignment horizontal="right"/>
    </xf>
    <xf numFmtId="49" fontId="3" fillId="0" borderId="29" xfId="0" applyNumberFormat="1" applyFont="1" applyFill="1" applyBorder="1" applyAlignment="1">
      <alignment horizontal="right"/>
    </xf>
    <xf numFmtId="4" fontId="60" fillId="3" borderId="29" xfId="2" applyNumberFormat="1" applyFont="1" applyFill="1" applyBorder="1" applyAlignment="1">
      <alignment horizontal="center" vertical="center"/>
    </xf>
    <xf numFmtId="4" fontId="4" fillId="0" borderId="0" xfId="0" applyNumberFormat="1" applyFont="1" applyFill="1" applyBorder="1" applyAlignment="1">
      <alignment horizontal="center"/>
    </xf>
    <xf numFmtId="4" fontId="3" fillId="0" borderId="0" xfId="0" applyNumberFormat="1" applyFont="1" applyFill="1" applyBorder="1" applyAlignment="1">
      <alignment horizontal="center"/>
    </xf>
    <xf numFmtId="49" fontId="64" fillId="2" borderId="0" xfId="0" applyNumberFormat="1" applyFont="1" applyFill="1" applyAlignment="1">
      <alignment horizontal="right"/>
    </xf>
    <xf numFmtId="49" fontId="7" fillId="0" borderId="29" xfId="57" applyNumberFormat="1" applyFont="1" applyBorder="1" applyAlignment="1">
      <alignment horizontal="right"/>
    </xf>
    <xf numFmtId="0" fontId="48" fillId="0" borderId="0" xfId="57" applyBorder="1"/>
    <xf numFmtId="14" fontId="3" fillId="2" borderId="0" xfId="0" applyNumberFormat="1" applyFont="1" applyFill="1" applyBorder="1" applyAlignment="1">
      <alignment horizontal="center"/>
    </xf>
    <xf numFmtId="165" fontId="3" fillId="2" borderId="23" xfId="2" applyFont="1" applyFill="1" applyBorder="1" applyAlignment="1">
      <alignment horizontal="center"/>
    </xf>
    <xf numFmtId="14" fontId="3" fillId="0" borderId="32" xfId="0" applyNumberFormat="1" applyFont="1" applyBorder="1" applyAlignment="1">
      <alignment horizontal="center" wrapText="1"/>
    </xf>
    <xf numFmtId="4" fontId="3" fillId="0" borderId="32" xfId="0" applyNumberFormat="1" applyFont="1" applyBorder="1" applyAlignment="1">
      <alignment horizontal="right" wrapText="1"/>
    </xf>
    <xf numFmtId="14" fontId="3" fillId="0" borderId="32" xfId="0" applyNumberFormat="1" applyFont="1" applyFill="1" applyBorder="1" applyAlignment="1">
      <alignment horizontal="center"/>
    </xf>
    <xf numFmtId="4" fontId="62" fillId="35" borderId="32" xfId="0" applyNumberFormat="1" applyFont="1" applyFill="1" applyBorder="1" applyAlignment="1" applyProtection="1">
      <alignment horizontal="right" wrapText="1"/>
    </xf>
    <xf numFmtId="49" fontId="3" fillId="0" borderId="32" xfId="0" applyNumberFormat="1" applyFont="1" applyFill="1" applyBorder="1" applyAlignment="1">
      <alignment horizontal="right"/>
    </xf>
    <xf numFmtId="0" fontId="3" fillId="0" borderId="32" xfId="0" applyFont="1" applyBorder="1" applyAlignment="1">
      <alignment wrapText="1"/>
    </xf>
    <xf numFmtId="4" fontId="3" fillId="0" borderId="28" xfId="0" applyNumberFormat="1" applyFont="1" applyBorder="1" applyAlignment="1"/>
    <xf numFmtId="4" fontId="3" fillId="0" borderId="32" xfId="0" applyNumberFormat="1" applyFont="1" applyBorder="1" applyAlignment="1"/>
    <xf numFmtId="4" fontId="0" fillId="0" borderId="29" xfId="0" applyNumberFormat="1" applyBorder="1" applyAlignment="1"/>
    <xf numFmtId="14" fontId="33" fillId="3" borderId="32" xfId="0" applyNumberFormat="1" applyFont="1" applyFill="1" applyBorder="1" applyAlignment="1">
      <alignment horizontal="center"/>
    </xf>
    <xf numFmtId="4" fontId="41" fillId="3" borderId="33" xfId="2" applyNumberFormat="1" applyFont="1" applyFill="1" applyBorder="1" applyAlignment="1"/>
    <xf numFmtId="165" fontId="33" fillId="3" borderId="31" xfId="2" applyFont="1" applyFill="1" applyBorder="1" applyAlignment="1">
      <alignment horizontal="center" vertical="center" wrapText="1"/>
    </xf>
    <xf numFmtId="0" fontId="7" fillId="2" borderId="29" xfId="0" applyFont="1" applyFill="1" applyBorder="1" applyAlignment="1">
      <alignment horizontal="left" wrapText="1"/>
    </xf>
    <xf numFmtId="14" fontId="3" fillId="0" borderId="28" xfId="0" applyNumberFormat="1" applyFont="1" applyBorder="1" applyAlignment="1">
      <alignment horizontal="center"/>
    </xf>
    <xf numFmtId="14" fontId="3" fillId="0" borderId="32" xfId="0" applyNumberFormat="1" applyFont="1" applyBorder="1" applyAlignment="1">
      <alignment horizontal="center"/>
    </xf>
    <xf numFmtId="0" fontId="0" fillId="0" borderId="29" xfId="0" applyBorder="1" applyAlignment="1">
      <alignment wrapText="1"/>
    </xf>
    <xf numFmtId="4" fontId="0" fillId="0" borderId="0" xfId="0" applyNumberFormat="1" applyBorder="1"/>
    <xf numFmtId="49" fontId="7" fillId="0" borderId="32" xfId="0" quotePrefix="1" applyNumberFormat="1" applyFont="1" applyFill="1" applyBorder="1" applyAlignment="1" applyProtection="1">
      <alignment horizontal="left" wrapText="1"/>
      <protection locked="0"/>
    </xf>
    <xf numFmtId="4" fontId="3" fillId="0" borderId="29" xfId="0" applyNumberFormat="1" applyFont="1" applyFill="1" applyBorder="1" applyAlignment="1" applyProtection="1">
      <protection locked="0"/>
    </xf>
    <xf numFmtId="0" fontId="7" fillId="2" borderId="23" xfId="0" applyFont="1" applyFill="1" applyBorder="1" applyAlignment="1">
      <alignment horizontal="left" wrapText="1"/>
    </xf>
    <xf numFmtId="0" fontId="3" fillId="2" borderId="23" xfId="0" applyFont="1" applyFill="1" applyBorder="1" applyAlignment="1">
      <alignment horizontal="left" wrapText="1"/>
    </xf>
    <xf numFmtId="0" fontId="5" fillId="3" borderId="33" xfId="0" applyFont="1" applyFill="1" applyBorder="1" applyAlignment="1">
      <alignment horizontal="center"/>
    </xf>
    <xf numFmtId="4" fontId="41" fillId="3" borderId="5" xfId="2" applyNumberFormat="1" applyFont="1" applyFill="1" applyBorder="1" applyAlignment="1"/>
    <xf numFmtId="171" fontId="65" fillId="3" borderId="31" xfId="2" applyNumberFormat="1" applyFont="1" applyFill="1" applyBorder="1" applyAlignment="1">
      <alignment horizontal="center"/>
    </xf>
    <xf numFmtId="0" fontId="22" fillId="3" borderId="32" xfId="0" applyFont="1" applyFill="1" applyBorder="1"/>
    <xf numFmtId="4" fontId="22" fillId="3" borderId="32" xfId="0" applyNumberFormat="1" applyFont="1" applyFill="1" applyBorder="1"/>
    <xf numFmtId="168" fontId="7" fillId="0" borderId="32" xfId="0" applyNumberFormat="1" applyFont="1" applyFill="1" applyBorder="1" applyAlignment="1" applyProtection="1">
      <alignment horizontal="center"/>
      <protection locked="0"/>
    </xf>
    <xf numFmtId="4" fontId="7" fillId="0" borderId="32" xfId="0" applyNumberFormat="1" applyFont="1" applyFill="1" applyBorder="1" applyAlignment="1" applyProtection="1">
      <alignment horizontal="right" indent="1"/>
      <protection locked="0"/>
    </xf>
    <xf numFmtId="49" fontId="7" fillId="0" borderId="23" xfId="0" quotePrefix="1" applyNumberFormat="1" applyFont="1" applyFill="1" applyBorder="1" applyAlignment="1" applyProtection="1">
      <alignment horizontal="left"/>
    </xf>
    <xf numFmtId="49" fontId="7" fillId="0" borderId="32" xfId="0" quotePrefix="1" applyNumberFormat="1" applyFont="1" applyFill="1" applyBorder="1" applyAlignment="1" applyProtection="1">
      <alignment horizontal="left"/>
    </xf>
    <xf numFmtId="49" fontId="7" fillId="0" borderId="29" xfId="0" quotePrefix="1" applyNumberFormat="1" applyFont="1" applyFill="1" applyBorder="1" applyAlignment="1" applyProtection="1">
      <alignment horizontal="left"/>
    </xf>
    <xf numFmtId="49" fontId="7" fillId="0" borderId="23" xfId="0" applyNumberFormat="1" applyFont="1" applyFill="1" applyBorder="1" applyAlignment="1" applyProtection="1">
      <alignment horizontal="left"/>
    </xf>
    <xf numFmtId="14" fontId="26" fillId="2" borderId="0" xfId="0" applyNumberFormat="1" applyFont="1" applyFill="1" applyAlignment="1">
      <alignment vertical="center"/>
    </xf>
    <xf numFmtId="14" fontId="3" fillId="2" borderId="0" xfId="0" applyNumberFormat="1" applyFont="1" applyFill="1"/>
    <xf numFmtId="14" fontId="3" fillId="2" borderId="32" xfId="0" applyNumberFormat="1" applyFont="1" applyFill="1" applyBorder="1" applyAlignment="1">
      <alignment horizontal="center"/>
    </xf>
    <xf numFmtId="165" fontId="3" fillId="0" borderId="32" xfId="0" applyNumberFormat="1" applyFont="1" applyBorder="1" applyAlignment="1">
      <alignment horizontal="right" wrapText="1"/>
    </xf>
    <xf numFmtId="0" fontId="26" fillId="2" borderId="0" xfId="0" applyFont="1" applyFill="1" applyAlignment="1">
      <alignment horizontal="right"/>
    </xf>
    <xf numFmtId="0" fontId="3" fillId="2" borderId="0" xfId="0" applyFont="1" applyFill="1" applyBorder="1" applyAlignment="1">
      <alignment horizontal="right"/>
    </xf>
    <xf numFmtId="22" fontId="3" fillId="0" borderId="32" xfId="0" applyNumberFormat="1" applyFont="1" applyBorder="1" applyAlignment="1">
      <alignment horizontal="center"/>
    </xf>
    <xf numFmtId="4" fontId="3" fillId="0" borderId="32" xfId="0" applyNumberFormat="1" applyFont="1" applyBorder="1"/>
    <xf numFmtId="49" fontId="3" fillId="0" borderId="32" xfId="0" applyNumberFormat="1" applyFont="1" applyBorder="1" applyAlignment="1">
      <alignment horizontal="right"/>
    </xf>
    <xf numFmtId="49" fontId="26" fillId="2" borderId="0" xfId="0" applyNumberFormat="1" applyFont="1" applyFill="1" applyAlignment="1">
      <alignment vertical="center"/>
    </xf>
    <xf numFmtId="49" fontId="57" fillId="2" borderId="0" xfId="0" applyNumberFormat="1" applyFont="1" applyFill="1"/>
    <xf numFmtId="49" fontId="63" fillId="2" borderId="0" xfId="0" applyNumberFormat="1" applyFont="1" applyFill="1"/>
    <xf numFmtId="49" fontId="57" fillId="2" borderId="0" xfId="0" applyNumberFormat="1" applyFont="1" applyFill="1" applyBorder="1"/>
    <xf numFmtId="49" fontId="3" fillId="2" borderId="0" xfId="0" applyNumberFormat="1" applyFont="1" applyFill="1" applyBorder="1"/>
    <xf numFmtId="170" fontId="7" fillId="0" borderId="32" xfId="57" applyNumberFormat="1" applyFont="1" applyBorder="1" applyAlignment="1">
      <alignment horizontal="center"/>
    </xf>
    <xf numFmtId="4" fontId="7" fillId="0" borderId="32" xfId="57" applyNumberFormat="1" applyFont="1" applyBorder="1"/>
    <xf numFmtId="49" fontId="7" fillId="0" borderId="32" xfId="57" applyNumberFormat="1" applyFont="1" applyBorder="1" applyAlignment="1">
      <alignment horizontal="right"/>
    </xf>
    <xf numFmtId="170" fontId="7" fillId="0" borderId="0" xfId="57" applyNumberFormat="1" applyFont="1" applyBorder="1" applyAlignment="1">
      <alignment horizontal="center"/>
    </xf>
    <xf numFmtId="4" fontId="7" fillId="0" borderId="0" xfId="57" applyNumberFormat="1" applyFont="1" applyBorder="1"/>
    <xf numFmtId="49" fontId="7" fillId="0" borderId="0" xfId="57" applyNumberFormat="1" applyFont="1" applyBorder="1" applyAlignment="1">
      <alignment horizontal="right"/>
    </xf>
    <xf numFmtId="14" fontId="3" fillId="2" borderId="32" xfId="2" applyNumberFormat="1" applyFont="1" applyFill="1" applyBorder="1" applyAlignment="1">
      <alignment horizontal="center"/>
    </xf>
    <xf numFmtId="49" fontId="3" fillId="0" borderId="32" xfId="0" applyNumberFormat="1" applyFont="1" applyBorder="1" applyAlignment="1">
      <alignment horizontal="center"/>
    </xf>
    <xf numFmtId="4" fontId="3" fillId="0" borderId="32" xfId="0" applyNumberFormat="1" applyFont="1" applyBorder="1" applyAlignment="1">
      <alignment horizontal="right"/>
    </xf>
    <xf numFmtId="14" fontId="3" fillId="0" borderId="28" xfId="0" applyNumberFormat="1" applyFont="1" applyFill="1" applyBorder="1" applyAlignment="1">
      <alignment horizontal="center"/>
    </xf>
    <xf numFmtId="4" fontId="3" fillId="0" borderId="28" xfId="0" applyNumberFormat="1" applyFont="1" applyFill="1" applyBorder="1" applyAlignment="1"/>
    <xf numFmtId="0" fontId="3" fillId="0" borderId="28" xfId="0" applyFont="1" applyFill="1" applyBorder="1" applyAlignment="1">
      <alignment wrapText="1"/>
    </xf>
    <xf numFmtId="0" fontId="0" fillId="0" borderId="29" xfId="0" applyFill="1" applyBorder="1" applyAlignment="1">
      <alignment wrapText="1"/>
    </xf>
    <xf numFmtId="14" fontId="0" fillId="0" borderId="29" xfId="0" applyNumberFormat="1" applyFill="1" applyBorder="1" applyAlignment="1">
      <alignment horizontal="center"/>
    </xf>
    <xf numFmtId="4" fontId="0" fillId="0" borderId="29" xfId="0" applyNumberFormat="1" applyFill="1" applyBorder="1" applyAlignment="1"/>
    <xf numFmtId="167" fontId="51" fillId="0" borderId="29" xfId="58" applyNumberFormat="1" applyBorder="1"/>
    <xf numFmtId="2" fontId="51" fillId="0" borderId="29" xfId="58" applyNumberFormat="1" applyBorder="1"/>
    <xf numFmtId="0" fontId="70" fillId="2" borderId="29" xfId="3" applyFont="1" applyFill="1" applyBorder="1" applyAlignment="1">
      <alignment horizontal="right" wrapText="1"/>
    </xf>
    <xf numFmtId="49" fontId="3" fillId="0" borderId="34" xfId="0" applyNumberFormat="1" applyFont="1" applyFill="1" applyBorder="1" applyAlignment="1">
      <alignment horizontal="right"/>
    </xf>
    <xf numFmtId="0" fontId="46" fillId="2" borderId="24" xfId="0" applyFont="1" applyFill="1" applyBorder="1" applyAlignment="1">
      <alignment horizontal="center" vertical="center" wrapText="1"/>
    </xf>
    <xf numFmtId="49" fontId="7" fillId="0" borderId="29" xfId="0" quotePrefix="1" applyNumberFormat="1" applyFont="1" applyFill="1" applyBorder="1" applyAlignment="1" applyProtection="1">
      <alignment horizontal="center" wrapText="1"/>
      <protection locked="0"/>
    </xf>
    <xf numFmtId="4" fontId="7" fillId="0" borderId="29" xfId="0" applyNumberFormat="1" applyFont="1" applyFill="1" applyBorder="1" applyAlignment="1" applyProtection="1">
      <alignment horizontal="right"/>
      <protection locked="0"/>
    </xf>
    <xf numFmtId="172" fontId="3" fillId="0" borderId="32" xfId="0" applyNumberFormat="1" applyFont="1" applyBorder="1" applyAlignment="1">
      <alignment horizontal="right"/>
    </xf>
    <xf numFmtId="172" fontId="7" fillId="0" borderId="23" xfId="0" applyNumberFormat="1" applyFont="1" applyBorder="1" applyAlignment="1">
      <alignment horizontal="right"/>
    </xf>
    <xf numFmtId="0" fontId="8" fillId="3" borderId="33" xfId="0" applyFont="1" applyFill="1" applyBorder="1" applyAlignment="1">
      <alignment horizontal="center"/>
    </xf>
    <xf numFmtId="165" fontId="32" fillId="3" borderId="35" xfId="2" applyFont="1" applyFill="1" applyBorder="1" applyAlignment="1">
      <alignment horizontal="center" vertical="center"/>
    </xf>
    <xf numFmtId="172" fontId="3" fillId="2" borderId="32" xfId="0" applyNumberFormat="1" applyFont="1" applyFill="1" applyBorder="1" applyAlignment="1">
      <alignment horizontal="right"/>
    </xf>
    <xf numFmtId="0" fontId="0" fillId="0" borderId="0" xfId="0" applyNumberFormat="1" applyBorder="1" applyAlignment="1">
      <alignment horizontal="right"/>
    </xf>
    <xf numFmtId="0" fontId="0" fillId="2" borderId="0" xfId="0" applyFill="1" applyBorder="1"/>
    <xf numFmtId="0" fontId="0" fillId="2" borderId="0" xfId="0" applyNumberFormat="1" applyFill="1" applyBorder="1" applyAlignment="1">
      <alignment horizontal="right"/>
    </xf>
    <xf numFmtId="49" fontId="3" fillId="2" borderId="29" xfId="0" applyNumberFormat="1" applyFont="1" applyFill="1" applyBorder="1" applyAlignment="1">
      <alignment horizontal="right"/>
    </xf>
    <xf numFmtId="4" fontId="5" fillId="3" borderId="5" xfId="2" applyNumberFormat="1" applyFont="1" applyFill="1" applyBorder="1" applyAlignment="1"/>
    <xf numFmtId="4" fontId="32" fillId="3" borderId="36" xfId="2" applyNumberFormat="1" applyFont="1" applyFill="1" applyBorder="1" applyAlignment="1">
      <alignment horizontal="center" vertical="center"/>
    </xf>
    <xf numFmtId="4" fontId="5" fillId="3" borderId="29" xfId="2" applyNumberFormat="1" applyFont="1" applyFill="1" applyBorder="1" applyAlignment="1"/>
    <xf numFmtId="4" fontId="33" fillId="3" borderId="33" xfId="2" applyNumberFormat="1" applyFont="1" applyFill="1" applyBorder="1" applyAlignment="1"/>
    <xf numFmtId="0" fontId="8" fillId="3" borderId="5" xfId="0" applyFont="1" applyFill="1" applyBorder="1" applyAlignment="1">
      <alignment horizontal="center"/>
    </xf>
    <xf numFmtId="0" fontId="8" fillId="3" borderId="31" xfId="0" applyFont="1" applyFill="1" applyBorder="1" applyAlignment="1">
      <alignment horizontal="center"/>
    </xf>
    <xf numFmtId="0" fontId="33" fillId="3" borderId="33" xfId="0" applyFont="1" applyFill="1" applyBorder="1" applyAlignment="1">
      <alignment horizontal="center"/>
    </xf>
    <xf numFmtId="4" fontId="41" fillId="3" borderId="33" xfId="2" applyNumberFormat="1" applyFont="1" applyFill="1" applyBorder="1" applyAlignment="1">
      <alignment horizontal="right" indent="1"/>
    </xf>
    <xf numFmtId="4" fontId="41" fillId="3" borderId="31" xfId="2" applyNumberFormat="1" applyFont="1" applyFill="1" applyBorder="1" applyAlignment="1">
      <alignment horizontal="right" indent="1"/>
    </xf>
    <xf numFmtId="0" fontId="59" fillId="3" borderId="33" xfId="0" applyFont="1" applyFill="1" applyBorder="1" applyAlignment="1">
      <alignment horizontal="center"/>
    </xf>
    <xf numFmtId="4" fontId="59" fillId="3" borderId="33" xfId="2" applyNumberFormat="1" applyFont="1" applyFill="1" applyBorder="1" applyAlignment="1">
      <alignment horizontal="right"/>
    </xf>
    <xf numFmtId="165" fontId="60" fillId="3" borderId="31" xfId="2" applyFont="1" applyFill="1" applyBorder="1" applyAlignment="1">
      <alignment horizontal="center"/>
    </xf>
    <xf numFmtId="4" fontId="8" fillId="3" borderId="33" xfId="0" applyNumberFormat="1" applyFont="1" applyFill="1" applyBorder="1" applyAlignment="1">
      <alignment horizontal="center"/>
    </xf>
    <xf numFmtId="169" fontId="3" fillId="0" borderId="32" xfId="0" applyNumberFormat="1" applyFont="1" applyFill="1" applyBorder="1" applyAlignment="1" applyProtection="1">
      <protection locked="0"/>
    </xf>
    <xf numFmtId="49" fontId="7" fillId="0" borderId="32" xfId="0" quotePrefix="1" applyNumberFormat="1" applyFont="1" applyFill="1" applyBorder="1" applyAlignment="1" applyProtection="1">
      <alignment wrapText="1"/>
      <protection locked="0"/>
    </xf>
    <xf numFmtId="4" fontId="3" fillId="0" borderId="32" xfId="0" applyNumberFormat="1" applyFont="1" applyFill="1" applyBorder="1" applyAlignment="1">
      <alignment wrapText="1"/>
    </xf>
    <xf numFmtId="169" fontId="3" fillId="0" borderId="32" xfId="0" applyNumberFormat="1" applyFont="1" applyFill="1" applyBorder="1" applyAlignment="1" applyProtection="1">
      <alignment horizontal="right"/>
      <protection locked="0"/>
    </xf>
    <xf numFmtId="4" fontId="8" fillId="3" borderId="1" xfId="0" applyNumberFormat="1" applyFont="1" applyFill="1" applyBorder="1" applyAlignment="1">
      <alignment horizontal="center"/>
    </xf>
    <xf numFmtId="4" fontId="47" fillId="3" borderId="32" xfId="2" applyNumberFormat="1" applyFont="1" applyFill="1" applyBorder="1" applyAlignment="1">
      <alignment horizontal="right"/>
    </xf>
    <xf numFmtId="4" fontId="4" fillId="3" borderId="32" xfId="2" applyNumberFormat="1" applyFont="1" applyFill="1" applyBorder="1" applyAlignment="1"/>
    <xf numFmtId="4" fontId="0" fillId="0" borderId="0" xfId="0" applyNumberFormat="1" applyFill="1"/>
    <xf numFmtId="0" fontId="56" fillId="0" borderId="32" xfId="0" applyFont="1" applyBorder="1" applyAlignment="1">
      <alignment horizontal="center"/>
    </xf>
    <xf numFmtId="0" fontId="56" fillId="0" borderId="32" xfId="0" applyFont="1" applyBorder="1" applyAlignment="1">
      <alignment horizontal="right"/>
    </xf>
    <xf numFmtId="165" fontId="3" fillId="2" borderId="32" xfId="2" applyFont="1" applyFill="1" applyBorder="1" applyAlignment="1">
      <alignment horizontal="center"/>
    </xf>
    <xf numFmtId="0" fontId="67" fillId="2" borderId="32" xfId="0" applyFont="1" applyFill="1" applyBorder="1" applyAlignment="1">
      <alignment horizontal="right"/>
    </xf>
    <xf numFmtId="4" fontId="0" fillId="0" borderId="32" xfId="0" applyNumberFormat="1" applyBorder="1"/>
    <xf numFmtId="4" fontId="3" fillId="2" borderId="32" xfId="2" applyNumberFormat="1" applyFont="1" applyFill="1" applyBorder="1" applyAlignment="1">
      <alignment horizontal="right"/>
    </xf>
    <xf numFmtId="0" fontId="3" fillId="2" borderId="32" xfId="0" applyFont="1" applyFill="1" applyBorder="1"/>
    <xf numFmtId="0" fontId="70" fillId="2" borderId="32" xfId="3" applyFont="1" applyFill="1" applyBorder="1" applyAlignment="1">
      <alignment horizontal="right" wrapText="1"/>
    </xf>
    <xf numFmtId="0" fontId="3" fillId="0" borderId="32" xfId="0" applyFont="1" applyFill="1" applyBorder="1" applyAlignment="1">
      <alignment wrapText="1"/>
    </xf>
    <xf numFmtId="0" fontId="0" fillId="0" borderId="0" xfId="0" applyFill="1" applyBorder="1"/>
    <xf numFmtId="0" fontId="3" fillId="0" borderId="32" xfId="0" applyFont="1" applyBorder="1"/>
    <xf numFmtId="0" fontId="3" fillId="0" borderId="32" xfId="0" applyNumberFormat="1" applyFont="1" applyBorder="1" applyAlignment="1">
      <alignment horizontal="right"/>
    </xf>
    <xf numFmtId="167" fontId="51" fillId="0" borderId="32" xfId="58" applyNumberFormat="1" applyBorder="1"/>
    <xf numFmtId="2" fontId="51" fillId="0" borderId="32" xfId="58" applyNumberFormat="1" applyBorder="1"/>
    <xf numFmtId="0" fontId="51" fillId="0" borderId="29" xfId="58" applyBorder="1" applyAlignment="1">
      <alignment horizontal="right"/>
    </xf>
    <xf numFmtId="0" fontId="51" fillId="0" borderId="32" xfId="58" applyBorder="1" applyAlignment="1">
      <alignment horizontal="right"/>
    </xf>
    <xf numFmtId="0" fontId="8" fillId="3" borderId="32" xfId="0" applyFont="1" applyFill="1" applyBorder="1" applyAlignment="1">
      <alignment horizontal="left"/>
    </xf>
    <xf numFmtId="0" fontId="8" fillId="3" borderId="32" xfId="0" applyFont="1" applyFill="1" applyBorder="1" applyAlignment="1">
      <alignment horizontal="center"/>
    </xf>
    <xf numFmtId="4" fontId="8" fillId="3" borderId="32" xfId="0" applyNumberFormat="1" applyFont="1" applyFill="1" applyBorder="1" applyAlignment="1">
      <alignment horizontal="center"/>
    </xf>
    <xf numFmtId="4" fontId="26" fillId="3" borderId="32" xfId="2" applyNumberFormat="1" applyFont="1" applyFill="1" applyBorder="1" applyAlignment="1">
      <alignment horizontal="right" indent="1"/>
    </xf>
    <xf numFmtId="0" fontId="0" fillId="0" borderId="29" xfId="0" applyBorder="1" applyAlignment="1">
      <alignment horizontal="right"/>
    </xf>
    <xf numFmtId="169" fontId="7" fillId="0" borderId="32" xfId="0" applyNumberFormat="1" applyFont="1" applyFill="1" applyBorder="1" applyAlignment="1" applyProtection="1">
      <protection locked="0"/>
    </xf>
    <xf numFmtId="168" fontId="7" fillId="0" borderId="33" xfId="0" applyNumberFormat="1" applyFont="1" applyFill="1" applyBorder="1" applyAlignment="1" applyProtection="1">
      <alignment horizontal="center"/>
      <protection locked="0"/>
    </xf>
    <xf numFmtId="168" fontId="7" fillId="2" borderId="30" xfId="0" applyNumberFormat="1" applyFont="1" applyFill="1" applyBorder="1" applyAlignment="1" applyProtection="1">
      <alignment horizontal="center"/>
      <protection locked="0"/>
    </xf>
    <xf numFmtId="4" fontId="7" fillId="2" borderId="29" xfId="0" applyNumberFormat="1" applyFont="1" applyFill="1" applyBorder="1" applyAlignment="1" applyProtection="1">
      <protection locked="0"/>
    </xf>
    <xf numFmtId="49" fontId="7" fillId="2" borderId="29" xfId="0" quotePrefix="1" applyNumberFormat="1" applyFont="1" applyFill="1" applyBorder="1" applyAlignment="1" applyProtection="1">
      <alignment horizontal="left" wrapText="1"/>
      <protection locked="0"/>
    </xf>
    <xf numFmtId="49" fontId="7" fillId="2" borderId="29" xfId="0" quotePrefix="1" applyNumberFormat="1" applyFont="1" applyFill="1" applyBorder="1" applyAlignment="1" applyProtection="1">
      <alignment horizontal="center" wrapText="1"/>
      <protection locked="0"/>
    </xf>
    <xf numFmtId="0" fontId="7" fillId="0" borderId="29" xfId="0" applyFont="1" applyFill="1" applyBorder="1" applyAlignment="1">
      <alignment horizontal="left" wrapText="1"/>
    </xf>
    <xf numFmtId="0" fontId="7" fillId="2" borderId="32" xfId="0" applyFont="1" applyFill="1" applyBorder="1" applyAlignment="1">
      <alignment horizontal="left" wrapText="1"/>
    </xf>
    <xf numFmtId="49" fontId="7" fillId="2" borderId="23" xfId="0" quotePrefix="1" applyNumberFormat="1" applyFont="1" applyFill="1" applyBorder="1" applyAlignment="1" applyProtection="1">
      <alignment wrapText="1"/>
      <protection locked="0"/>
    </xf>
    <xf numFmtId="49" fontId="7" fillId="2" borderId="32" xfId="0" quotePrefix="1" applyNumberFormat="1" applyFont="1" applyFill="1" applyBorder="1" applyAlignment="1" applyProtection="1">
      <alignment wrapText="1"/>
      <protection locked="0"/>
    </xf>
    <xf numFmtId="0" fontId="3" fillId="0" borderId="0" xfId="0" applyFont="1" applyFill="1"/>
    <xf numFmtId="0" fontId="3" fillId="0" borderId="32" xfId="0" applyFont="1" applyBorder="1" applyAlignment="1">
      <alignment wrapText="1"/>
    </xf>
    <xf numFmtId="168" fontId="7" fillId="0" borderId="32" xfId="0" applyNumberFormat="1" applyFont="1" applyFill="1" applyBorder="1" applyAlignment="1" applyProtection="1">
      <alignment horizontal="center"/>
      <protection locked="0"/>
    </xf>
    <xf numFmtId="0" fontId="7" fillId="2" borderId="32" xfId="0" applyFont="1" applyFill="1" applyBorder="1" applyAlignment="1">
      <alignment horizontal="left" wrapText="1"/>
    </xf>
    <xf numFmtId="0" fontId="3" fillId="2" borderId="29" xfId="0" applyFont="1" applyFill="1" applyBorder="1"/>
    <xf numFmtId="4" fontId="5" fillId="3" borderId="33" xfId="2" applyNumberFormat="1" applyFont="1" applyFill="1" applyBorder="1" applyAlignment="1">
      <alignment horizontal="right" indent="1"/>
    </xf>
    <xf numFmtId="4" fontId="5" fillId="3" borderId="31" xfId="2" applyNumberFormat="1" applyFont="1" applyFill="1" applyBorder="1" applyAlignment="1">
      <alignment horizontal="right" indent="1"/>
    </xf>
    <xf numFmtId="165" fontId="32" fillId="3" borderId="32" xfId="2" applyFont="1" applyFill="1" applyBorder="1" applyAlignment="1">
      <alignment horizontal="center" vertical="center"/>
    </xf>
    <xf numFmtId="4" fontId="32" fillId="3" borderId="32" xfId="2" applyNumberFormat="1" applyFont="1" applyFill="1" applyBorder="1" applyAlignment="1">
      <alignment horizontal="center" vertical="center"/>
    </xf>
    <xf numFmtId="165" fontId="32" fillId="3" borderId="32" xfId="2" applyFont="1" applyFill="1" applyBorder="1" applyAlignment="1">
      <alignment horizontal="center" vertical="center" wrapText="1"/>
    </xf>
    <xf numFmtId="14" fontId="7" fillId="0" borderId="32" xfId="0" applyNumberFormat="1" applyFont="1" applyFill="1" applyBorder="1" applyAlignment="1">
      <alignment horizontal="center" vertical="center" wrapText="1"/>
    </xf>
    <xf numFmtId="4" fontId="7" fillId="0" borderId="32" xfId="2" applyNumberFormat="1" applyFont="1" applyFill="1" applyBorder="1" applyAlignment="1" applyProtection="1">
      <alignment horizontal="right" vertical="center" wrapText="1" shrinkToFit="1"/>
    </xf>
    <xf numFmtId="0" fontId="3" fillId="0" borderId="32" xfId="0" applyFont="1" applyBorder="1" applyAlignment="1">
      <alignment horizontal="right"/>
    </xf>
    <xf numFmtId="0" fontId="71" fillId="0" borderId="0" xfId="0" applyFont="1"/>
    <xf numFmtId="49" fontId="7" fillId="0" borderId="37" xfId="0" applyNumberFormat="1" applyFont="1" applyFill="1" applyBorder="1" applyAlignment="1">
      <alignment horizontal="right" vertical="center" wrapText="1" shrinkToFit="1"/>
    </xf>
    <xf numFmtId="14" fontId="7" fillId="0" borderId="38" xfId="0" applyNumberFormat="1" applyFont="1" applyFill="1" applyBorder="1" applyAlignment="1">
      <alignment horizontal="center" vertical="center" wrapText="1"/>
    </xf>
    <xf numFmtId="4" fontId="7" fillId="0" borderId="38" xfId="2" applyNumberFormat="1" applyFont="1" applyFill="1" applyBorder="1" applyAlignment="1" applyProtection="1">
      <alignment horizontal="right" vertical="center" wrapText="1" shrinkToFit="1"/>
    </xf>
    <xf numFmtId="0" fontId="3" fillId="0" borderId="38" xfId="0" applyFont="1" applyBorder="1" applyAlignment="1">
      <alignment horizontal="right"/>
    </xf>
    <xf numFmtId="165" fontId="4" fillId="3" borderId="38" xfId="2" applyFont="1" applyFill="1" applyBorder="1" applyAlignment="1">
      <alignment horizontal="center"/>
    </xf>
    <xf numFmtId="4" fontId="4" fillId="3" borderId="38" xfId="2" applyNumberFormat="1" applyFont="1" applyFill="1" applyBorder="1" applyAlignment="1">
      <alignment horizontal="right" indent="2"/>
    </xf>
    <xf numFmtId="4" fontId="4" fillId="3" borderId="38" xfId="0" applyNumberFormat="1" applyFont="1" applyFill="1" applyBorder="1" applyAlignment="1">
      <alignment horizontal="center"/>
    </xf>
    <xf numFmtId="0" fontId="56" fillId="0" borderId="0" xfId="0" applyFont="1"/>
    <xf numFmtId="4" fontId="56" fillId="0" borderId="0" xfId="0" applyNumberFormat="1" applyFont="1"/>
    <xf numFmtId="168" fontId="7" fillId="0" borderId="38" xfId="0" applyNumberFormat="1" applyFont="1" applyFill="1" applyBorder="1" applyAlignment="1" applyProtection="1">
      <alignment horizontal="center"/>
      <protection locked="0"/>
    </xf>
    <xf numFmtId="4" fontId="7" fillId="0" borderId="38" xfId="0" applyNumberFormat="1" applyFont="1" applyFill="1" applyBorder="1" applyAlignment="1" applyProtection="1">
      <alignment horizontal="right" indent="1"/>
      <protection locked="0"/>
    </xf>
    <xf numFmtId="49" fontId="7" fillId="0" borderId="38" xfId="0" quotePrefix="1" applyNumberFormat="1" applyFont="1" applyFill="1" applyBorder="1" applyAlignment="1" applyProtection="1">
      <alignment horizontal="left"/>
    </xf>
    <xf numFmtId="4" fontId="29" fillId="2" borderId="0" xfId="0" applyNumberFormat="1" applyFont="1" applyFill="1" applyBorder="1" applyAlignment="1">
      <alignment vertical="center" wrapText="1"/>
    </xf>
    <xf numFmtId="49" fontId="7" fillId="0" borderId="29" xfId="0" applyNumberFormat="1" applyFont="1" applyFill="1" applyBorder="1" applyAlignment="1" applyProtection="1">
      <alignment horizontal="left"/>
    </xf>
    <xf numFmtId="0" fontId="27" fillId="3" borderId="4" xfId="0" applyFont="1" applyFill="1" applyBorder="1" applyAlignment="1">
      <alignment horizontal="left"/>
    </xf>
    <xf numFmtId="0" fontId="27" fillId="3" borderId="5" xfId="0" applyFont="1" applyFill="1" applyBorder="1" applyAlignment="1">
      <alignment horizontal="left"/>
    </xf>
    <xf numFmtId="0" fontId="29" fillId="2" borderId="0"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24"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34" fillId="2" borderId="0" xfId="0" applyFont="1" applyFill="1" applyBorder="1" applyAlignment="1">
      <alignment horizontal="center" vertical="center" wrapText="1"/>
    </xf>
    <xf numFmtId="165" fontId="34" fillId="3" borderId="4" xfId="2" applyFont="1" applyFill="1" applyBorder="1" applyAlignment="1">
      <alignment horizontal="center" vertical="center" wrapText="1"/>
    </xf>
    <xf numFmtId="165" fontId="34" fillId="3" borderId="5" xfId="2" applyFont="1" applyFill="1" applyBorder="1" applyAlignment="1">
      <alignment horizontal="center" vertical="center" wrapText="1"/>
    </xf>
    <xf numFmtId="165" fontId="34" fillId="3" borderId="6" xfId="2" applyFont="1" applyFill="1" applyBorder="1" applyAlignment="1">
      <alignment horizontal="center" vertical="center" wrapText="1"/>
    </xf>
    <xf numFmtId="0" fontId="69" fillId="3" borderId="29" xfId="0" applyFont="1" applyFill="1" applyBorder="1" applyAlignment="1">
      <alignment horizontal="center" vertical="center"/>
    </xf>
    <xf numFmtId="4" fontId="0" fillId="0" borderId="29" xfId="0" applyNumberFormat="1" applyFill="1" applyBorder="1" applyAlignment="1">
      <alignment horizontal="center"/>
    </xf>
    <xf numFmtId="4" fontId="20" fillId="0" borderId="29" xfId="0" applyNumberFormat="1" applyFont="1" applyFill="1" applyBorder="1" applyAlignment="1">
      <alignment horizontal="center"/>
    </xf>
    <xf numFmtId="165" fontId="32" fillId="3" borderId="26" xfId="2" applyFont="1" applyFill="1" applyBorder="1" applyAlignment="1">
      <alignment horizontal="center" vertical="center" wrapText="1"/>
    </xf>
    <xf numFmtId="165" fontId="32" fillId="3" borderId="5" xfId="2" applyFont="1" applyFill="1" applyBorder="1" applyAlignment="1">
      <alignment horizontal="center" vertical="center" wrapText="1"/>
    </xf>
    <xf numFmtId="165" fontId="32" fillId="3" borderId="27" xfId="2" applyFont="1" applyFill="1" applyBorder="1" applyAlignment="1">
      <alignment horizontal="center" vertical="center" wrapText="1"/>
    </xf>
    <xf numFmtId="165" fontId="32" fillId="3" borderId="33" xfId="2" applyFont="1" applyFill="1" applyBorder="1" applyAlignment="1">
      <alignment horizontal="center" vertical="center" wrapText="1"/>
    </xf>
    <xf numFmtId="165" fontId="32" fillId="3" borderId="31" xfId="2" applyFont="1" applyFill="1" applyBorder="1" applyAlignment="1">
      <alignment horizontal="center" vertical="center" wrapText="1"/>
    </xf>
    <xf numFmtId="0" fontId="58" fillId="2" borderId="0" xfId="0" applyFont="1" applyFill="1" applyBorder="1" applyAlignment="1">
      <alignment horizontal="center" vertical="center" wrapText="1"/>
    </xf>
  </cellXfs>
  <cellStyles count="69">
    <cellStyle name="20% — акцент1" xfId="21" builtinId="30" customBuiltin="1"/>
    <cellStyle name="20% — акцент2" xfId="25" builtinId="34" customBuiltin="1"/>
    <cellStyle name="20% — акцент3" xfId="29" builtinId="38" customBuiltin="1"/>
    <cellStyle name="20% — акцент4" xfId="33" builtinId="42" customBuiltin="1"/>
    <cellStyle name="20% — акцент5" xfId="37" builtinId="46" customBuiltin="1"/>
    <cellStyle name="20% — акцент6" xfId="41" builtinId="50" customBuiltin="1"/>
    <cellStyle name="40% — акцент1" xfId="22" builtinId="31" customBuiltin="1"/>
    <cellStyle name="40% — акцент2" xfId="26" builtinId="35" customBuiltin="1"/>
    <cellStyle name="40% — акцент3" xfId="30" builtinId="39" customBuiltin="1"/>
    <cellStyle name="40% — акцент4" xfId="34" builtinId="43" customBuiltin="1"/>
    <cellStyle name="40% — акцент5" xfId="38" builtinId="47" customBuiltin="1"/>
    <cellStyle name="40% — акцент6" xfId="42" builtinId="51" customBuiltin="1"/>
    <cellStyle name="60% — акцент1" xfId="23" builtinId="32" customBuiltin="1"/>
    <cellStyle name="60% — акцент2" xfId="27" builtinId="36" customBuiltin="1"/>
    <cellStyle name="60% — акцент3" xfId="31" builtinId="40" customBuiltin="1"/>
    <cellStyle name="60% — акцент4" xfId="35" builtinId="44" customBuiltin="1"/>
    <cellStyle name="60% — акцент5" xfId="39" builtinId="48" customBuiltin="1"/>
    <cellStyle name="60% — акцент6" xfId="43" builtinId="52" customBuiltin="1"/>
    <cellStyle name="Default" xfId="49"/>
    <cellStyle name="Heading" xfId="52"/>
    <cellStyle name="Heading1" xfId="53"/>
    <cellStyle name="Result" xfId="50"/>
    <cellStyle name="Result2" xfId="51"/>
    <cellStyle name="Result2 2" xfId="60"/>
    <cellStyle name="Result2 3" xfId="62"/>
    <cellStyle name="Result2 4" xfId="64"/>
    <cellStyle name="Result2 5" xfId="66"/>
    <cellStyle name="Акцент1" xfId="20" builtinId="29" customBuiltin="1"/>
    <cellStyle name="Акцент2" xfId="24" builtinId="33" customBuiltin="1"/>
    <cellStyle name="Акцент3" xfId="28" builtinId="37" customBuiltin="1"/>
    <cellStyle name="Акцент4" xfId="32" builtinId="41" customBuiltin="1"/>
    <cellStyle name="Акцент5" xfId="36" builtinId="45" customBuiltin="1"/>
    <cellStyle name="Акцент6" xfId="40" builtinId="49" customBuiltin="1"/>
    <cellStyle name="Ввод " xfId="11" builtinId="20" customBuiltin="1"/>
    <cellStyle name="Вывод" xfId="12" builtinId="21" customBuiltin="1"/>
    <cellStyle name="Вычисление" xfId="13" builtinId="22" customBuiltin="1"/>
    <cellStyle name="Гиперссылка 2" xfId="48"/>
    <cellStyle name="Гиперссылка 3" xfId="55"/>
    <cellStyle name="Заголовок 1" xfId="4" builtinId="16" customBuiltin="1"/>
    <cellStyle name="Заголовок 2" xfId="5" builtinId="17" customBuiltin="1"/>
    <cellStyle name="Заголовок 3" xfId="6" builtinId="18" customBuiltin="1"/>
    <cellStyle name="Заголовок 4" xfId="7" builtinId="19" customBuiltin="1"/>
    <cellStyle name="Итог" xfId="19" builtinId="25" customBuiltin="1"/>
    <cellStyle name="Контрольная ячейка" xfId="15" builtinId="23" customBuiltin="1"/>
    <cellStyle name="Название" xfId="45" builtinId="15" customBuiltin="1"/>
    <cellStyle name="Название 2" xfId="44"/>
    <cellStyle name="Нейтральный" xfId="10" builtinId="28" customBuiltin="1"/>
    <cellStyle name="Обычный" xfId="0" builtinId="0"/>
    <cellStyle name="Обычный 10" xfId="68"/>
    <cellStyle name="Обычный 2" xfId="1"/>
    <cellStyle name="Обычный 3" xfId="3"/>
    <cellStyle name="Обычный 4" xfId="47"/>
    <cellStyle name="Обычный 5" xfId="54"/>
    <cellStyle name="Обычный 6" xfId="56"/>
    <cellStyle name="Обычный 7" xfId="57"/>
    <cellStyle name="Обычный 8" xfId="58"/>
    <cellStyle name="Обычный 9" xfId="67"/>
    <cellStyle name="Плохой" xfId="9" builtinId="27" customBuiltin="1"/>
    <cellStyle name="Пояснение" xfId="18" builtinId="53" customBuiltin="1"/>
    <cellStyle name="Примечание" xfId="17" builtinId="10" customBuiltin="1"/>
    <cellStyle name="Связанная ячейка" xfId="14" builtinId="24" customBuiltin="1"/>
    <cellStyle name="Текст предупреждения" xfId="16" builtinId="11" customBuiltin="1"/>
    <cellStyle name="Финансовый" xfId="2" builtinId="3"/>
    <cellStyle name="Финансовый 2" xfId="46"/>
    <cellStyle name="Финансовый 3" xfId="59"/>
    <cellStyle name="Финансовый 4" xfId="61"/>
    <cellStyle name="Финансовый 5" xfId="63"/>
    <cellStyle name="Финансовый 6" xfId="65"/>
    <cellStyle name="Хороший" xfId="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7621</xdr:rowOff>
    </xdr:from>
    <xdr:to>
      <xdr:col>1</xdr:col>
      <xdr:colOff>1379220</xdr:colOff>
      <xdr:row>1</xdr:row>
      <xdr:rowOff>2570</xdr:rowOff>
    </xdr:to>
    <xdr:pic>
      <xdr:nvPicPr>
        <xdr:cNvPr id="3" name="Рисунок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7621"/>
          <a:ext cx="1798320" cy="452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15242</xdr:rowOff>
    </xdr:from>
    <xdr:to>
      <xdr:col>1</xdr:col>
      <xdr:colOff>1112520</xdr:colOff>
      <xdr:row>0</xdr:row>
      <xdr:rowOff>448231</xdr:rowOff>
    </xdr:to>
    <xdr:pic>
      <xdr:nvPicPr>
        <xdr:cNvPr id="2" name="Рисунок 1">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242"/>
          <a:ext cx="1722120" cy="43298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32385</xdr:colOff>
      <xdr:row>0</xdr:row>
      <xdr:rowOff>0</xdr:rowOff>
    </xdr:from>
    <xdr:to>
      <xdr:col>2</xdr:col>
      <xdr:colOff>381001</xdr:colOff>
      <xdr:row>0</xdr:row>
      <xdr:rowOff>498515</xdr:rowOff>
    </xdr:to>
    <xdr:pic>
      <xdr:nvPicPr>
        <xdr:cNvPr id="2" name="Рисунок 1">
          <a:extLst>
            <a:ext uri="{FF2B5EF4-FFF2-40B4-BE49-F238E27FC236}">
              <a16:creationId xmlns=""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985" y="0"/>
          <a:ext cx="1739266" cy="4985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22860</xdr:colOff>
      <xdr:row>0</xdr:row>
      <xdr:rowOff>1</xdr:rowOff>
    </xdr:from>
    <xdr:to>
      <xdr:col>1</xdr:col>
      <xdr:colOff>1094680</xdr:colOff>
      <xdr:row>1</xdr:row>
      <xdr:rowOff>0</xdr:rowOff>
    </xdr:to>
    <xdr:pic>
      <xdr:nvPicPr>
        <xdr:cNvPr id="2" name="Рисунок 1">
          <a:extLst>
            <a:ext uri="{FF2B5EF4-FFF2-40B4-BE49-F238E27FC236}">
              <a16:creationId xmlns=""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1"/>
          <a:ext cx="1788100" cy="44957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22860</xdr:colOff>
      <xdr:row>0</xdr:row>
      <xdr:rowOff>1</xdr:rowOff>
    </xdr:from>
    <xdr:to>
      <xdr:col>1</xdr:col>
      <xdr:colOff>1094680</xdr:colOff>
      <xdr:row>1</xdr:row>
      <xdr:rowOff>0</xdr:rowOff>
    </xdr:to>
    <xdr:pic>
      <xdr:nvPicPr>
        <xdr:cNvPr id="2" name="Рисунок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1"/>
          <a:ext cx="1605220" cy="4648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22860</xdr:colOff>
      <xdr:row>0</xdr:row>
      <xdr:rowOff>1</xdr:rowOff>
    </xdr:from>
    <xdr:to>
      <xdr:col>1</xdr:col>
      <xdr:colOff>1094680</xdr:colOff>
      <xdr:row>1</xdr:row>
      <xdr:rowOff>0</xdr:rowOff>
    </xdr:to>
    <xdr:pic>
      <xdr:nvPicPr>
        <xdr:cNvPr id="2" name="Рисунок 1">
          <a:extLst>
            <a:ext uri="{FF2B5EF4-FFF2-40B4-BE49-F238E27FC236}">
              <a16:creationId xmlns=""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1"/>
          <a:ext cx="1586170" cy="4571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22860</xdr:colOff>
      <xdr:row>0</xdr:row>
      <xdr:rowOff>1</xdr:rowOff>
    </xdr:from>
    <xdr:to>
      <xdr:col>1</xdr:col>
      <xdr:colOff>809625</xdr:colOff>
      <xdr:row>0</xdr:row>
      <xdr:rowOff>517356</xdr:rowOff>
    </xdr:to>
    <xdr:pic>
      <xdr:nvPicPr>
        <xdr:cNvPr id="2" name="Рисунок 1">
          <a:extLst>
            <a:ext uri="{FF2B5EF4-FFF2-40B4-BE49-F238E27FC236}">
              <a16:creationId xmlns=""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1"/>
          <a:ext cx="1396365" cy="51735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22860</xdr:colOff>
      <xdr:row>0</xdr:row>
      <xdr:rowOff>2</xdr:rowOff>
    </xdr:from>
    <xdr:to>
      <xdr:col>1</xdr:col>
      <xdr:colOff>981075</xdr:colOff>
      <xdr:row>0</xdr:row>
      <xdr:rowOff>361950</xdr:rowOff>
    </xdr:to>
    <xdr:pic>
      <xdr:nvPicPr>
        <xdr:cNvPr id="2" name="Рисунок 1">
          <a:extLst>
            <a:ext uri="{FF2B5EF4-FFF2-40B4-BE49-F238E27FC236}">
              <a16:creationId xmlns=""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
          <a:ext cx="1567815" cy="3619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xdr:colOff>
      <xdr:row>0</xdr:row>
      <xdr:rowOff>0</xdr:rowOff>
    </xdr:from>
    <xdr:to>
      <xdr:col>2</xdr:col>
      <xdr:colOff>967740</xdr:colOff>
      <xdr:row>0</xdr:row>
      <xdr:rowOff>444485</xdr:rowOff>
    </xdr:to>
    <xdr:pic>
      <xdr:nvPicPr>
        <xdr:cNvPr id="2" name="Рисунок 1">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840" y="0"/>
          <a:ext cx="1743075" cy="444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xdr:colOff>
      <xdr:row>0</xdr:row>
      <xdr:rowOff>15242</xdr:rowOff>
    </xdr:from>
    <xdr:to>
      <xdr:col>1</xdr:col>
      <xdr:colOff>1379220</xdr:colOff>
      <xdr:row>1</xdr:row>
      <xdr:rowOff>2527</xdr:rowOff>
    </xdr:to>
    <xdr:pic>
      <xdr:nvPicPr>
        <xdr:cNvPr id="2" name="Рисунок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15242"/>
          <a:ext cx="1767840" cy="4444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30479</xdr:colOff>
      <xdr:row>0</xdr:row>
      <xdr:rowOff>0</xdr:rowOff>
    </xdr:from>
    <xdr:to>
      <xdr:col>1</xdr:col>
      <xdr:colOff>1714500</xdr:colOff>
      <xdr:row>0</xdr:row>
      <xdr:rowOff>452066</xdr:rowOff>
    </xdr:to>
    <xdr:pic>
      <xdr:nvPicPr>
        <xdr:cNvPr id="2" name="Рисунок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879" y="0"/>
          <a:ext cx="1737361" cy="4520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30480</xdr:colOff>
      <xdr:row>0</xdr:row>
      <xdr:rowOff>0</xdr:rowOff>
    </xdr:from>
    <xdr:to>
      <xdr:col>1</xdr:col>
      <xdr:colOff>1123950</xdr:colOff>
      <xdr:row>1</xdr:row>
      <xdr:rowOff>1811</xdr:rowOff>
    </xdr:to>
    <xdr:pic>
      <xdr:nvPicPr>
        <xdr:cNvPr id="2" name="Рисунок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 y="0"/>
          <a:ext cx="1661160" cy="4590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4</xdr:rowOff>
    </xdr:from>
    <xdr:to>
      <xdr:col>1</xdr:col>
      <xdr:colOff>1372966</xdr:colOff>
      <xdr:row>1</xdr:row>
      <xdr:rowOff>0</xdr:rowOff>
    </xdr:to>
    <xdr:pic>
      <xdr:nvPicPr>
        <xdr:cNvPr id="2" name="Рисунок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
          <a:ext cx="1906366" cy="4571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15242</xdr:rowOff>
    </xdr:from>
    <xdr:to>
      <xdr:col>1</xdr:col>
      <xdr:colOff>1112520</xdr:colOff>
      <xdr:row>0</xdr:row>
      <xdr:rowOff>448231</xdr:rowOff>
    </xdr:to>
    <xdr:pic>
      <xdr:nvPicPr>
        <xdr:cNvPr id="3" name="Рисунок 2">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242"/>
          <a:ext cx="1722120" cy="4329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15240</xdr:rowOff>
    </xdr:from>
    <xdr:to>
      <xdr:col>1</xdr:col>
      <xdr:colOff>866775</xdr:colOff>
      <xdr:row>0</xdr:row>
      <xdr:rowOff>493501</xdr:rowOff>
    </xdr:to>
    <xdr:pic>
      <xdr:nvPicPr>
        <xdr:cNvPr id="4" name="Рисунок 3">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240"/>
          <a:ext cx="1476375" cy="4782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15241</xdr:rowOff>
    </xdr:from>
    <xdr:to>
      <xdr:col>1</xdr:col>
      <xdr:colOff>607695</xdr:colOff>
      <xdr:row>0</xdr:row>
      <xdr:rowOff>352424</xdr:rowOff>
    </xdr:to>
    <xdr:pic>
      <xdr:nvPicPr>
        <xdr:cNvPr id="2" name="Рисунок 1">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241"/>
          <a:ext cx="1217295" cy="337183"/>
        </a:xfrm>
        <a:prstGeom prst="rect">
          <a:avLst/>
        </a:prstGeom>
      </xdr:spPr>
    </xdr:pic>
    <xdr:clientData/>
  </xdr:twoCellAnchor>
</xdr:wsDr>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L726"/>
  <sheetViews>
    <sheetView tabSelected="1" zoomScaleNormal="100" workbookViewId="0">
      <selection activeCell="A4" sqref="A4"/>
    </sheetView>
  </sheetViews>
  <sheetFormatPr defaultColWidth="9.140625" defaultRowHeight="12.75"/>
  <cols>
    <col min="1" max="1" width="7.7109375" style="1" customWidth="1"/>
    <col min="2" max="2" width="21.7109375" style="1" customWidth="1"/>
    <col min="3" max="3" width="21.7109375" style="2" customWidth="1"/>
    <col min="4" max="4" width="78.42578125" style="46" customWidth="1"/>
    <col min="5" max="5" width="7.42578125" style="42" customWidth="1"/>
    <col min="6" max="6" width="24.28515625" style="42" customWidth="1"/>
    <col min="7" max="7" width="5.85546875" style="42" customWidth="1"/>
    <col min="8" max="8" width="18.5703125" style="42" customWidth="1"/>
    <col min="9" max="10" width="9.140625" style="1"/>
    <col min="11" max="11" width="22.140625" style="1" customWidth="1"/>
    <col min="12" max="16384" width="9.140625" style="1"/>
  </cols>
  <sheetData>
    <row r="1" spans="1:8" s="16" customFormat="1" ht="36.6" customHeight="1">
      <c r="A1" s="15"/>
      <c r="B1" s="15"/>
      <c r="C1" s="434" t="s">
        <v>204</v>
      </c>
      <c r="D1" s="434"/>
      <c r="E1" s="52"/>
      <c r="F1" s="52"/>
      <c r="G1" s="52"/>
      <c r="H1" s="52"/>
    </row>
    <row r="2" spans="1:8" ht="9" customHeight="1">
      <c r="B2" s="20"/>
      <c r="C2" s="21"/>
      <c r="D2" s="43"/>
    </row>
    <row r="3" spans="1:8" s="13" customFormat="1" ht="15">
      <c r="B3" s="432" t="s">
        <v>205</v>
      </c>
      <c r="C3" s="433"/>
      <c r="D3" s="80">
        <f>'Поступления Райффайзенбанк'!C2+'Поступления МТС USSD'!C2+'Поступления с мобильных тел.'!C2+'Поступления МКБ'!C2+'Поступления Platron'!C2+'Поступления СКБ-Банк'!C2+'Поступления ВТБ 24'!C2+'Поступления Бин Банк'!C2+'Поступления МДМ Банк'!C2+'Поступления ПАО Сбербанк'!C2+'Поступления Благо.ру'!C2+'Поступления РБК-Money'!C2+'Поступления CloudPayments'!C2+PayPal!C2+Элекснет!C2</f>
        <v>35298307.527050003</v>
      </c>
      <c r="E3" s="53"/>
      <c r="F3" s="53"/>
      <c r="G3" s="53"/>
      <c r="H3" s="53"/>
    </row>
    <row r="4" spans="1:8" ht="9" customHeight="1">
      <c r="B4" s="20"/>
      <c r="C4" s="21"/>
      <c r="D4" s="59"/>
    </row>
    <row r="5" spans="1:8" s="13" customFormat="1" ht="15">
      <c r="B5" s="78" t="s">
        <v>206</v>
      </c>
      <c r="C5" s="79"/>
      <c r="D5" s="80">
        <f>SUM(C10:C212)</f>
        <v>17500148.879999999</v>
      </c>
      <c r="E5" s="53"/>
      <c r="F5" s="53"/>
      <c r="G5" s="53"/>
      <c r="H5" s="53"/>
    </row>
    <row r="6" spans="1:8" s="6" customFormat="1" ht="9" customHeight="1">
      <c r="B6" s="11"/>
      <c r="C6" s="5"/>
      <c r="D6" s="44"/>
      <c r="E6" s="54"/>
      <c r="F6" s="54"/>
      <c r="G6" s="54"/>
      <c r="H6" s="54"/>
    </row>
    <row r="7" spans="1:8" ht="14.45" customHeight="1">
      <c r="B7" s="103" t="s">
        <v>0</v>
      </c>
      <c r="C7" s="10"/>
      <c r="D7" s="45"/>
    </row>
    <row r="8" spans="1:8" ht="15" customHeight="1">
      <c r="B8" s="104" t="s">
        <v>1</v>
      </c>
      <c r="C8" s="105"/>
      <c r="D8" s="106"/>
    </row>
    <row r="9" spans="1:8" ht="25.5">
      <c r="B9" s="107" t="s">
        <v>2</v>
      </c>
      <c r="C9" s="108" t="s">
        <v>3</v>
      </c>
      <c r="D9" s="109" t="s">
        <v>4</v>
      </c>
    </row>
    <row r="10" spans="1:8">
      <c r="B10" s="158" t="s">
        <v>240</v>
      </c>
      <c r="C10" s="160">
        <v>30930</v>
      </c>
      <c r="D10" s="294" t="s">
        <v>6668</v>
      </c>
      <c r="E10" s="151"/>
      <c r="H10" s="151"/>
    </row>
    <row r="11" spans="1:8">
      <c r="B11" s="158" t="s">
        <v>240</v>
      </c>
      <c r="C11" s="160">
        <v>34780</v>
      </c>
      <c r="D11" s="294" t="s">
        <v>6669</v>
      </c>
      <c r="E11" s="151"/>
      <c r="H11" s="151"/>
    </row>
    <row r="12" spans="1:8" s="35" customFormat="1">
      <c r="B12" s="158" t="s">
        <v>240</v>
      </c>
      <c r="C12" s="160">
        <v>34780</v>
      </c>
      <c r="D12" s="157" t="s">
        <v>6576</v>
      </c>
      <c r="E12" s="151"/>
      <c r="F12" s="57"/>
      <c r="G12" s="57"/>
      <c r="H12" s="151"/>
    </row>
    <row r="13" spans="1:8">
      <c r="B13" s="158" t="s">
        <v>240</v>
      </c>
      <c r="C13" s="160">
        <v>35080</v>
      </c>
      <c r="D13" s="157" t="s">
        <v>6577</v>
      </c>
      <c r="E13" s="151"/>
      <c r="H13" s="151"/>
    </row>
    <row r="14" spans="1:8">
      <c r="B14" s="158" t="s">
        <v>240</v>
      </c>
      <c r="C14" s="160">
        <v>25200</v>
      </c>
      <c r="D14" s="157" t="s">
        <v>6578</v>
      </c>
      <c r="E14" s="151"/>
      <c r="H14" s="151"/>
    </row>
    <row r="15" spans="1:8">
      <c r="B15" s="158" t="s">
        <v>240</v>
      </c>
      <c r="C15" s="160">
        <v>25700</v>
      </c>
      <c r="D15" s="157" t="s">
        <v>6579</v>
      </c>
      <c r="E15" s="151"/>
      <c r="H15" s="151"/>
    </row>
    <row r="16" spans="1:8" ht="13.35" customHeight="1">
      <c r="B16" s="158" t="s">
        <v>240</v>
      </c>
      <c r="C16" s="160">
        <v>25700</v>
      </c>
      <c r="D16" s="157" t="s">
        <v>6670</v>
      </c>
      <c r="E16" s="150"/>
      <c r="H16" s="151"/>
    </row>
    <row r="17" spans="2:8" ht="13.35" customHeight="1">
      <c r="B17" s="158" t="s">
        <v>240</v>
      </c>
      <c r="C17" s="160">
        <v>173048.4</v>
      </c>
      <c r="D17" s="157" t="s">
        <v>6657</v>
      </c>
      <c r="E17" s="151"/>
      <c r="H17" s="151"/>
    </row>
    <row r="18" spans="2:8">
      <c r="B18" s="158" t="s">
        <v>240</v>
      </c>
      <c r="C18" s="160">
        <v>169661.38</v>
      </c>
      <c r="D18" s="294" t="s">
        <v>6658</v>
      </c>
      <c r="E18" s="151"/>
      <c r="H18" s="151"/>
    </row>
    <row r="19" spans="2:8" s="35" customFormat="1">
      <c r="B19" s="158" t="s">
        <v>240</v>
      </c>
      <c r="C19" s="160">
        <v>80043</v>
      </c>
      <c r="D19" s="157" t="s">
        <v>6659</v>
      </c>
      <c r="E19" s="151"/>
      <c r="F19" s="57"/>
      <c r="G19" s="57"/>
      <c r="H19" s="151"/>
    </row>
    <row r="20" spans="2:8" s="35" customFormat="1">
      <c r="B20" s="158" t="s">
        <v>240</v>
      </c>
      <c r="C20" s="160">
        <v>25700</v>
      </c>
      <c r="D20" s="157" t="s">
        <v>6671</v>
      </c>
      <c r="E20" s="151"/>
      <c r="F20" s="57"/>
      <c r="G20" s="57"/>
      <c r="H20" s="151"/>
    </row>
    <row r="21" spans="2:8">
      <c r="B21" s="158" t="s">
        <v>240</v>
      </c>
      <c r="C21" s="160">
        <v>110169.36</v>
      </c>
      <c r="D21" s="157" t="s">
        <v>6660</v>
      </c>
      <c r="E21" s="151"/>
      <c r="H21" s="151"/>
    </row>
    <row r="22" spans="2:8" ht="13.35" customHeight="1">
      <c r="B22" s="158" t="s">
        <v>240</v>
      </c>
      <c r="C22" s="160">
        <v>312656.83</v>
      </c>
      <c r="D22" s="157" t="s">
        <v>6661</v>
      </c>
      <c r="E22" s="151"/>
      <c r="H22" s="118"/>
    </row>
    <row r="23" spans="2:8" ht="13.35" customHeight="1">
      <c r="B23" s="158" t="s">
        <v>240</v>
      </c>
      <c r="C23" s="160">
        <v>209275.4</v>
      </c>
      <c r="D23" s="157" t="s">
        <v>6662</v>
      </c>
      <c r="E23" s="151"/>
      <c r="H23" s="118"/>
    </row>
    <row r="24" spans="2:8">
      <c r="B24" s="158" t="s">
        <v>240</v>
      </c>
      <c r="C24" s="160">
        <v>32680</v>
      </c>
      <c r="D24" s="157" t="s">
        <v>6580</v>
      </c>
      <c r="E24" s="151"/>
      <c r="H24" s="118"/>
    </row>
    <row r="25" spans="2:8">
      <c r="B25" s="158" t="s">
        <v>236</v>
      </c>
      <c r="C25" s="160">
        <v>25000</v>
      </c>
      <c r="D25" s="294" t="s">
        <v>6652</v>
      </c>
      <c r="E25" s="151"/>
      <c r="H25" s="118"/>
    </row>
    <row r="26" spans="2:8">
      <c r="B26" s="158" t="s">
        <v>236</v>
      </c>
      <c r="C26" s="160">
        <v>53500</v>
      </c>
      <c r="D26" s="157" t="s">
        <v>6653</v>
      </c>
      <c r="E26" s="151"/>
      <c r="H26" s="118"/>
    </row>
    <row r="27" spans="2:8" s="35" customFormat="1">
      <c r="B27" s="158" t="s">
        <v>236</v>
      </c>
      <c r="C27" s="160">
        <v>832320</v>
      </c>
      <c r="D27" s="157" t="s">
        <v>6663</v>
      </c>
      <c r="E27" s="151"/>
      <c r="F27" s="57"/>
      <c r="G27" s="57"/>
      <c r="H27" s="118"/>
    </row>
    <row r="28" spans="2:8" s="35" customFormat="1">
      <c r="B28" s="158" t="s">
        <v>236</v>
      </c>
      <c r="C28" s="160">
        <v>154000</v>
      </c>
      <c r="D28" s="157" t="s">
        <v>6551</v>
      </c>
      <c r="E28" s="150"/>
      <c r="F28" s="57"/>
      <c r="G28" s="57"/>
      <c r="H28" s="118"/>
    </row>
    <row r="29" spans="2:8">
      <c r="B29" s="158" t="s">
        <v>236</v>
      </c>
      <c r="C29" s="160">
        <v>2872.35</v>
      </c>
      <c r="D29" s="157" t="s">
        <v>6552</v>
      </c>
      <c r="E29" s="150"/>
      <c r="H29" s="118"/>
    </row>
    <row r="30" spans="2:8">
      <c r="B30" s="158" t="s">
        <v>236</v>
      </c>
      <c r="C30" s="160">
        <v>2872.35</v>
      </c>
      <c r="D30" s="157" t="s">
        <v>6672</v>
      </c>
      <c r="E30" s="151"/>
      <c r="H30" s="118"/>
    </row>
    <row r="31" spans="2:8">
      <c r="B31" s="158" t="s">
        <v>232</v>
      </c>
      <c r="C31" s="160">
        <v>12500</v>
      </c>
      <c r="D31" s="157" t="s">
        <v>6548</v>
      </c>
      <c r="E31" s="151"/>
      <c r="H31" s="118"/>
    </row>
    <row r="32" spans="2:8">
      <c r="B32" s="158" t="s">
        <v>232</v>
      </c>
      <c r="C32" s="160">
        <v>12500</v>
      </c>
      <c r="D32" s="157" t="s">
        <v>6673</v>
      </c>
      <c r="E32" s="151"/>
      <c r="H32" s="118"/>
    </row>
    <row r="33" spans="2:8" ht="13.35" customHeight="1">
      <c r="B33" s="158" t="s">
        <v>232</v>
      </c>
      <c r="C33" s="160">
        <v>9000</v>
      </c>
      <c r="D33" s="157" t="s">
        <v>6581</v>
      </c>
      <c r="E33" s="151"/>
      <c r="H33" s="118"/>
    </row>
    <row r="34" spans="2:8" ht="13.35" customHeight="1">
      <c r="B34" s="158" t="s">
        <v>232</v>
      </c>
      <c r="C34" s="160">
        <v>440000</v>
      </c>
      <c r="D34" s="157" t="s">
        <v>6588</v>
      </c>
      <c r="E34" s="151"/>
      <c r="H34" s="118"/>
    </row>
    <row r="35" spans="2:8" s="35" customFormat="1">
      <c r="B35" s="158" t="s">
        <v>232</v>
      </c>
      <c r="C35" s="160">
        <v>45670</v>
      </c>
      <c r="D35" s="157" t="s">
        <v>6587</v>
      </c>
      <c r="E35" s="151"/>
      <c r="F35" s="57"/>
      <c r="G35" s="57"/>
      <c r="H35" s="118"/>
    </row>
    <row r="36" spans="2:8">
      <c r="B36" s="158" t="s">
        <v>232</v>
      </c>
      <c r="C36" s="160">
        <v>15000</v>
      </c>
      <c r="D36" s="157" t="s">
        <v>6654</v>
      </c>
      <c r="E36" s="151"/>
      <c r="H36" s="118"/>
    </row>
    <row r="37" spans="2:8" ht="13.35" customHeight="1">
      <c r="B37" s="158" t="s">
        <v>232</v>
      </c>
      <c r="C37" s="160">
        <v>179000</v>
      </c>
      <c r="D37" s="157" t="s">
        <v>6664</v>
      </c>
      <c r="E37" s="151"/>
      <c r="H37" s="118"/>
    </row>
    <row r="38" spans="2:8" ht="13.35" customHeight="1">
      <c r="B38" s="158" t="s">
        <v>232</v>
      </c>
      <c r="C38" s="160">
        <v>130834</v>
      </c>
      <c r="D38" s="157" t="s">
        <v>6653</v>
      </c>
      <c r="E38" s="151"/>
      <c r="H38" s="118"/>
    </row>
    <row r="39" spans="2:8" ht="13.35" customHeight="1">
      <c r="B39" s="158" t="s">
        <v>232</v>
      </c>
      <c r="C39" s="160">
        <v>703891</v>
      </c>
      <c r="D39" s="157" t="s">
        <v>6653</v>
      </c>
      <c r="E39" s="151"/>
      <c r="H39" s="118"/>
    </row>
    <row r="40" spans="2:8" ht="13.35" customHeight="1">
      <c r="B40" s="158" t="s">
        <v>232</v>
      </c>
      <c r="C40" s="160">
        <v>5000</v>
      </c>
      <c r="D40" s="157" t="s">
        <v>6674</v>
      </c>
      <c r="E40" s="151"/>
      <c r="H40" s="118"/>
    </row>
    <row r="41" spans="2:8">
      <c r="B41" s="158" t="s">
        <v>232</v>
      </c>
      <c r="C41" s="160">
        <v>11506.6</v>
      </c>
      <c r="D41" s="157" t="s">
        <v>6675</v>
      </c>
      <c r="E41" s="151"/>
      <c r="H41" s="118"/>
    </row>
    <row r="42" spans="2:8">
      <c r="B42" s="158" t="s">
        <v>232</v>
      </c>
      <c r="C42" s="160">
        <v>21930</v>
      </c>
      <c r="D42" s="294" t="s">
        <v>6655</v>
      </c>
      <c r="E42" s="151"/>
      <c r="H42" s="118"/>
    </row>
    <row r="43" spans="2:8" ht="76.5">
      <c r="B43" s="158" t="s">
        <v>238</v>
      </c>
      <c r="C43" s="160">
        <v>1069500</v>
      </c>
      <c r="D43" s="157" t="s">
        <v>6688</v>
      </c>
      <c r="E43" s="151"/>
      <c r="H43" s="118"/>
    </row>
    <row r="44" spans="2:8">
      <c r="B44" s="158" t="s">
        <v>238</v>
      </c>
      <c r="C44" s="160">
        <v>12600</v>
      </c>
      <c r="D44" s="157" t="s">
        <v>6582</v>
      </c>
      <c r="E44" s="151"/>
      <c r="H44" s="118"/>
    </row>
    <row r="45" spans="2:8">
      <c r="B45" s="158" t="s">
        <v>238</v>
      </c>
      <c r="C45" s="160">
        <v>21930</v>
      </c>
      <c r="D45" s="157" t="s">
        <v>6656</v>
      </c>
      <c r="E45" s="151"/>
      <c r="H45" s="118"/>
    </row>
    <row r="46" spans="2:8">
      <c r="B46" s="158" t="s">
        <v>238</v>
      </c>
      <c r="C46" s="160">
        <v>15000</v>
      </c>
      <c r="D46" s="157" t="s">
        <v>6667</v>
      </c>
      <c r="E46" s="151"/>
      <c r="H46" s="118"/>
    </row>
    <row r="47" spans="2:8">
      <c r="B47" s="158" t="s">
        <v>238</v>
      </c>
      <c r="C47" s="160">
        <v>23200</v>
      </c>
      <c r="D47" s="157" t="s">
        <v>6553</v>
      </c>
      <c r="E47" s="151"/>
      <c r="H47" s="118"/>
    </row>
    <row r="48" spans="2:8" s="35" customFormat="1">
      <c r="B48" s="158" t="s">
        <v>223</v>
      </c>
      <c r="C48" s="160">
        <v>5320</v>
      </c>
      <c r="D48" s="157" t="s">
        <v>6621</v>
      </c>
      <c r="E48" s="151"/>
      <c r="F48" s="57"/>
      <c r="G48" s="57"/>
      <c r="H48" s="118"/>
    </row>
    <row r="49" spans="2:8">
      <c r="B49" s="158" t="s">
        <v>223</v>
      </c>
      <c r="C49" s="160">
        <v>19880</v>
      </c>
      <c r="D49" s="157" t="s">
        <v>6613</v>
      </c>
      <c r="E49" s="151"/>
      <c r="H49" s="118"/>
    </row>
    <row r="50" spans="2:8" ht="13.35" customHeight="1">
      <c r="B50" s="158" t="s">
        <v>223</v>
      </c>
      <c r="C50" s="160">
        <v>64160</v>
      </c>
      <c r="D50" s="157" t="s">
        <v>6620</v>
      </c>
      <c r="E50" s="151"/>
      <c r="H50" s="118"/>
    </row>
    <row r="51" spans="2:8" ht="13.35" customHeight="1">
      <c r="B51" s="158" t="s">
        <v>223</v>
      </c>
      <c r="C51" s="160">
        <v>17000</v>
      </c>
      <c r="D51" s="157" t="s">
        <v>6608</v>
      </c>
      <c r="E51" s="151"/>
      <c r="H51" s="118"/>
    </row>
    <row r="52" spans="2:8">
      <c r="B52" s="158" t="s">
        <v>223</v>
      </c>
      <c r="C52" s="160">
        <v>12735</v>
      </c>
      <c r="D52" s="157" t="s">
        <v>6589</v>
      </c>
      <c r="E52" s="151"/>
      <c r="H52" s="118"/>
    </row>
    <row r="53" spans="2:8">
      <c r="B53" s="158" t="s">
        <v>223</v>
      </c>
      <c r="C53" s="160">
        <v>45500</v>
      </c>
      <c r="D53" s="294" t="s">
        <v>6590</v>
      </c>
      <c r="E53" s="151"/>
      <c r="H53" s="118"/>
    </row>
    <row r="54" spans="2:8">
      <c r="B54" s="158" t="s">
        <v>223</v>
      </c>
      <c r="C54" s="160">
        <v>7000</v>
      </c>
      <c r="D54" s="157" t="s">
        <v>6619</v>
      </c>
      <c r="E54" s="151"/>
      <c r="H54" s="118"/>
    </row>
    <row r="55" spans="2:8" ht="13.35" customHeight="1">
      <c r="B55" s="158" t="s">
        <v>223</v>
      </c>
      <c r="C55" s="160">
        <v>124050</v>
      </c>
      <c r="D55" s="157" t="s">
        <v>6591</v>
      </c>
      <c r="E55" s="151"/>
      <c r="H55" s="118"/>
    </row>
    <row r="56" spans="2:8" ht="13.35" customHeight="1">
      <c r="B56" s="158" t="s">
        <v>223</v>
      </c>
      <c r="C56" s="160">
        <v>87476</v>
      </c>
      <c r="D56" s="295" t="s">
        <v>6592</v>
      </c>
      <c r="E56" s="151"/>
      <c r="H56" s="118"/>
    </row>
    <row r="57" spans="2:8" ht="13.35" customHeight="1">
      <c r="B57" s="158" t="s">
        <v>223</v>
      </c>
      <c r="C57" s="160">
        <v>116409</v>
      </c>
      <c r="D57" s="157" t="s">
        <v>6593</v>
      </c>
      <c r="E57" s="151"/>
      <c r="H57" s="118"/>
    </row>
    <row r="58" spans="2:8">
      <c r="B58" s="158" t="s">
        <v>223</v>
      </c>
      <c r="C58" s="160">
        <v>6920</v>
      </c>
      <c r="D58" s="157" t="s">
        <v>6593</v>
      </c>
      <c r="E58" s="151"/>
      <c r="H58" s="118"/>
    </row>
    <row r="59" spans="2:8" s="35" customFormat="1">
      <c r="B59" s="158" t="s">
        <v>223</v>
      </c>
      <c r="C59" s="160">
        <v>222500</v>
      </c>
      <c r="D59" s="294" t="s">
        <v>6594</v>
      </c>
      <c r="E59" s="151"/>
      <c r="F59" s="57"/>
      <c r="G59" s="57"/>
      <c r="H59" s="118"/>
    </row>
    <row r="60" spans="2:8" s="35" customFormat="1">
      <c r="B60" s="158" t="s">
        <v>223</v>
      </c>
      <c r="C60" s="160">
        <v>58500</v>
      </c>
      <c r="D60" s="157" t="s">
        <v>6595</v>
      </c>
      <c r="E60" s="151"/>
      <c r="F60" s="57"/>
      <c r="G60" s="57"/>
      <c r="H60" s="118"/>
    </row>
    <row r="61" spans="2:8" s="35" customFormat="1">
      <c r="B61" s="242" t="s">
        <v>223</v>
      </c>
      <c r="C61" s="243">
        <v>96000</v>
      </c>
      <c r="D61" s="157" t="s">
        <v>6596</v>
      </c>
      <c r="E61" s="151"/>
      <c r="F61" s="57"/>
      <c r="G61" s="57"/>
      <c r="H61" s="118"/>
    </row>
    <row r="62" spans="2:8" s="35" customFormat="1">
      <c r="B62" s="242" t="s">
        <v>233</v>
      </c>
      <c r="C62" s="243">
        <v>8800</v>
      </c>
      <c r="D62" s="157" t="s">
        <v>6556</v>
      </c>
      <c r="E62" s="151"/>
      <c r="F62" s="57"/>
      <c r="G62" s="57"/>
      <c r="H62" s="118"/>
    </row>
    <row r="63" spans="2:8" s="35" customFormat="1">
      <c r="B63" s="242" t="s">
        <v>233</v>
      </c>
      <c r="C63" s="243">
        <v>8800</v>
      </c>
      <c r="D63" s="157" t="s">
        <v>6557</v>
      </c>
      <c r="E63" s="151"/>
      <c r="F63" s="57"/>
      <c r="G63" s="57"/>
      <c r="H63" s="118"/>
    </row>
    <row r="64" spans="2:8" s="35" customFormat="1">
      <c r="B64" s="242" t="s">
        <v>233</v>
      </c>
      <c r="C64" s="243">
        <v>15220</v>
      </c>
      <c r="D64" s="157" t="s">
        <v>6558</v>
      </c>
      <c r="E64" s="151"/>
      <c r="F64" s="57"/>
      <c r="G64" s="57"/>
      <c r="H64" s="118"/>
    </row>
    <row r="65" spans="2:8">
      <c r="B65" s="158" t="s">
        <v>233</v>
      </c>
      <c r="C65" s="160">
        <v>15220</v>
      </c>
      <c r="D65" s="157" t="s">
        <v>6559</v>
      </c>
      <c r="E65" s="151"/>
      <c r="H65" s="118"/>
    </row>
    <row r="66" spans="2:8">
      <c r="B66" s="158" t="s">
        <v>233</v>
      </c>
      <c r="C66" s="160">
        <v>8800</v>
      </c>
      <c r="D66" s="157" t="s">
        <v>6560</v>
      </c>
      <c r="E66" s="151"/>
      <c r="H66" s="118"/>
    </row>
    <row r="67" spans="2:8">
      <c r="B67" s="158" t="s">
        <v>233</v>
      </c>
      <c r="C67" s="160">
        <v>8800</v>
      </c>
      <c r="D67" s="157" t="s">
        <v>6561</v>
      </c>
      <c r="E67" s="151"/>
      <c r="H67" s="118"/>
    </row>
    <row r="68" spans="2:8" s="35" customFormat="1">
      <c r="B68" s="158" t="s">
        <v>233</v>
      </c>
      <c r="C68" s="160">
        <v>8800</v>
      </c>
      <c r="D68" s="157" t="s">
        <v>6562</v>
      </c>
      <c r="E68" s="151"/>
      <c r="F68" s="57"/>
      <c r="G68" s="57"/>
      <c r="H68" s="151"/>
    </row>
    <row r="69" spans="2:8">
      <c r="B69" s="158" t="s">
        <v>233</v>
      </c>
      <c r="C69" s="160">
        <v>8800</v>
      </c>
      <c r="D69" s="157" t="s">
        <v>6563</v>
      </c>
      <c r="E69" s="151"/>
      <c r="H69" s="118"/>
    </row>
    <row r="70" spans="2:8">
      <c r="B70" s="158" t="s">
        <v>233</v>
      </c>
      <c r="C70" s="160">
        <v>30070</v>
      </c>
      <c r="D70" s="157" t="s">
        <v>6618</v>
      </c>
      <c r="E70" s="151"/>
      <c r="H70" s="118"/>
    </row>
    <row r="71" spans="2:8">
      <c r="B71" s="158" t="s">
        <v>233</v>
      </c>
      <c r="C71" s="160">
        <v>84000</v>
      </c>
      <c r="D71" s="157" t="s">
        <v>6676</v>
      </c>
      <c r="E71" s="151"/>
      <c r="H71" s="118"/>
    </row>
    <row r="72" spans="2:8">
      <c r="B72" s="158" t="s">
        <v>233</v>
      </c>
      <c r="C72" s="160">
        <v>32000</v>
      </c>
      <c r="D72" s="157" t="s">
        <v>6586</v>
      </c>
      <c r="E72" s="151"/>
      <c r="H72" s="118"/>
    </row>
    <row r="73" spans="2:8" ht="13.35" customHeight="1">
      <c r="B73" s="158" t="s">
        <v>233</v>
      </c>
      <c r="C73" s="160">
        <v>808500</v>
      </c>
      <c r="D73" s="157" t="s">
        <v>6547</v>
      </c>
      <c r="E73" s="151"/>
      <c r="H73" s="118"/>
    </row>
    <row r="74" spans="2:8">
      <c r="B74" s="158" t="s">
        <v>233</v>
      </c>
      <c r="C74" s="160">
        <v>19350</v>
      </c>
      <c r="D74" s="294" t="s">
        <v>6564</v>
      </c>
      <c r="E74" s="151"/>
      <c r="H74" s="118"/>
    </row>
    <row r="75" spans="2:8">
      <c r="B75" s="158" t="s">
        <v>233</v>
      </c>
      <c r="C75" s="160">
        <v>27670</v>
      </c>
      <c r="D75" s="157" t="s">
        <v>6565</v>
      </c>
      <c r="E75" s="151"/>
      <c r="H75" s="118"/>
    </row>
    <row r="76" spans="2:8" ht="13.35" customHeight="1">
      <c r="B76" s="158" t="s">
        <v>233</v>
      </c>
      <c r="C76" s="160">
        <v>27670</v>
      </c>
      <c r="D76" s="294" t="s">
        <v>6566</v>
      </c>
      <c r="E76" s="151"/>
      <c r="H76" s="118"/>
    </row>
    <row r="77" spans="2:8" ht="13.35" customHeight="1">
      <c r="B77" s="158" t="s">
        <v>233</v>
      </c>
      <c r="C77" s="160">
        <v>21250</v>
      </c>
      <c r="D77" s="294" t="s">
        <v>6568</v>
      </c>
      <c r="E77" s="151"/>
      <c r="H77" s="118"/>
    </row>
    <row r="78" spans="2:8">
      <c r="B78" s="158" t="s">
        <v>233</v>
      </c>
      <c r="C78" s="160">
        <v>21250</v>
      </c>
      <c r="D78" s="294" t="s">
        <v>6567</v>
      </c>
      <c r="E78" s="151"/>
      <c r="H78" s="118"/>
    </row>
    <row r="79" spans="2:8" s="35" customFormat="1">
      <c r="B79" s="158" t="s">
        <v>233</v>
      </c>
      <c r="C79" s="160">
        <v>21250</v>
      </c>
      <c r="D79" s="157" t="s">
        <v>6569</v>
      </c>
      <c r="E79" s="151"/>
      <c r="F79" s="57"/>
      <c r="G79" s="57"/>
      <c r="H79" s="118"/>
    </row>
    <row r="80" spans="2:8" s="35" customFormat="1">
      <c r="B80" s="158" t="s">
        <v>233</v>
      </c>
      <c r="C80" s="160">
        <v>21250</v>
      </c>
      <c r="D80" s="294" t="s">
        <v>6570</v>
      </c>
      <c r="E80" s="151"/>
      <c r="F80" s="57"/>
      <c r="G80" s="57"/>
      <c r="H80" s="118"/>
    </row>
    <row r="81" spans="2:8">
      <c r="B81" s="158" t="s">
        <v>233</v>
      </c>
      <c r="C81" s="160">
        <v>21250</v>
      </c>
      <c r="D81" s="294" t="s">
        <v>6571</v>
      </c>
      <c r="E81" s="151"/>
      <c r="H81" s="118"/>
    </row>
    <row r="82" spans="2:8" ht="13.35" customHeight="1">
      <c r="B82" s="158" t="s">
        <v>233</v>
      </c>
      <c r="C82" s="160">
        <v>21250</v>
      </c>
      <c r="D82" s="294" t="s">
        <v>6572</v>
      </c>
      <c r="E82" s="151"/>
      <c r="H82" s="118"/>
    </row>
    <row r="83" spans="2:8" ht="13.35" customHeight="1">
      <c r="B83" s="158" t="s">
        <v>233</v>
      </c>
      <c r="C83" s="160">
        <v>27670</v>
      </c>
      <c r="D83" s="157" t="s">
        <v>6573</v>
      </c>
      <c r="E83" s="151"/>
      <c r="H83" s="118"/>
    </row>
    <row r="84" spans="2:8" ht="13.35" customHeight="1">
      <c r="B84" s="158" t="s">
        <v>233</v>
      </c>
      <c r="C84" s="160">
        <v>21250</v>
      </c>
      <c r="D84" s="157" t="s">
        <v>6574</v>
      </c>
      <c r="E84" s="151"/>
      <c r="H84" s="118"/>
    </row>
    <row r="85" spans="2:8" ht="13.35" customHeight="1">
      <c r="B85" s="158" t="s">
        <v>233</v>
      </c>
      <c r="C85" s="160">
        <v>84300</v>
      </c>
      <c r="D85" s="157" t="s">
        <v>6617</v>
      </c>
      <c r="E85" s="151"/>
      <c r="H85" s="118"/>
    </row>
    <row r="86" spans="2:8">
      <c r="B86" s="158" t="s">
        <v>233</v>
      </c>
      <c r="C86" s="160">
        <v>23130</v>
      </c>
      <c r="D86" s="294" t="s">
        <v>6616</v>
      </c>
      <c r="E86" s="151"/>
      <c r="H86" s="151"/>
    </row>
    <row r="87" spans="2:8">
      <c r="B87" s="158" t="s">
        <v>233</v>
      </c>
      <c r="C87" s="160">
        <v>39000</v>
      </c>
      <c r="D87" s="294" t="s">
        <v>6597</v>
      </c>
      <c r="E87" s="151"/>
      <c r="H87" s="151"/>
    </row>
    <row r="88" spans="2:8" s="35" customFormat="1">
      <c r="B88" s="158" t="s">
        <v>233</v>
      </c>
      <c r="C88" s="160">
        <v>200</v>
      </c>
      <c r="D88" s="157" t="s">
        <v>6554</v>
      </c>
      <c r="E88" s="151"/>
      <c r="F88" s="57"/>
      <c r="G88" s="57"/>
      <c r="H88" s="151"/>
    </row>
    <row r="89" spans="2:8">
      <c r="B89" s="158" t="s">
        <v>224</v>
      </c>
      <c r="C89" s="160">
        <v>127000</v>
      </c>
      <c r="D89" s="294" t="s">
        <v>6615</v>
      </c>
      <c r="E89" s="151"/>
      <c r="H89" s="118"/>
    </row>
    <row r="90" spans="2:8">
      <c r="B90" s="158" t="s">
        <v>224</v>
      </c>
      <c r="C90" s="160">
        <v>1152333</v>
      </c>
      <c r="D90" s="294" t="s">
        <v>6665</v>
      </c>
      <c r="E90" s="151"/>
      <c r="H90" s="118"/>
    </row>
    <row r="91" spans="2:8">
      <c r="B91" s="158" t="s">
        <v>224</v>
      </c>
      <c r="C91" s="160">
        <v>472028</v>
      </c>
      <c r="D91" s="157" t="s">
        <v>6666</v>
      </c>
      <c r="E91" s="151"/>
      <c r="H91" s="118"/>
    </row>
    <row r="92" spans="2:8">
      <c r="B92" s="158" t="s">
        <v>224</v>
      </c>
      <c r="C92" s="160">
        <v>1371884.81</v>
      </c>
      <c r="D92" s="157" t="s">
        <v>6658</v>
      </c>
      <c r="E92" s="151"/>
      <c r="H92" s="118"/>
    </row>
    <row r="93" spans="2:8">
      <c r="B93" s="158" t="s">
        <v>224</v>
      </c>
      <c r="C93" s="160">
        <v>8150</v>
      </c>
      <c r="D93" s="157" t="s">
        <v>6549</v>
      </c>
      <c r="E93" s="151"/>
      <c r="H93" s="118"/>
    </row>
    <row r="94" spans="2:8" s="35" customFormat="1">
      <c r="B94" s="158" t="s">
        <v>224</v>
      </c>
      <c r="C94" s="160">
        <v>214225</v>
      </c>
      <c r="D94" s="157" t="s">
        <v>6583</v>
      </c>
      <c r="E94" s="151"/>
      <c r="F94" s="57"/>
      <c r="G94" s="57"/>
      <c r="H94" s="118"/>
    </row>
    <row r="95" spans="2:8">
      <c r="B95" s="158" t="s">
        <v>224</v>
      </c>
      <c r="C95" s="160">
        <v>24240</v>
      </c>
      <c r="D95" s="294" t="s">
        <v>6550</v>
      </c>
      <c r="E95" s="151"/>
      <c r="H95" s="118"/>
    </row>
    <row r="96" spans="2:8" ht="13.35" customHeight="1">
      <c r="B96" s="158" t="s">
        <v>224</v>
      </c>
      <c r="C96" s="160">
        <v>285310</v>
      </c>
      <c r="D96" s="294" t="s">
        <v>6584</v>
      </c>
      <c r="E96" s="151"/>
      <c r="H96" s="118"/>
    </row>
    <row r="97" spans="2:8" ht="13.35" customHeight="1">
      <c r="B97" s="158" t="s">
        <v>224</v>
      </c>
      <c r="C97" s="160">
        <v>82480</v>
      </c>
      <c r="D97" s="294" t="s">
        <v>6585</v>
      </c>
      <c r="E97" s="151"/>
      <c r="H97" s="118"/>
    </row>
    <row r="98" spans="2:8" ht="13.35" customHeight="1">
      <c r="B98" s="158" t="s">
        <v>225</v>
      </c>
      <c r="C98" s="160">
        <v>21250</v>
      </c>
      <c r="D98" s="294" t="s">
        <v>6575</v>
      </c>
      <c r="E98" s="151"/>
      <c r="H98" s="118"/>
    </row>
    <row r="99" spans="2:8">
      <c r="B99" s="158" t="s">
        <v>225</v>
      </c>
      <c r="C99" s="160">
        <v>7320</v>
      </c>
      <c r="D99" s="294" t="s">
        <v>6598</v>
      </c>
      <c r="E99" s="151"/>
      <c r="H99" s="118"/>
    </row>
    <row r="100" spans="2:8">
      <c r="B100" s="158" t="s">
        <v>225</v>
      </c>
      <c r="C100" s="160">
        <v>7320</v>
      </c>
      <c r="D100" s="294" t="s">
        <v>6599</v>
      </c>
      <c r="E100" s="151"/>
      <c r="H100" s="118"/>
    </row>
    <row r="101" spans="2:8">
      <c r="B101" s="158" t="s">
        <v>225</v>
      </c>
      <c r="C101" s="160">
        <v>14475</v>
      </c>
      <c r="D101" s="294" t="s">
        <v>6614</v>
      </c>
      <c r="E101" s="151"/>
      <c r="H101" s="118"/>
    </row>
    <row r="102" spans="2:8">
      <c r="B102" s="158" t="s">
        <v>225</v>
      </c>
      <c r="C102" s="160">
        <v>12735</v>
      </c>
      <c r="D102" s="294" t="s">
        <v>6613</v>
      </c>
      <c r="E102" s="151"/>
      <c r="H102" s="118"/>
    </row>
    <row r="103" spans="2:8" ht="13.35" customHeight="1">
      <c r="B103" s="158" t="s">
        <v>225</v>
      </c>
      <c r="C103" s="160">
        <v>7320</v>
      </c>
      <c r="D103" s="294" t="s">
        <v>6600</v>
      </c>
      <c r="E103" s="151"/>
      <c r="H103" s="118"/>
    </row>
    <row r="104" spans="2:8" ht="13.35" customHeight="1">
      <c r="B104" s="158" t="s">
        <v>225</v>
      </c>
      <c r="C104" s="160">
        <v>13315</v>
      </c>
      <c r="D104" s="294" t="s">
        <v>6612</v>
      </c>
      <c r="E104" s="151"/>
      <c r="H104" s="118"/>
    </row>
    <row r="105" spans="2:8" ht="13.35" customHeight="1">
      <c r="B105" s="158" t="s">
        <v>225</v>
      </c>
      <c r="C105" s="160">
        <v>52910</v>
      </c>
      <c r="D105" s="294" t="s">
        <v>6601</v>
      </c>
      <c r="E105" s="151"/>
      <c r="H105" s="118"/>
    </row>
    <row r="106" spans="2:8">
      <c r="B106" s="158" t="s">
        <v>225</v>
      </c>
      <c r="C106" s="160">
        <v>2970</v>
      </c>
      <c r="D106" s="157" t="s">
        <v>6677</v>
      </c>
      <c r="E106" s="151"/>
      <c r="H106" s="118"/>
    </row>
    <row r="107" spans="2:8" s="35" customFormat="1">
      <c r="B107" s="242" t="s">
        <v>225</v>
      </c>
      <c r="C107" s="243">
        <v>35030</v>
      </c>
      <c r="D107" s="294" t="s">
        <v>6602</v>
      </c>
      <c r="E107" s="151"/>
      <c r="F107" s="57"/>
      <c r="G107" s="57"/>
      <c r="H107" s="118"/>
    </row>
    <row r="108" spans="2:8" s="35" customFormat="1">
      <c r="B108" s="242" t="s">
        <v>225</v>
      </c>
      <c r="C108" s="243">
        <v>22440</v>
      </c>
      <c r="D108" s="157" t="s">
        <v>6611</v>
      </c>
      <c r="E108" s="151"/>
      <c r="F108" s="57"/>
      <c r="G108" s="57"/>
      <c r="H108" s="118"/>
    </row>
    <row r="109" spans="2:8" s="35" customFormat="1">
      <c r="B109" s="242" t="s">
        <v>225</v>
      </c>
      <c r="C109" s="243">
        <v>6273</v>
      </c>
      <c r="D109" s="157" t="s">
        <v>6610</v>
      </c>
      <c r="E109" s="151"/>
      <c r="F109" s="57"/>
      <c r="G109" s="57"/>
      <c r="H109" s="118"/>
    </row>
    <row r="110" spans="2:8" s="35" customFormat="1">
      <c r="B110" s="242" t="s">
        <v>225</v>
      </c>
      <c r="C110" s="243">
        <v>300</v>
      </c>
      <c r="D110" s="157" t="s">
        <v>6610</v>
      </c>
      <c r="E110" s="151"/>
      <c r="F110" s="57"/>
      <c r="G110" s="57"/>
      <c r="H110" s="118"/>
    </row>
    <row r="111" spans="2:8" s="35" customFormat="1">
      <c r="B111" s="242" t="s">
        <v>225</v>
      </c>
      <c r="C111" s="243">
        <v>40290</v>
      </c>
      <c r="D111" s="157" t="s">
        <v>6609</v>
      </c>
      <c r="E111" s="151"/>
      <c r="F111" s="57"/>
      <c r="G111" s="57"/>
      <c r="H111" s="118"/>
    </row>
    <row r="112" spans="2:8" s="35" customFormat="1">
      <c r="B112" s="242" t="s">
        <v>225</v>
      </c>
      <c r="C112" s="243">
        <v>11478</v>
      </c>
      <c r="D112" s="294" t="s">
        <v>6603</v>
      </c>
      <c r="E112" s="151"/>
      <c r="F112" s="57"/>
      <c r="G112" s="57"/>
      <c r="H112" s="118"/>
    </row>
    <row r="113" spans="2:8">
      <c r="B113" s="158" t="s">
        <v>225</v>
      </c>
      <c r="C113" s="160">
        <v>69135</v>
      </c>
      <c r="D113" s="294" t="s">
        <v>6604</v>
      </c>
      <c r="E113" s="151"/>
      <c r="H113" s="118"/>
    </row>
    <row r="114" spans="2:8" ht="13.5" customHeight="1">
      <c r="B114" s="158" t="s">
        <v>225</v>
      </c>
      <c r="C114" s="160">
        <v>18850</v>
      </c>
      <c r="D114" s="157" t="s">
        <v>6608</v>
      </c>
      <c r="E114" s="151"/>
      <c r="H114" s="118"/>
    </row>
    <row r="115" spans="2:8" s="35" customFormat="1">
      <c r="B115" s="158" t="s">
        <v>225</v>
      </c>
      <c r="C115" s="160">
        <v>21200</v>
      </c>
      <c r="D115" s="157" t="s">
        <v>6607</v>
      </c>
      <c r="E115" s="151"/>
      <c r="F115" s="57"/>
      <c r="G115" s="57"/>
      <c r="H115" s="118"/>
    </row>
    <row r="116" spans="2:8">
      <c r="B116" s="158" t="s">
        <v>225</v>
      </c>
      <c r="C116" s="160">
        <v>3450</v>
      </c>
      <c r="D116" s="157" t="s">
        <v>6605</v>
      </c>
      <c r="E116" s="151"/>
      <c r="H116" s="118"/>
    </row>
    <row r="117" spans="2:8">
      <c r="B117" s="158" t="s">
        <v>225</v>
      </c>
      <c r="C117" s="160">
        <v>25500</v>
      </c>
      <c r="D117" s="157" t="s">
        <v>6606</v>
      </c>
      <c r="E117" s="151"/>
      <c r="H117" s="118"/>
    </row>
    <row r="118" spans="2:8" ht="13.35" customHeight="1">
      <c r="B118" s="158" t="s">
        <v>225</v>
      </c>
      <c r="C118" s="160">
        <v>42400</v>
      </c>
      <c r="D118" s="294" t="s">
        <v>6622</v>
      </c>
      <c r="E118" s="150"/>
      <c r="H118" s="118"/>
    </row>
    <row r="119" spans="2:8" ht="13.35" customHeight="1">
      <c r="B119" s="158" t="s">
        <v>225</v>
      </c>
      <c r="C119" s="160">
        <v>9300</v>
      </c>
      <c r="D119" s="294" t="s">
        <v>6623</v>
      </c>
      <c r="E119" s="151"/>
      <c r="H119" s="118"/>
    </row>
    <row r="120" spans="2:8" ht="13.35" customHeight="1">
      <c r="B120" s="158" t="s">
        <v>225</v>
      </c>
      <c r="C120" s="160">
        <v>42400</v>
      </c>
      <c r="D120" s="294" t="s">
        <v>6624</v>
      </c>
      <c r="E120" s="151"/>
      <c r="H120" s="118"/>
    </row>
    <row r="121" spans="2:8" s="35" customFormat="1">
      <c r="B121" s="158" t="s">
        <v>225</v>
      </c>
      <c r="C121" s="160">
        <v>7100</v>
      </c>
      <c r="D121" s="157" t="s">
        <v>6613</v>
      </c>
      <c r="E121" s="151"/>
      <c r="F121" s="57"/>
      <c r="G121" s="57"/>
      <c r="H121" s="118"/>
    </row>
    <row r="122" spans="2:8">
      <c r="B122" s="158" t="s">
        <v>225</v>
      </c>
      <c r="C122" s="160">
        <v>101240</v>
      </c>
      <c r="D122" s="294" t="s">
        <v>6613</v>
      </c>
      <c r="E122" s="151"/>
      <c r="H122" s="118"/>
    </row>
    <row r="123" spans="2:8">
      <c r="B123" s="158" t="s">
        <v>225</v>
      </c>
      <c r="C123" s="160">
        <v>400</v>
      </c>
      <c r="D123" s="294" t="s">
        <v>6555</v>
      </c>
      <c r="E123" s="151"/>
      <c r="H123" s="118"/>
    </row>
    <row r="124" spans="2:8">
      <c r="B124" s="158" t="s">
        <v>225</v>
      </c>
      <c r="C124" s="160">
        <v>45570</v>
      </c>
      <c r="D124" s="294" t="s">
        <v>6606</v>
      </c>
      <c r="E124" s="151"/>
      <c r="H124" s="118"/>
    </row>
    <row r="125" spans="2:8">
      <c r="B125" s="158" t="s">
        <v>225</v>
      </c>
      <c r="C125" s="160">
        <v>440000</v>
      </c>
      <c r="D125" s="294" t="s">
        <v>6625</v>
      </c>
      <c r="E125" s="151"/>
      <c r="H125" s="118"/>
    </row>
    <row r="126" spans="2:8">
      <c r="B126" s="158" t="s">
        <v>225</v>
      </c>
      <c r="C126" s="160">
        <v>63600</v>
      </c>
      <c r="D126" s="294" t="s">
        <v>6626</v>
      </c>
      <c r="E126" s="151"/>
      <c r="H126" s="118"/>
    </row>
    <row r="127" spans="2:8">
      <c r="B127" s="158" t="s">
        <v>225</v>
      </c>
      <c r="C127" s="160">
        <v>136000</v>
      </c>
      <c r="D127" s="294" t="s">
        <v>6627</v>
      </c>
      <c r="E127" s="151"/>
      <c r="H127" s="118"/>
    </row>
    <row r="128" spans="2:8" ht="13.5" customHeight="1">
      <c r="B128" s="158" t="s">
        <v>225</v>
      </c>
      <c r="C128" s="160">
        <v>600</v>
      </c>
      <c r="D128" s="294" t="s">
        <v>6678</v>
      </c>
      <c r="E128" s="151"/>
      <c r="H128" s="118"/>
    </row>
    <row r="129" spans="2:8">
      <c r="B129" s="158" t="s">
        <v>225</v>
      </c>
      <c r="C129" s="160">
        <v>800</v>
      </c>
      <c r="D129" s="157" t="s">
        <v>6678</v>
      </c>
      <c r="E129" s="151"/>
      <c r="H129" s="118"/>
    </row>
    <row r="130" spans="2:8">
      <c r="B130" s="158" t="s">
        <v>225</v>
      </c>
      <c r="C130" s="160">
        <v>5100</v>
      </c>
      <c r="D130" s="294" t="s">
        <v>6599</v>
      </c>
      <c r="E130" s="151"/>
      <c r="H130" s="151"/>
    </row>
    <row r="131" spans="2:8">
      <c r="B131" s="158" t="s">
        <v>251</v>
      </c>
      <c r="C131" s="160">
        <v>15150</v>
      </c>
      <c r="D131" s="294" t="s">
        <v>6590</v>
      </c>
      <c r="E131" s="151"/>
      <c r="H131" s="118"/>
    </row>
    <row r="132" spans="2:8" s="35" customFormat="1">
      <c r="B132" s="158" t="s">
        <v>251</v>
      </c>
      <c r="C132" s="160">
        <v>92436</v>
      </c>
      <c r="D132" s="294" t="s">
        <v>6628</v>
      </c>
      <c r="E132" s="151"/>
      <c r="F132" s="57"/>
      <c r="G132" s="57"/>
      <c r="H132" s="118"/>
    </row>
    <row r="133" spans="2:8" s="35" customFormat="1">
      <c r="B133" s="158" t="s">
        <v>251</v>
      </c>
      <c r="C133" s="160">
        <v>120042</v>
      </c>
      <c r="D133" s="157" t="s">
        <v>6593</v>
      </c>
      <c r="E133" s="150"/>
      <c r="F133" s="57"/>
      <c r="G133" s="57"/>
      <c r="H133" s="118"/>
    </row>
    <row r="134" spans="2:8">
      <c r="B134" s="158" t="s">
        <v>251</v>
      </c>
      <c r="C134" s="160">
        <v>4500</v>
      </c>
      <c r="D134" s="157" t="s">
        <v>6593</v>
      </c>
      <c r="E134" s="150"/>
      <c r="H134" s="118"/>
    </row>
    <row r="135" spans="2:8">
      <c r="B135" s="158" t="s">
        <v>251</v>
      </c>
      <c r="C135" s="160">
        <v>2250</v>
      </c>
      <c r="D135" s="294" t="s">
        <v>6628</v>
      </c>
      <c r="E135" s="151"/>
      <c r="H135" s="118"/>
    </row>
    <row r="136" spans="2:8">
      <c r="B136" s="158" t="s">
        <v>251</v>
      </c>
      <c r="C136" s="160">
        <v>6663</v>
      </c>
      <c r="D136" s="294" t="s">
        <v>6629</v>
      </c>
      <c r="E136" s="151"/>
      <c r="H136" s="118"/>
    </row>
    <row r="137" spans="2:8">
      <c r="B137" s="158" t="s">
        <v>251</v>
      </c>
      <c r="C137" s="160">
        <v>15150</v>
      </c>
      <c r="D137" s="294" t="s">
        <v>6630</v>
      </c>
      <c r="E137" s="151"/>
      <c r="H137" s="151"/>
    </row>
    <row r="138" spans="2:8">
      <c r="B138" s="158" t="s">
        <v>251</v>
      </c>
      <c r="C138" s="160">
        <v>6663</v>
      </c>
      <c r="D138" s="294" t="s">
        <v>6631</v>
      </c>
      <c r="E138" s="151"/>
      <c r="H138" s="118"/>
    </row>
    <row r="139" spans="2:8" ht="13.35" customHeight="1">
      <c r="B139" s="158" t="s">
        <v>251</v>
      </c>
      <c r="C139" s="160">
        <v>15150</v>
      </c>
      <c r="D139" s="157" t="s">
        <v>6613</v>
      </c>
      <c r="E139" s="151"/>
      <c r="H139" s="118"/>
    </row>
    <row r="140" spans="2:8">
      <c r="B140" s="158" t="s">
        <v>251</v>
      </c>
      <c r="C140" s="160">
        <v>6663</v>
      </c>
      <c r="D140" s="294" t="s">
        <v>6600</v>
      </c>
      <c r="E140" s="151"/>
      <c r="H140" s="118"/>
    </row>
    <row r="141" spans="2:8" s="35" customFormat="1">
      <c r="B141" s="158" t="s">
        <v>251</v>
      </c>
      <c r="C141" s="160">
        <v>15150</v>
      </c>
      <c r="D141" s="157" t="s">
        <v>6601</v>
      </c>
      <c r="E141" s="151"/>
      <c r="F141" s="57"/>
      <c r="G141" s="57"/>
      <c r="H141" s="151"/>
    </row>
    <row r="142" spans="2:8">
      <c r="B142" s="158" t="s">
        <v>251</v>
      </c>
      <c r="C142" s="160">
        <v>33272</v>
      </c>
      <c r="D142" s="294" t="s">
        <v>6632</v>
      </c>
      <c r="E142" s="151"/>
      <c r="H142" s="118"/>
    </row>
    <row r="143" spans="2:8" ht="13.35" customHeight="1">
      <c r="B143" s="158" t="s">
        <v>251</v>
      </c>
      <c r="C143" s="160">
        <v>6663</v>
      </c>
      <c r="D143" s="294" t="s">
        <v>6633</v>
      </c>
      <c r="E143" s="151"/>
      <c r="H143" s="118"/>
    </row>
    <row r="144" spans="2:8" ht="13.35" customHeight="1">
      <c r="B144" s="158" t="s">
        <v>251</v>
      </c>
      <c r="C144" s="160">
        <v>15150</v>
      </c>
      <c r="D144" s="294" t="s">
        <v>6634</v>
      </c>
      <c r="E144" s="151"/>
      <c r="H144" s="118"/>
    </row>
    <row r="145" spans="2:8">
      <c r="B145" s="158" t="s">
        <v>251</v>
      </c>
      <c r="C145" s="160">
        <v>15150</v>
      </c>
      <c r="D145" s="294" t="s">
        <v>6635</v>
      </c>
      <c r="E145" s="151"/>
      <c r="H145" s="151"/>
    </row>
    <row r="146" spans="2:8">
      <c r="B146" s="158" t="s">
        <v>251</v>
      </c>
      <c r="C146" s="160">
        <v>4500</v>
      </c>
      <c r="D146" s="294" t="s">
        <v>6632</v>
      </c>
      <c r="E146" s="151"/>
      <c r="H146" s="118"/>
    </row>
    <row r="147" spans="2:8" s="35" customFormat="1">
      <c r="B147" s="158" t="s">
        <v>251</v>
      </c>
      <c r="C147" s="160">
        <v>14100</v>
      </c>
      <c r="D147" s="157" t="s">
        <v>6619</v>
      </c>
      <c r="E147" s="151"/>
      <c r="F147" s="57"/>
      <c r="G147" s="57"/>
      <c r="H147" s="118"/>
    </row>
    <row r="148" spans="2:8">
      <c r="B148" s="158" t="s">
        <v>251</v>
      </c>
      <c r="C148" s="160">
        <v>14100</v>
      </c>
      <c r="D148" s="294" t="s">
        <v>6597</v>
      </c>
      <c r="E148" s="151"/>
      <c r="H148" s="151"/>
    </row>
    <row r="149" spans="2:8">
      <c r="B149" s="158" t="s">
        <v>251</v>
      </c>
      <c r="C149" s="160">
        <v>29220</v>
      </c>
      <c r="D149" s="157" t="s">
        <v>6634</v>
      </c>
      <c r="E149" s="151"/>
      <c r="H149" s="118"/>
    </row>
    <row r="150" spans="2:8">
      <c r="B150" s="158" t="s">
        <v>251</v>
      </c>
      <c r="C150" s="160">
        <v>14050</v>
      </c>
      <c r="D150" s="157" t="s">
        <v>6636</v>
      </c>
      <c r="E150" s="151"/>
      <c r="H150" s="118"/>
    </row>
    <row r="151" spans="2:8">
      <c r="B151" s="158" t="s">
        <v>251</v>
      </c>
      <c r="C151" s="160">
        <v>12450</v>
      </c>
      <c r="D151" s="294" t="s">
        <v>6595</v>
      </c>
      <c r="E151" s="151"/>
      <c r="H151" s="118"/>
    </row>
    <row r="152" spans="2:8">
      <c r="B152" s="158" t="s">
        <v>251</v>
      </c>
      <c r="C152" s="160">
        <v>12450</v>
      </c>
      <c r="D152" s="157" t="s">
        <v>6637</v>
      </c>
      <c r="E152" s="151"/>
      <c r="H152" s="118"/>
    </row>
    <row r="153" spans="2:8" s="35" customFormat="1">
      <c r="B153" s="158" t="s">
        <v>251</v>
      </c>
      <c r="C153" s="160">
        <v>6663</v>
      </c>
      <c r="D153" s="294" t="s">
        <v>6638</v>
      </c>
      <c r="E153" s="151"/>
      <c r="F153" s="57"/>
      <c r="G153" s="57"/>
      <c r="H153" s="118"/>
    </row>
    <row r="154" spans="2:8">
      <c r="B154" s="158" t="s">
        <v>251</v>
      </c>
      <c r="C154" s="160">
        <v>165592</v>
      </c>
      <c r="D154" s="294" t="s">
        <v>6639</v>
      </c>
      <c r="E154" s="151"/>
      <c r="H154" s="118"/>
    </row>
    <row r="155" spans="2:8" ht="13.35" customHeight="1">
      <c r="B155" s="158" t="s">
        <v>251</v>
      </c>
      <c r="C155" s="160">
        <v>7720</v>
      </c>
      <c r="D155" s="157" t="s">
        <v>6640</v>
      </c>
      <c r="E155" s="151"/>
      <c r="H155" s="118"/>
    </row>
    <row r="156" spans="2:8" ht="13.35" customHeight="1">
      <c r="B156" s="158" t="s">
        <v>251</v>
      </c>
      <c r="C156" s="160">
        <v>24135</v>
      </c>
      <c r="D156" s="157" t="s">
        <v>6641</v>
      </c>
      <c r="E156" s="151"/>
      <c r="H156" s="118"/>
    </row>
    <row r="157" spans="2:8" ht="13.35" customHeight="1">
      <c r="B157" s="158" t="s">
        <v>251</v>
      </c>
      <c r="C157" s="160">
        <v>13400</v>
      </c>
      <c r="D157" s="157" t="s">
        <v>6642</v>
      </c>
      <c r="E157" s="151"/>
      <c r="H157" s="118"/>
    </row>
    <row r="158" spans="2:8">
      <c r="B158" s="158" t="s">
        <v>251</v>
      </c>
      <c r="C158" s="160">
        <v>98210</v>
      </c>
      <c r="D158" s="157" t="s">
        <v>6643</v>
      </c>
      <c r="E158" s="151"/>
      <c r="H158" s="118"/>
    </row>
    <row r="159" spans="2:8">
      <c r="B159" s="158" t="s">
        <v>251</v>
      </c>
      <c r="C159" s="160">
        <v>113665</v>
      </c>
      <c r="D159" s="294" t="s">
        <v>6644</v>
      </c>
      <c r="E159" s="151"/>
      <c r="H159" s="118"/>
    </row>
    <row r="160" spans="2:8">
      <c r="B160" s="158" t="s">
        <v>251</v>
      </c>
      <c r="C160" s="160">
        <v>252599</v>
      </c>
      <c r="D160" s="157" t="s">
        <v>6645</v>
      </c>
      <c r="E160" s="151"/>
      <c r="H160" s="118"/>
    </row>
    <row r="161" spans="2:8" ht="13.35" customHeight="1">
      <c r="B161" s="158" t="s">
        <v>251</v>
      </c>
      <c r="C161" s="160">
        <v>51600</v>
      </c>
      <c r="D161" s="157" t="s">
        <v>6646</v>
      </c>
      <c r="E161" s="151"/>
      <c r="H161" s="118"/>
    </row>
    <row r="162" spans="2:8">
      <c r="B162" s="158" t="s">
        <v>234</v>
      </c>
      <c r="C162" s="160">
        <v>16500</v>
      </c>
      <c r="D162" s="294" t="s">
        <v>6681</v>
      </c>
      <c r="E162" s="151"/>
      <c r="H162" s="118"/>
    </row>
    <row r="163" spans="2:8" s="35" customFormat="1">
      <c r="B163" s="158" t="s">
        <v>234</v>
      </c>
      <c r="C163" s="160">
        <v>165000</v>
      </c>
      <c r="D163" s="157" t="s">
        <v>6679</v>
      </c>
      <c r="E163" s="151"/>
      <c r="F163" s="57"/>
      <c r="G163" s="57"/>
      <c r="H163" s="118"/>
    </row>
    <row r="164" spans="2:8" ht="13.35" customHeight="1">
      <c r="B164" s="158" t="s">
        <v>234</v>
      </c>
      <c r="C164" s="160">
        <v>5000</v>
      </c>
      <c r="D164" s="157" t="s">
        <v>6680</v>
      </c>
      <c r="E164" s="151"/>
      <c r="H164" s="118"/>
    </row>
    <row r="165" spans="2:8">
      <c r="B165" s="158" t="s">
        <v>234</v>
      </c>
      <c r="C165" s="160">
        <v>27380</v>
      </c>
      <c r="D165" s="157" t="s">
        <v>6647</v>
      </c>
      <c r="E165" s="151"/>
      <c r="H165" s="118"/>
    </row>
    <row r="166" spans="2:8" s="35" customFormat="1" ht="13.5" customHeight="1">
      <c r="B166" s="158" t="s">
        <v>234</v>
      </c>
      <c r="C166" s="160">
        <v>18000</v>
      </c>
      <c r="D166" s="294" t="s">
        <v>6648</v>
      </c>
      <c r="E166" s="151"/>
      <c r="F166" s="57"/>
      <c r="G166" s="57"/>
      <c r="H166" s="118"/>
    </row>
    <row r="167" spans="2:8" s="35" customFormat="1">
      <c r="B167" s="158" t="s">
        <v>234</v>
      </c>
      <c r="C167" s="160">
        <v>14900</v>
      </c>
      <c r="D167" s="157" t="s">
        <v>6649</v>
      </c>
      <c r="E167" s="151"/>
      <c r="F167" s="57"/>
      <c r="G167" s="57"/>
      <c r="H167" s="118"/>
    </row>
    <row r="168" spans="2:8" s="35" customFormat="1">
      <c r="B168" s="242" t="s">
        <v>234</v>
      </c>
      <c r="C168" s="243">
        <v>10570</v>
      </c>
      <c r="D168" s="157" t="s">
        <v>6638</v>
      </c>
      <c r="E168" s="151"/>
      <c r="F168" s="57"/>
      <c r="G168" s="57"/>
      <c r="H168" s="118"/>
    </row>
    <row r="169" spans="2:8" s="35" customFormat="1">
      <c r="B169" s="242" t="s">
        <v>234</v>
      </c>
      <c r="C169" s="243">
        <v>21650</v>
      </c>
      <c r="D169" s="157" t="s">
        <v>6638</v>
      </c>
      <c r="E169" s="151"/>
      <c r="F169" s="57"/>
      <c r="G169" s="57"/>
      <c r="H169" s="118"/>
    </row>
    <row r="170" spans="2:8" s="35" customFormat="1">
      <c r="B170" s="242" t="s">
        <v>234</v>
      </c>
      <c r="C170" s="243">
        <v>35200</v>
      </c>
      <c r="D170" s="157" t="s">
        <v>6597</v>
      </c>
      <c r="E170" s="151"/>
      <c r="F170" s="57"/>
      <c r="G170" s="57"/>
      <c r="H170" s="118"/>
    </row>
    <row r="171" spans="2:8" s="35" customFormat="1">
      <c r="B171" s="242" t="s">
        <v>234</v>
      </c>
      <c r="C171" s="243">
        <v>28700</v>
      </c>
      <c r="D171" s="294" t="s">
        <v>6650</v>
      </c>
      <c r="E171" s="151"/>
      <c r="F171" s="57"/>
      <c r="G171" s="57"/>
      <c r="H171" s="118"/>
    </row>
    <row r="172" spans="2:8" s="35" customFormat="1">
      <c r="B172" s="242" t="s">
        <v>234</v>
      </c>
      <c r="C172" s="243">
        <v>12900</v>
      </c>
      <c r="D172" s="157" t="s">
        <v>6633</v>
      </c>
      <c r="E172" s="151"/>
      <c r="F172" s="57"/>
      <c r="G172" s="57"/>
      <c r="H172" s="118"/>
    </row>
    <row r="173" spans="2:8">
      <c r="B173" s="158" t="s">
        <v>234</v>
      </c>
      <c r="C173" s="160">
        <v>140500</v>
      </c>
      <c r="D173" s="294" t="s">
        <v>6651</v>
      </c>
      <c r="E173" s="151"/>
      <c r="H173" s="118"/>
    </row>
    <row r="174" spans="2:8">
      <c r="B174" s="395" t="s">
        <v>234</v>
      </c>
      <c r="C174" s="394">
        <v>15300</v>
      </c>
      <c r="D174" s="401" t="s">
        <v>6589</v>
      </c>
      <c r="E174" s="151"/>
      <c r="H174" s="118"/>
    </row>
    <row r="175" spans="2:8">
      <c r="B175" s="395">
        <v>42717</v>
      </c>
      <c r="C175" s="394">
        <v>2500</v>
      </c>
      <c r="D175" s="407" t="s">
        <v>6711</v>
      </c>
      <c r="E175" s="151"/>
      <c r="F175" s="404"/>
      <c r="G175" s="404"/>
      <c r="H175" s="118"/>
    </row>
    <row r="176" spans="2:8">
      <c r="B176" s="395">
        <v>42713</v>
      </c>
      <c r="C176" s="394">
        <v>69805.429999999993</v>
      </c>
      <c r="D176" s="407" t="s">
        <v>6712</v>
      </c>
      <c r="E176" s="151"/>
      <c r="F176" s="404"/>
      <c r="G176" s="404"/>
      <c r="H176" s="118"/>
    </row>
    <row r="177" spans="2:12">
      <c r="B177" s="301" t="s">
        <v>207</v>
      </c>
      <c r="C177" s="365">
        <v>609460.80150000006</v>
      </c>
      <c r="D177" s="407" t="s">
        <v>6696</v>
      </c>
      <c r="E177" s="151"/>
      <c r="F177" s="57"/>
    </row>
    <row r="178" spans="2:12" ht="15" customHeight="1">
      <c r="B178" s="104" t="s">
        <v>5</v>
      </c>
      <c r="C178" s="105"/>
      <c r="D178" s="106"/>
    </row>
    <row r="179" spans="2:12" s="35" customFormat="1">
      <c r="B179" s="242" t="s">
        <v>236</v>
      </c>
      <c r="C179" s="243">
        <v>29700</v>
      </c>
      <c r="D179" s="244" t="s">
        <v>6689</v>
      </c>
      <c r="E179" s="57"/>
      <c r="F179" s="57"/>
      <c r="G179" s="57"/>
      <c r="H179" s="57"/>
    </row>
    <row r="180" spans="2:12" s="35" customFormat="1">
      <c r="B180" s="242" t="s">
        <v>236</v>
      </c>
      <c r="C180" s="243">
        <v>54000</v>
      </c>
      <c r="D180" s="244" t="s">
        <v>6685</v>
      </c>
      <c r="E180" s="57"/>
      <c r="F180" s="57"/>
      <c r="G180" s="57"/>
      <c r="H180" s="57"/>
    </row>
    <row r="181" spans="2:12" s="35" customFormat="1">
      <c r="B181" s="395" t="s">
        <v>236</v>
      </c>
      <c r="C181" s="394">
        <v>21600</v>
      </c>
      <c r="D181" s="366" t="s">
        <v>6690</v>
      </c>
      <c r="E181" s="57"/>
      <c r="F181" s="57"/>
      <c r="G181" s="57"/>
      <c r="H181" s="57"/>
    </row>
    <row r="182" spans="2:12" s="35" customFormat="1">
      <c r="B182" s="395" t="s">
        <v>236</v>
      </c>
      <c r="C182" s="394">
        <v>21600</v>
      </c>
      <c r="D182" s="366" t="s">
        <v>6691</v>
      </c>
      <c r="E182" s="57"/>
      <c r="F182" s="57"/>
      <c r="G182" s="57"/>
      <c r="H182" s="57"/>
    </row>
    <row r="183" spans="2:12" s="35" customFormat="1">
      <c r="B183" s="395" t="s">
        <v>236</v>
      </c>
      <c r="C183" s="394">
        <v>10800</v>
      </c>
      <c r="D183" s="366" t="s">
        <v>6692</v>
      </c>
      <c r="E183" s="57"/>
      <c r="F183" s="57"/>
      <c r="G183" s="57"/>
      <c r="H183" s="57"/>
    </row>
    <row r="184" spans="2:12" s="35" customFormat="1">
      <c r="B184" s="395" t="s">
        <v>232</v>
      </c>
      <c r="C184" s="394">
        <v>319000</v>
      </c>
      <c r="D184" s="366" t="s">
        <v>6687</v>
      </c>
      <c r="E184" s="57"/>
      <c r="F184" s="57"/>
      <c r="G184" s="57"/>
      <c r="H184" s="57"/>
      <c r="I184" s="57"/>
      <c r="J184" s="57"/>
      <c r="K184" s="57"/>
      <c r="L184" s="57"/>
    </row>
    <row r="185" spans="2:12" s="35" customFormat="1">
      <c r="B185" s="395" t="s">
        <v>224</v>
      </c>
      <c r="C185" s="394">
        <v>16265.2</v>
      </c>
      <c r="D185" s="366" t="s">
        <v>6686</v>
      </c>
      <c r="E185" s="57"/>
      <c r="F185" s="57"/>
      <c r="G185" s="57"/>
      <c r="H185" s="57"/>
      <c r="I185" s="57"/>
      <c r="J185" s="57"/>
      <c r="K185" s="57"/>
      <c r="L185" s="57"/>
    </row>
    <row r="186" spans="2:12" s="35" customFormat="1">
      <c r="B186" s="395" t="s">
        <v>224</v>
      </c>
      <c r="C186" s="394">
        <v>66238.8</v>
      </c>
      <c r="D186" s="366" t="s">
        <v>6686</v>
      </c>
      <c r="E186" s="57"/>
      <c r="F186" s="57"/>
      <c r="G186" s="57"/>
      <c r="H186" s="57"/>
      <c r="I186" s="57"/>
      <c r="J186" s="57"/>
      <c r="K186" s="57"/>
      <c r="L186" s="57"/>
    </row>
    <row r="187" spans="2:12" s="35" customFormat="1">
      <c r="B187" s="395" t="s">
        <v>224</v>
      </c>
      <c r="C187" s="394">
        <v>21538.2</v>
      </c>
      <c r="D187" s="366" t="s">
        <v>6686</v>
      </c>
      <c r="E187" s="57"/>
      <c r="F187" s="57"/>
      <c r="G187" s="57"/>
      <c r="H187" s="57"/>
      <c r="I187" s="57"/>
      <c r="J187" s="57"/>
      <c r="K187" s="57"/>
      <c r="L187" s="57"/>
    </row>
    <row r="188" spans="2:12" s="35" customFormat="1" ht="25.5">
      <c r="B188" s="395" t="s">
        <v>224</v>
      </c>
      <c r="C188" s="394">
        <v>623600</v>
      </c>
      <c r="D188" s="366" t="s">
        <v>6695</v>
      </c>
      <c r="E188" s="57"/>
      <c r="F188" s="57"/>
      <c r="G188" s="57"/>
      <c r="H188" s="57"/>
      <c r="I188" s="57"/>
      <c r="J188" s="57"/>
      <c r="K188" s="57"/>
      <c r="L188" s="57"/>
    </row>
    <row r="189" spans="2:12" s="35" customFormat="1">
      <c r="B189" s="395" t="s">
        <v>234</v>
      </c>
      <c r="C189" s="394">
        <v>10800</v>
      </c>
      <c r="D189" s="366" t="s">
        <v>6692</v>
      </c>
      <c r="E189" s="57"/>
      <c r="F189" s="57"/>
      <c r="G189" s="57"/>
      <c r="H189" s="57"/>
    </row>
    <row r="190" spans="2:12" s="35" customFormat="1">
      <c r="B190" s="395" t="s">
        <v>234</v>
      </c>
      <c r="C190" s="394">
        <v>21600</v>
      </c>
      <c r="D190" s="366" t="s">
        <v>6693</v>
      </c>
      <c r="E190" s="57"/>
      <c r="F190" s="57"/>
      <c r="G190" s="57"/>
      <c r="H190" s="57"/>
    </row>
    <row r="191" spans="2:12" s="35" customFormat="1">
      <c r="B191" s="395" t="s">
        <v>234</v>
      </c>
      <c r="C191" s="394">
        <v>21600</v>
      </c>
      <c r="D191" s="366" t="s">
        <v>6690</v>
      </c>
      <c r="E191" s="57"/>
      <c r="F191" s="57"/>
      <c r="G191" s="57"/>
      <c r="H191" s="57"/>
    </row>
    <row r="192" spans="2:12" s="35" customFormat="1">
      <c r="B192" s="395" t="s">
        <v>234</v>
      </c>
      <c r="C192" s="394">
        <v>56700</v>
      </c>
      <c r="D192" s="366" t="s">
        <v>6685</v>
      </c>
      <c r="E192" s="57"/>
      <c r="F192" s="57"/>
      <c r="G192" s="57"/>
      <c r="H192" s="57"/>
    </row>
    <row r="193" spans="2:8" s="35" customFormat="1">
      <c r="B193" s="395" t="s">
        <v>234</v>
      </c>
      <c r="C193" s="394">
        <v>10800</v>
      </c>
      <c r="D193" s="366" t="s">
        <v>6694</v>
      </c>
      <c r="E193" s="57"/>
      <c r="F193" s="57"/>
      <c r="G193" s="57"/>
      <c r="H193" s="57"/>
    </row>
    <row r="194" spans="2:8" s="35" customFormat="1">
      <c r="B194" s="301" t="s">
        <v>207</v>
      </c>
      <c r="C194" s="365">
        <v>166358.2775</v>
      </c>
      <c r="D194" s="405" t="s">
        <v>6697</v>
      </c>
      <c r="E194" s="57"/>
      <c r="F194" s="57"/>
      <c r="G194" s="57"/>
      <c r="H194" s="57"/>
    </row>
    <row r="195" spans="2:8" ht="15" customHeight="1">
      <c r="B195" s="104" t="s">
        <v>23</v>
      </c>
      <c r="C195" s="110"/>
      <c r="D195" s="110"/>
    </row>
    <row r="196" spans="2:8" s="42" customFormat="1" ht="25.5">
      <c r="B196" s="159" t="s">
        <v>232</v>
      </c>
      <c r="C196" s="160">
        <v>25311</v>
      </c>
      <c r="D196" s="402" t="s">
        <v>6684</v>
      </c>
    </row>
    <row r="197" spans="2:8" s="42" customFormat="1" ht="25.5">
      <c r="B197" s="301" t="s">
        <v>232</v>
      </c>
      <c r="C197" s="394">
        <v>9086</v>
      </c>
      <c r="D197" s="403" t="s">
        <v>6683</v>
      </c>
    </row>
    <row r="198" spans="2:8" s="42" customFormat="1" ht="25.5">
      <c r="B198" s="301" t="s">
        <v>238</v>
      </c>
      <c r="C198" s="394">
        <v>72648</v>
      </c>
      <c r="D198" s="403" t="s">
        <v>6682</v>
      </c>
    </row>
    <row r="199" spans="2:8" s="404" customFormat="1" ht="25.5">
      <c r="B199" s="406" t="s">
        <v>238</v>
      </c>
      <c r="C199" s="394">
        <v>114900</v>
      </c>
      <c r="D199" s="403" t="s">
        <v>6682</v>
      </c>
    </row>
    <row r="200" spans="2:8" s="42" customFormat="1">
      <c r="B200" s="301" t="s">
        <v>238</v>
      </c>
      <c r="C200" s="394">
        <v>13508</v>
      </c>
      <c r="D200" s="403" t="s">
        <v>6815</v>
      </c>
    </row>
    <row r="201" spans="2:8" s="42" customFormat="1">
      <c r="B201" s="301" t="s">
        <v>207</v>
      </c>
      <c r="C201" s="368">
        <v>233152.443</v>
      </c>
      <c r="D201" s="405" t="s">
        <v>6698</v>
      </c>
    </row>
    <row r="202" spans="2:8" ht="15" customHeight="1">
      <c r="B202" s="104" t="s">
        <v>6</v>
      </c>
      <c r="C202" s="110"/>
      <c r="D202" s="110"/>
    </row>
    <row r="203" spans="2:8" s="81" customFormat="1" ht="25.5">
      <c r="B203" s="301" t="s">
        <v>207</v>
      </c>
      <c r="C203" s="367">
        <v>154167.77900000001</v>
      </c>
      <c r="D203" s="405" t="s">
        <v>6705</v>
      </c>
    </row>
    <row r="204" spans="2:8" s="16" customFormat="1" ht="15" customHeight="1">
      <c r="B204" s="111" t="s">
        <v>7</v>
      </c>
      <c r="C204" s="112"/>
      <c r="D204" s="113"/>
      <c r="E204" s="52"/>
      <c r="F204" s="52"/>
      <c r="G204" s="52"/>
      <c r="H204" s="52"/>
    </row>
    <row r="205" spans="2:8" s="42" customFormat="1">
      <c r="B205" s="301" t="s">
        <v>207</v>
      </c>
      <c r="C205" s="134">
        <v>188344.152</v>
      </c>
      <c r="D205" s="136" t="s">
        <v>6699</v>
      </c>
    </row>
    <row r="206" spans="2:8" s="42" customFormat="1">
      <c r="B206" s="301" t="s">
        <v>207</v>
      </c>
      <c r="C206" s="134">
        <v>62820.976999999999</v>
      </c>
      <c r="D206" s="136" t="s">
        <v>6700</v>
      </c>
    </row>
    <row r="207" spans="2:8" s="42" customFormat="1">
      <c r="B207" s="301" t="s">
        <v>207</v>
      </c>
      <c r="C207" s="134">
        <v>65994.039999999994</v>
      </c>
      <c r="D207" s="157" t="s">
        <v>6701</v>
      </c>
    </row>
    <row r="208" spans="2:8" s="42" customFormat="1">
      <c r="B208" s="301" t="s">
        <v>207</v>
      </c>
      <c r="C208" s="134">
        <v>60000</v>
      </c>
      <c r="D208" s="157" t="s">
        <v>6702</v>
      </c>
    </row>
    <row r="209" spans="2:8" s="404" customFormat="1">
      <c r="B209" s="406" t="s">
        <v>207</v>
      </c>
      <c r="C209" s="134">
        <v>50000</v>
      </c>
      <c r="D209" s="135" t="s">
        <v>6706</v>
      </c>
    </row>
    <row r="210" spans="2:8" s="42" customFormat="1">
      <c r="B210" s="301" t="s">
        <v>207</v>
      </c>
      <c r="C210" s="134">
        <v>30000</v>
      </c>
      <c r="D210" s="135" t="s">
        <v>6703</v>
      </c>
    </row>
    <row r="211" spans="2:8" s="42" customFormat="1">
      <c r="B211" s="301" t="s">
        <v>207</v>
      </c>
      <c r="C211" s="134">
        <v>20400</v>
      </c>
      <c r="D211" s="135" t="s">
        <v>6707</v>
      </c>
    </row>
    <row r="212" spans="2:8" s="42" customFormat="1">
      <c r="B212" s="301" t="s">
        <v>207</v>
      </c>
      <c r="C212" s="134">
        <v>59991.3</v>
      </c>
      <c r="D212" s="135" t="s">
        <v>6704</v>
      </c>
    </row>
    <row r="213" spans="2:8">
      <c r="B213" s="11"/>
      <c r="C213" s="5"/>
      <c r="D213" s="44"/>
    </row>
    <row r="214" spans="2:8">
      <c r="B214" s="11"/>
      <c r="C214" s="5"/>
      <c r="D214" s="58"/>
    </row>
    <row r="215" spans="2:8">
      <c r="B215" s="11"/>
      <c r="C215" s="75"/>
      <c r="D215" s="44"/>
    </row>
    <row r="216" spans="2:8" ht="13.35" hidden="1" customHeight="1">
      <c r="B216" s="11"/>
      <c r="C216" s="5"/>
      <c r="D216" s="44"/>
    </row>
    <row r="217" spans="2:8">
      <c r="B217" s="11"/>
      <c r="C217" s="178"/>
      <c r="D217" s="44"/>
    </row>
    <row r="218" spans="2:8">
      <c r="B218" s="11"/>
      <c r="C218" s="5"/>
      <c r="D218" s="44"/>
    </row>
    <row r="219" spans="2:8" s="6" customFormat="1">
      <c r="B219" s="11"/>
      <c r="C219" s="5"/>
      <c r="D219" s="44"/>
      <c r="E219" s="54"/>
      <c r="F219" s="54"/>
      <c r="G219" s="54"/>
      <c r="H219" s="54"/>
    </row>
    <row r="220" spans="2:8" s="6" customFormat="1">
      <c r="B220" s="11"/>
      <c r="C220" s="5"/>
      <c r="D220" s="44"/>
      <c r="E220" s="54"/>
      <c r="F220" s="54"/>
      <c r="G220" s="54"/>
      <c r="H220" s="54"/>
    </row>
    <row r="221" spans="2:8" s="6" customFormat="1">
      <c r="B221" s="11"/>
      <c r="C221" s="5"/>
      <c r="D221" s="44"/>
      <c r="E221" s="54"/>
      <c r="F221" s="54"/>
      <c r="G221" s="54"/>
      <c r="H221" s="54"/>
    </row>
    <row r="222" spans="2:8" s="6" customFormat="1">
      <c r="B222" s="11"/>
      <c r="C222" s="5"/>
      <c r="D222" s="44"/>
      <c r="E222" s="54"/>
      <c r="F222" s="54"/>
      <c r="G222" s="54"/>
      <c r="H222" s="54"/>
    </row>
    <row r="223" spans="2:8" s="6" customFormat="1">
      <c r="B223" s="11"/>
      <c r="C223" s="5"/>
      <c r="D223" s="44"/>
      <c r="E223" s="54"/>
      <c r="F223" s="54"/>
      <c r="G223" s="54"/>
      <c r="H223" s="54"/>
    </row>
    <row r="224" spans="2:8" s="6" customFormat="1">
      <c r="B224" s="11"/>
      <c r="C224" s="5"/>
      <c r="D224" s="44"/>
      <c r="E224" s="54"/>
      <c r="F224" s="54"/>
      <c r="G224" s="54"/>
      <c r="H224" s="54"/>
    </row>
    <row r="225" spans="2:8" s="6" customFormat="1">
      <c r="B225" s="11"/>
      <c r="C225" s="5"/>
      <c r="D225" s="44"/>
      <c r="E225" s="54"/>
      <c r="F225" s="54"/>
      <c r="G225" s="54"/>
      <c r="H225" s="54"/>
    </row>
    <row r="226" spans="2:8" s="6" customFormat="1">
      <c r="B226" s="11"/>
      <c r="C226" s="5"/>
      <c r="D226" s="44"/>
      <c r="E226" s="54"/>
      <c r="F226" s="54"/>
      <c r="G226" s="54"/>
      <c r="H226" s="54"/>
    </row>
    <row r="227" spans="2:8" s="6" customFormat="1">
      <c r="B227" s="11"/>
      <c r="C227" s="5"/>
      <c r="D227" s="44"/>
      <c r="E227" s="54"/>
      <c r="F227" s="54"/>
      <c r="G227" s="54"/>
      <c r="H227" s="54"/>
    </row>
    <row r="228" spans="2:8" s="6" customFormat="1">
      <c r="B228" s="11"/>
      <c r="C228" s="5"/>
      <c r="D228" s="44"/>
      <c r="E228" s="54"/>
      <c r="F228" s="54"/>
      <c r="G228" s="54"/>
      <c r="H228" s="54"/>
    </row>
    <row r="229" spans="2:8" s="6" customFormat="1">
      <c r="B229" s="11"/>
      <c r="C229" s="5"/>
      <c r="D229" s="44"/>
      <c r="E229" s="54"/>
      <c r="F229" s="54"/>
      <c r="G229" s="54"/>
      <c r="H229" s="54"/>
    </row>
    <row r="230" spans="2:8" s="6" customFormat="1">
      <c r="B230" s="11"/>
      <c r="C230" s="5"/>
      <c r="D230" s="44"/>
      <c r="E230" s="54"/>
      <c r="F230" s="54"/>
      <c r="G230" s="54"/>
      <c r="H230" s="54"/>
    </row>
    <row r="231" spans="2:8" s="6" customFormat="1">
      <c r="B231" s="11"/>
      <c r="C231" s="5"/>
      <c r="D231" s="44"/>
      <c r="E231" s="54"/>
      <c r="F231" s="54"/>
      <c r="G231" s="54"/>
      <c r="H231" s="54"/>
    </row>
    <row r="232" spans="2:8" s="6" customFormat="1">
      <c r="B232" s="11"/>
      <c r="C232" s="5"/>
      <c r="D232" s="44"/>
      <c r="E232" s="54"/>
      <c r="F232" s="54"/>
      <c r="G232" s="54"/>
      <c r="H232" s="54"/>
    </row>
    <row r="233" spans="2:8" s="6" customFormat="1">
      <c r="B233" s="11"/>
      <c r="C233" s="5"/>
      <c r="D233" s="44"/>
      <c r="E233" s="54"/>
      <c r="F233" s="54"/>
      <c r="G233" s="54"/>
      <c r="H233" s="54"/>
    </row>
    <row r="234" spans="2:8" s="6" customFormat="1">
      <c r="B234" s="11"/>
      <c r="C234" s="5"/>
      <c r="D234" s="44"/>
      <c r="E234" s="54"/>
      <c r="F234" s="54"/>
      <c r="G234" s="54"/>
      <c r="H234" s="54"/>
    </row>
    <row r="235" spans="2:8" s="6" customFormat="1">
      <c r="B235" s="11"/>
      <c r="C235" s="5"/>
      <c r="D235" s="44"/>
      <c r="E235" s="54"/>
      <c r="F235" s="54"/>
      <c r="G235" s="54"/>
      <c r="H235" s="54"/>
    </row>
    <row r="236" spans="2:8" s="6" customFormat="1">
      <c r="B236" s="11"/>
      <c r="C236" s="5"/>
      <c r="D236" s="44"/>
      <c r="E236" s="54"/>
      <c r="F236" s="54"/>
      <c r="G236" s="54"/>
      <c r="H236" s="54"/>
    </row>
    <row r="237" spans="2:8" s="6" customFormat="1">
      <c r="B237" s="11"/>
      <c r="C237" s="5"/>
      <c r="D237" s="44"/>
      <c r="E237" s="54"/>
      <c r="F237" s="54"/>
      <c r="G237" s="54"/>
      <c r="H237" s="54"/>
    </row>
    <row r="238" spans="2:8" s="6" customFormat="1">
      <c r="B238" s="11"/>
      <c r="C238" s="5"/>
      <c r="D238" s="44"/>
      <c r="E238" s="54"/>
      <c r="F238" s="54"/>
      <c r="G238" s="54"/>
      <c r="H238" s="54"/>
    </row>
    <row r="239" spans="2:8" s="6" customFormat="1">
      <c r="B239" s="11"/>
      <c r="C239" s="5"/>
      <c r="D239" s="44"/>
      <c r="E239" s="54"/>
      <c r="F239" s="54"/>
      <c r="G239" s="54"/>
      <c r="H239" s="54"/>
    </row>
    <row r="240" spans="2:8" s="6" customFormat="1">
      <c r="B240" s="11"/>
      <c r="C240" s="5"/>
      <c r="D240" s="44"/>
      <c r="E240" s="54"/>
      <c r="F240" s="54"/>
      <c r="G240" s="54"/>
      <c r="H240" s="54"/>
    </row>
    <row r="241" spans="2:8" s="6" customFormat="1">
      <c r="B241" s="11"/>
      <c r="C241" s="5"/>
      <c r="D241" s="44"/>
      <c r="E241" s="54"/>
      <c r="F241" s="54"/>
      <c r="G241" s="54"/>
      <c r="H241" s="54"/>
    </row>
    <row r="242" spans="2:8" s="6" customFormat="1">
      <c r="B242" s="11"/>
      <c r="C242" s="5"/>
      <c r="D242" s="44"/>
      <c r="E242" s="54"/>
      <c r="F242" s="54"/>
      <c r="G242" s="54"/>
      <c r="H242" s="54"/>
    </row>
    <row r="243" spans="2:8" s="6" customFormat="1">
      <c r="B243" s="11"/>
      <c r="C243" s="5"/>
      <c r="D243" s="44"/>
      <c r="E243" s="54"/>
      <c r="F243" s="54"/>
      <c r="G243" s="54"/>
      <c r="H243" s="54"/>
    </row>
    <row r="244" spans="2:8" s="6" customFormat="1">
      <c r="B244" s="11"/>
      <c r="C244" s="5"/>
      <c r="D244" s="44"/>
      <c r="E244" s="54"/>
      <c r="F244" s="54"/>
      <c r="G244" s="54"/>
      <c r="H244" s="54"/>
    </row>
    <row r="245" spans="2:8" s="6" customFormat="1">
      <c r="B245" s="11"/>
      <c r="C245" s="5"/>
      <c r="D245" s="44"/>
      <c r="E245" s="54"/>
      <c r="F245" s="54"/>
      <c r="G245" s="54"/>
      <c r="H245" s="54"/>
    </row>
    <row r="246" spans="2:8" s="6" customFormat="1">
      <c r="B246" s="11"/>
      <c r="C246" s="5"/>
      <c r="D246" s="44"/>
      <c r="E246" s="54"/>
      <c r="F246" s="54"/>
      <c r="G246" s="54"/>
      <c r="H246" s="54"/>
    </row>
    <row r="247" spans="2:8" s="6" customFormat="1">
      <c r="B247" s="11"/>
      <c r="C247" s="5"/>
      <c r="D247" s="44"/>
      <c r="E247" s="54"/>
      <c r="F247" s="54"/>
      <c r="G247" s="54"/>
      <c r="H247" s="54"/>
    </row>
    <row r="248" spans="2:8" s="6" customFormat="1">
      <c r="B248" s="11"/>
      <c r="C248" s="5"/>
      <c r="D248" s="44"/>
      <c r="E248" s="54"/>
      <c r="F248" s="54"/>
      <c r="G248" s="54"/>
      <c r="H248" s="54"/>
    </row>
    <row r="249" spans="2:8" s="6" customFormat="1">
      <c r="B249" s="11"/>
      <c r="C249" s="5"/>
      <c r="D249" s="44"/>
      <c r="E249" s="54"/>
      <c r="F249" s="54"/>
      <c r="G249" s="54"/>
      <c r="H249" s="54"/>
    </row>
    <row r="250" spans="2:8" s="6" customFormat="1">
      <c r="B250" s="11"/>
      <c r="C250" s="5"/>
      <c r="D250" s="44"/>
      <c r="E250" s="54"/>
      <c r="F250" s="54"/>
      <c r="G250" s="54"/>
      <c r="H250" s="54"/>
    </row>
    <row r="251" spans="2:8" s="6" customFormat="1">
      <c r="B251" s="11"/>
      <c r="C251" s="5"/>
      <c r="D251" s="44"/>
      <c r="E251" s="54"/>
      <c r="F251" s="54"/>
      <c r="G251" s="54"/>
      <c r="H251" s="54"/>
    </row>
    <row r="252" spans="2:8" s="6" customFormat="1">
      <c r="B252" s="11"/>
      <c r="C252" s="5"/>
      <c r="D252" s="44"/>
      <c r="E252" s="54"/>
      <c r="F252" s="54"/>
      <c r="G252" s="54"/>
      <c r="H252" s="54"/>
    </row>
    <row r="253" spans="2:8" s="6" customFormat="1">
      <c r="B253" s="11"/>
      <c r="C253" s="5"/>
      <c r="D253" s="44"/>
      <c r="E253" s="54"/>
      <c r="F253" s="54"/>
      <c r="G253" s="54"/>
      <c r="H253" s="54"/>
    </row>
    <row r="254" spans="2:8" s="6" customFormat="1">
      <c r="B254" s="11"/>
      <c r="C254" s="5"/>
      <c r="D254" s="44"/>
      <c r="E254" s="54"/>
      <c r="F254" s="54"/>
      <c r="G254" s="54"/>
      <c r="H254" s="54"/>
    </row>
    <row r="255" spans="2:8" s="6" customFormat="1">
      <c r="B255" s="11"/>
      <c r="C255" s="5"/>
      <c r="D255" s="44"/>
      <c r="E255" s="54"/>
      <c r="F255" s="54"/>
      <c r="G255" s="54"/>
      <c r="H255" s="54"/>
    </row>
    <row r="256" spans="2:8" s="6" customFormat="1">
      <c r="B256" s="11"/>
      <c r="C256" s="5"/>
      <c r="D256" s="44"/>
      <c r="E256" s="54"/>
      <c r="F256" s="54"/>
      <c r="G256" s="54"/>
      <c r="H256" s="54"/>
    </row>
    <row r="257" spans="2:8" s="6" customFormat="1">
      <c r="B257" s="11"/>
      <c r="C257" s="5"/>
      <c r="D257" s="44"/>
      <c r="E257" s="54"/>
      <c r="F257" s="54"/>
      <c r="G257" s="54"/>
      <c r="H257" s="54"/>
    </row>
    <row r="258" spans="2:8" s="6" customFormat="1">
      <c r="B258" s="11"/>
      <c r="C258" s="5"/>
      <c r="D258" s="44"/>
      <c r="E258" s="54"/>
      <c r="F258" s="54"/>
      <c r="G258" s="54"/>
      <c r="H258" s="54"/>
    </row>
    <row r="259" spans="2:8" s="6" customFormat="1">
      <c r="B259" s="11"/>
      <c r="C259" s="5"/>
      <c r="D259" s="44"/>
      <c r="E259" s="54"/>
      <c r="F259" s="54"/>
      <c r="G259" s="54"/>
      <c r="H259" s="54"/>
    </row>
    <row r="260" spans="2:8" s="6" customFormat="1">
      <c r="B260" s="11"/>
      <c r="C260" s="5"/>
      <c r="D260" s="44"/>
      <c r="E260" s="54"/>
      <c r="F260" s="54"/>
      <c r="G260" s="54"/>
      <c r="H260" s="54"/>
    </row>
    <row r="261" spans="2:8" s="6" customFormat="1">
      <c r="B261" s="11"/>
      <c r="C261" s="5"/>
      <c r="D261" s="44"/>
      <c r="E261" s="54"/>
      <c r="F261" s="54"/>
      <c r="G261" s="54"/>
      <c r="H261" s="54"/>
    </row>
    <row r="262" spans="2:8" s="6" customFormat="1">
      <c r="B262" s="11"/>
      <c r="C262" s="5"/>
      <c r="D262" s="44"/>
      <c r="E262" s="54"/>
      <c r="F262" s="54"/>
      <c r="G262" s="54"/>
      <c r="H262" s="54"/>
    </row>
    <row r="263" spans="2:8" s="6" customFormat="1">
      <c r="B263" s="11"/>
      <c r="C263" s="5"/>
      <c r="D263" s="44"/>
      <c r="E263" s="54"/>
      <c r="F263" s="54"/>
      <c r="G263" s="54"/>
      <c r="H263" s="54"/>
    </row>
    <row r="264" spans="2:8" s="6" customFormat="1">
      <c r="B264" s="11"/>
      <c r="C264" s="5"/>
      <c r="D264" s="44"/>
      <c r="E264" s="54"/>
      <c r="F264" s="54"/>
      <c r="G264" s="54"/>
      <c r="H264" s="54"/>
    </row>
    <row r="265" spans="2:8" s="6" customFormat="1">
      <c r="B265" s="11"/>
      <c r="C265" s="5"/>
      <c r="D265" s="44"/>
      <c r="E265" s="54"/>
      <c r="F265" s="54"/>
      <c r="G265" s="54"/>
      <c r="H265" s="54"/>
    </row>
    <row r="266" spans="2:8" s="6" customFormat="1">
      <c r="B266" s="11"/>
      <c r="C266" s="5"/>
      <c r="D266" s="44"/>
      <c r="E266" s="54"/>
      <c r="F266" s="54"/>
      <c r="G266" s="54"/>
      <c r="H266" s="54"/>
    </row>
    <row r="267" spans="2:8" s="6" customFormat="1">
      <c r="B267" s="11"/>
      <c r="C267" s="5"/>
      <c r="D267" s="44"/>
      <c r="E267" s="54"/>
      <c r="F267" s="54"/>
      <c r="G267" s="54"/>
      <c r="H267" s="54"/>
    </row>
    <row r="268" spans="2:8" s="6" customFormat="1">
      <c r="B268" s="11"/>
      <c r="C268" s="5"/>
      <c r="D268" s="44"/>
      <c r="E268" s="54"/>
      <c r="F268" s="54"/>
      <c r="G268" s="54"/>
      <c r="H268" s="54"/>
    </row>
    <row r="269" spans="2:8" s="6" customFormat="1">
      <c r="B269" s="11"/>
      <c r="C269" s="5"/>
      <c r="D269" s="44"/>
      <c r="E269" s="54"/>
      <c r="F269" s="54"/>
      <c r="G269" s="54"/>
      <c r="H269" s="54"/>
    </row>
    <row r="270" spans="2:8" s="6" customFormat="1">
      <c r="B270" s="11"/>
      <c r="C270" s="5"/>
      <c r="D270" s="44"/>
      <c r="E270" s="54"/>
      <c r="F270" s="54"/>
      <c r="G270" s="54"/>
      <c r="H270" s="54"/>
    </row>
    <row r="271" spans="2:8" s="6" customFormat="1">
      <c r="B271" s="11"/>
      <c r="C271" s="5"/>
      <c r="D271" s="44"/>
      <c r="E271" s="54"/>
      <c r="F271" s="54"/>
      <c r="G271" s="54"/>
      <c r="H271" s="54"/>
    </row>
    <row r="272" spans="2:8" s="6" customFormat="1">
      <c r="B272" s="11"/>
      <c r="C272" s="5"/>
      <c r="D272" s="44"/>
      <c r="E272" s="54"/>
      <c r="F272" s="54"/>
      <c r="G272" s="54"/>
      <c r="H272" s="54"/>
    </row>
    <row r="273" spans="2:8" s="6" customFormat="1">
      <c r="B273" s="11"/>
      <c r="C273" s="5"/>
      <c r="D273" s="44"/>
      <c r="E273" s="54"/>
      <c r="F273" s="54"/>
      <c r="G273" s="54"/>
      <c r="H273" s="54"/>
    </row>
    <row r="274" spans="2:8" s="6" customFormat="1">
      <c r="B274" s="11"/>
      <c r="C274" s="5"/>
      <c r="D274" s="44"/>
      <c r="E274" s="54"/>
      <c r="F274" s="54"/>
      <c r="G274" s="54"/>
      <c r="H274" s="54"/>
    </row>
    <row r="275" spans="2:8" s="6" customFormat="1">
      <c r="B275" s="11"/>
      <c r="C275" s="5"/>
      <c r="D275" s="44"/>
      <c r="E275" s="54"/>
      <c r="F275" s="54"/>
      <c r="G275" s="54"/>
      <c r="H275" s="54"/>
    </row>
    <row r="276" spans="2:8" s="6" customFormat="1">
      <c r="B276" s="11"/>
      <c r="C276" s="5"/>
      <c r="D276" s="44"/>
      <c r="E276" s="54"/>
      <c r="F276" s="54"/>
      <c r="G276" s="54"/>
      <c r="H276" s="54"/>
    </row>
    <row r="277" spans="2:8" s="6" customFormat="1">
      <c r="B277" s="11"/>
      <c r="C277" s="5"/>
      <c r="D277" s="44"/>
      <c r="E277" s="54"/>
      <c r="F277" s="54"/>
      <c r="G277" s="54"/>
      <c r="H277" s="54"/>
    </row>
    <row r="278" spans="2:8" s="6" customFormat="1">
      <c r="B278" s="11"/>
      <c r="C278" s="5"/>
      <c r="D278" s="44"/>
      <c r="E278" s="54"/>
      <c r="F278" s="54"/>
      <c r="G278" s="54"/>
      <c r="H278" s="54"/>
    </row>
    <row r="279" spans="2:8" s="6" customFormat="1">
      <c r="B279" s="11"/>
      <c r="C279" s="5"/>
      <c r="D279" s="44"/>
      <c r="E279" s="54"/>
      <c r="F279" s="54"/>
      <c r="G279" s="54"/>
      <c r="H279" s="54"/>
    </row>
    <row r="280" spans="2:8" s="6" customFormat="1">
      <c r="B280" s="11"/>
      <c r="C280" s="5"/>
      <c r="D280" s="44"/>
      <c r="E280" s="54"/>
      <c r="F280" s="54"/>
      <c r="G280" s="54"/>
      <c r="H280" s="54"/>
    </row>
    <row r="281" spans="2:8" s="6" customFormat="1">
      <c r="B281" s="11"/>
      <c r="C281" s="5"/>
      <c r="D281" s="44"/>
      <c r="E281" s="54"/>
      <c r="F281" s="54"/>
      <c r="G281" s="54"/>
      <c r="H281" s="54"/>
    </row>
    <row r="282" spans="2:8" s="6" customFormat="1">
      <c r="B282" s="11"/>
      <c r="C282" s="5"/>
      <c r="D282" s="44"/>
      <c r="E282" s="54"/>
      <c r="F282" s="54"/>
      <c r="G282" s="54"/>
      <c r="H282" s="54"/>
    </row>
    <row r="283" spans="2:8" s="6" customFormat="1">
      <c r="B283" s="11"/>
      <c r="C283" s="5"/>
      <c r="D283" s="44"/>
      <c r="E283" s="54"/>
      <c r="F283" s="54"/>
      <c r="G283" s="54"/>
      <c r="H283" s="54"/>
    </row>
    <row r="284" spans="2:8" s="6" customFormat="1">
      <c r="B284" s="11"/>
      <c r="C284" s="5"/>
      <c r="D284" s="44"/>
      <c r="E284" s="54"/>
      <c r="F284" s="54"/>
      <c r="G284" s="54"/>
      <c r="H284" s="54"/>
    </row>
    <row r="285" spans="2:8" s="6" customFormat="1">
      <c r="B285" s="11"/>
      <c r="C285" s="5"/>
      <c r="D285" s="44"/>
      <c r="E285" s="54"/>
      <c r="F285" s="54"/>
      <c r="G285" s="54"/>
      <c r="H285" s="54"/>
    </row>
    <row r="286" spans="2:8" s="6" customFormat="1">
      <c r="B286" s="11"/>
      <c r="C286" s="5"/>
      <c r="D286" s="44"/>
      <c r="E286" s="54"/>
      <c r="F286" s="54"/>
      <c r="G286" s="54"/>
      <c r="H286" s="54"/>
    </row>
    <row r="287" spans="2:8" s="6" customFormat="1">
      <c r="B287" s="11"/>
      <c r="C287" s="5"/>
      <c r="D287" s="44"/>
      <c r="E287" s="54"/>
      <c r="F287" s="54"/>
      <c r="G287" s="54"/>
      <c r="H287" s="54"/>
    </row>
    <row r="288" spans="2:8" s="6" customFormat="1">
      <c r="B288" s="11"/>
      <c r="C288" s="5"/>
      <c r="D288" s="44"/>
      <c r="E288" s="54"/>
      <c r="F288" s="54"/>
      <c r="G288" s="54"/>
      <c r="H288" s="54"/>
    </row>
    <row r="289" spans="2:8" s="6" customFormat="1">
      <c r="B289" s="11"/>
      <c r="C289" s="5"/>
      <c r="D289" s="44"/>
      <c r="E289" s="54"/>
      <c r="F289" s="54"/>
      <c r="G289" s="54"/>
      <c r="H289" s="54"/>
    </row>
    <row r="290" spans="2:8" s="6" customFormat="1">
      <c r="B290" s="11"/>
      <c r="C290" s="5"/>
      <c r="D290" s="44"/>
      <c r="E290" s="54"/>
      <c r="F290" s="54"/>
      <c r="G290" s="54"/>
      <c r="H290" s="54"/>
    </row>
    <row r="291" spans="2:8" s="6" customFormat="1">
      <c r="B291" s="11"/>
      <c r="C291" s="5"/>
      <c r="D291" s="44"/>
      <c r="E291" s="54"/>
      <c r="F291" s="54"/>
      <c r="G291" s="54"/>
      <c r="H291" s="54"/>
    </row>
    <row r="292" spans="2:8" s="6" customFormat="1">
      <c r="B292" s="11"/>
      <c r="C292" s="5"/>
      <c r="D292" s="44"/>
      <c r="E292" s="54"/>
      <c r="F292" s="54"/>
      <c r="G292" s="54"/>
      <c r="H292" s="54"/>
    </row>
    <row r="293" spans="2:8" s="6" customFormat="1">
      <c r="B293" s="11"/>
      <c r="C293" s="5"/>
      <c r="D293" s="44"/>
      <c r="E293" s="54"/>
      <c r="F293" s="54"/>
      <c r="G293" s="54"/>
      <c r="H293" s="54"/>
    </row>
    <row r="294" spans="2:8" s="6" customFormat="1">
      <c r="B294" s="11"/>
      <c r="C294" s="5"/>
      <c r="D294" s="44"/>
      <c r="E294" s="54"/>
      <c r="F294" s="54"/>
      <c r="G294" s="54"/>
      <c r="H294" s="54"/>
    </row>
    <row r="295" spans="2:8" s="6" customFormat="1">
      <c r="B295" s="11"/>
      <c r="C295" s="5"/>
      <c r="D295" s="44"/>
      <c r="E295" s="54"/>
      <c r="F295" s="54"/>
      <c r="G295" s="54"/>
      <c r="H295" s="54"/>
    </row>
    <row r="296" spans="2:8" s="6" customFormat="1">
      <c r="B296" s="11"/>
      <c r="C296" s="5"/>
      <c r="D296" s="44"/>
      <c r="E296" s="54"/>
      <c r="F296" s="54"/>
      <c r="G296" s="54"/>
      <c r="H296" s="54"/>
    </row>
    <row r="297" spans="2:8" s="6" customFormat="1">
      <c r="B297" s="11"/>
      <c r="C297" s="5"/>
      <c r="D297" s="44"/>
      <c r="E297" s="54"/>
      <c r="F297" s="54"/>
      <c r="G297" s="54"/>
      <c r="H297" s="54"/>
    </row>
    <row r="298" spans="2:8" s="6" customFormat="1">
      <c r="B298" s="11"/>
      <c r="C298" s="5"/>
      <c r="D298" s="44"/>
      <c r="E298" s="54"/>
      <c r="F298" s="54"/>
      <c r="G298" s="54"/>
      <c r="H298" s="54"/>
    </row>
    <row r="299" spans="2:8" s="6" customFormat="1">
      <c r="B299" s="11"/>
      <c r="C299" s="5"/>
      <c r="D299" s="44"/>
      <c r="E299" s="54"/>
      <c r="F299" s="54"/>
      <c r="G299" s="54"/>
      <c r="H299" s="54"/>
    </row>
    <row r="300" spans="2:8" s="6" customFormat="1">
      <c r="B300" s="11"/>
      <c r="C300" s="5"/>
      <c r="D300" s="44"/>
      <c r="E300" s="54"/>
      <c r="F300" s="54"/>
      <c r="G300" s="54"/>
      <c r="H300" s="54"/>
    </row>
    <row r="301" spans="2:8" s="6" customFormat="1">
      <c r="B301" s="11"/>
      <c r="C301" s="5"/>
      <c r="D301" s="44"/>
      <c r="E301" s="54"/>
      <c r="F301" s="54"/>
      <c r="G301" s="54"/>
      <c r="H301" s="54"/>
    </row>
    <row r="302" spans="2:8" s="6" customFormat="1">
      <c r="B302" s="11"/>
      <c r="C302" s="5"/>
      <c r="D302" s="44"/>
      <c r="E302" s="54"/>
      <c r="F302" s="54"/>
      <c r="G302" s="54"/>
      <c r="H302" s="54"/>
    </row>
    <row r="303" spans="2:8" s="6" customFormat="1">
      <c r="B303" s="11"/>
      <c r="C303" s="5"/>
      <c r="D303" s="44"/>
      <c r="E303" s="54"/>
      <c r="F303" s="54"/>
      <c r="G303" s="54"/>
      <c r="H303" s="54"/>
    </row>
    <row r="304" spans="2:8" s="6" customFormat="1">
      <c r="B304" s="11"/>
      <c r="C304" s="5"/>
      <c r="D304" s="44"/>
      <c r="E304" s="54"/>
      <c r="F304" s="54"/>
      <c r="G304" s="54"/>
      <c r="H304" s="54"/>
    </row>
    <row r="305" spans="2:8" s="6" customFormat="1">
      <c r="B305" s="11"/>
      <c r="C305" s="5"/>
      <c r="D305" s="44"/>
      <c r="E305" s="54"/>
      <c r="F305" s="54"/>
      <c r="G305" s="54"/>
      <c r="H305" s="54"/>
    </row>
    <row r="306" spans="2:8" s="6" customFormat="1">
      <c r="B306" s="11"/>
      <c r="C306" s="5"/>
      <c r="D306" s="44"/>
      <c r="E306" s="54"/>
      <c r="F306" s="54"/>
      <c r="G306" s="54"/>
      <c r="H306" s="54"/>
    </row>
    <row r="307" spans="2:8" s="6" customFormat="1">
      <c r="B307" s="11"/>
      <c r="C307" s="5"/>
      <c r="D307" s="44"/>
      <c r="E307" s="54"/>
      <c r="F307" s="54"/>
      <c r="G307" s="54"/>
      <c r="H307" s="54"/>
    </row>
    <row r="308" spans="2:8" s="6" customFormat="1">
      <c r="B308" s="11"/>
      <c r="C308" s="5"/>
      <c r="D308" s="44"/>
      <c r="E308" s="54"/>
      <c r="F308" s="54"/>
      <c r="G308" s="54"/>
      <c r="H308" s="54"/>
    </row>
    <row r="309" spans="2:8" s="6" customFormat="1">
      <c r="B309" s="11"/>
      <c r="C309" s="5"/>
      <c r="D309" s="44"/>
      <c r="E309" s="54"/>
      <c r="F309" s="54"/>
      <c r="G309" s="54"/>
      <c r="H309" s="54"/>
    </row>
    <row r="310" spans="2:8" s="6" customFormat="1">
      <c r="B310" s="11"/>
      <c r="C310" s="5"/>
      <c r="D310" s="44"/>
      <c r="E310" s="54"/>
      <c r="F310" s="54"/>
      <c r="G310" s="54"/>
      <c r="H310" s="54"/>
    </row>
    <row r="311" spans="2:8" s="6" customFormat="1">
      <c r="B311" s="11"/>
      <c r="C311" s="5"/>
      <c r="D311" s="44"/>
      <c r="E311" s="54"/>
      <c r="F311" s="54"/>
      <c r="G311" s="54"/>
      <c r="H311" s="54"/>
    </row>
    <row r="312" spans="2:8" s="6" customFormat="1">
      <c r="B312" s="11"/>
      <c r="C312" s="5"/>
      <c r="D312" s="44"/>
      <c r="E312" s="54"/>
      <c r="F312" s="54"/>
      <c r="G312" s="54"/>
      <c r="H312" s="54"/>
    </row>
    <row r="313" spans="2:8" s="6" customFormat="1">
      <c r="B313" s="11"/>
      <c r="C313" s="5"/>
      <c r="D313" s="44"/>
      <c r="E313" s="54"/>
      <c r="F313" s="54"/>
      <c r="G313" s="54"/>
      <c r="H313" s="54"/>
    </row>
    <row r="314" spans="2:8" s="6" customFormat="1">
      <c r="B314" s="11"/>
      <c r="C314" s="5"/>
      <c r="D314" s="44"/>
      <c r="E314" s="54"/>
      <c r="F314" s="54"/>
      <c r="G314" s="54"/>
      <c r="H314" s="54"/>
    </row>
    <row r="315" spans="2:8" s="6" customFormat="1">
      <c r="B315" s="11"/>
      <c r="C315" s="5"/>
      <c r="D315" s="44"/>
      <c r="E315" s="54"/>
      <c r="F315" s="54"/>
      <c r="G315" s="54"/>
      <c r="H315" s="54"/>
    </row>
    <row r="316" spans="2:8" s="6" customFormat="1">
      <c r="B316" s="11"/>
      <c r="C316" s="5"/>
      <c r="D316" s="44"/>
      <c r="E316" s="54"/>
      <c r="F316" s="54"/>
      <c r="G316" s="54"/>
      <c r="H316" s="54"/>
    </row>
    <row r="317" spans="2:8" s="6" customFormat="1">
      <c r="B317" s="11"/>
      <c r="C317" s="5"/>
      <c r="D317" s="44"/>
      <c r="E317" s="54"/>
      <c r="F317" s="54"/>
      <c r="G317" s="54"/>
      <c r="H317" s="54"/>
    </row>
    <row r="318" spans="2:8" s="6" customFormat="1">
      <c r="B318" s="11"/>
      <c r="C318" s="5"/>
      <c r="D318" s="44"/>
      <c r="E318" s="54"/>
      <c r="F318" s="54"/>
      <c r="G318" s="54"/>
      <c r="H318" s="54"/>
    </row>
    <row r="319" spans="2:8" s="6" customFormat="1">
      <c r="B319" s="11"/>
      <c r="C319" s="5"/>
      <c r="D319" s="44"/>
      <c r="E319" s="54"/>
      <c r="F319" s="54"/>
      <c r="G319" s="54"/>
      <c r="H319" s="54"/>
    </row>
    <row r="320" spans="2:8" s="6" customFormat="1">
      <c r="B320" s="11"/>
      <c r="C320" s="5"/>
      <c r="D320" s="44"/>
      <c r="E320" s="54"/>
      <c r="F320" s="54"/>
      <c r="G320" s="54"/>
      <c r="H320" s="54"/>
    </row>
    <row r="321" spans="2:8" s="6" customFormat="1">
      <c r="B321" s="11"/>
      <c r="C321" s="5"/>
      <c r="D321" s="44"/>
      <c r="E321" s="54"/>
      <c r="F321" s="54"/>
      <c r="G321" s="54"/>
      <c r="H321" s="54"/>
    </row>
    <row r="322" spans="2:8" s="6" customFormat="1">
      <c r="B322" s="11"/>
      <c r="C322" s="5"/>
      <c r="D322" s="44"/>
      <c r="E322" s="54"/>
      <c r="F322" s="54"/>
      <c r="G322" s="54"/>
      <c r="H322" s="54"/>
    </row>
    <row r="323" spans="2:8" s="6" customFormat="1">
      <c r="B323" s="11"/>
      <c r="C323" s="5"/>
      <c r="D323" s="44"/>
      <c r="E323" s="54"/>
      <c r="F323" s="54"/>
      <c r="G323" s="54"/>
      <c r="H323" s="54"/>
    </row>
    <row r="324" spans="2:8" s="6" customFormat="1">
      <c r="B324" s="11"/>
      <c r="C324" s="5"/>
      <c r="D324" s="44"/>
      <c r="E324" s="54"/>
      <c r="F324" s="54"/>
      <c r="G324" s="54"/>
      <c r="H324" s="54"/>
    </row>
    <row r="325" spans="2:8" s="6" customFormat="1">
      <c r="B325" s="11"/>
      <c r="C325" s="5"/>
      <c r="D325" s="44"/>
      <c r="E325" s="54"/>
      <c r="F325" s="54"/>
      <c r="G325" s="54"/>
      <c r="H325" s="54"/>
    </row>
    <row r="326" spans="2:8" s="6" customFormat="1">
      <c r="B326" s="11"/>
      <c r="C326" s="5"/>
      <c r="D326" s="44"/>
      <c r="E326" s="54"/>
      <c r="F326" s="54"/>
      <c r="G326" s="54"/>
      <c r="H326" s="54"/>
    </row>
    <row r="327" spans="2:8" s="6" customFormat="1">
      <c r="B327" s="11"/>
      <c r="C327" s="5"/>
      <c r="D327" s="44"/>
      <c r="E327" s="54"/>
      <c r="F327" s="54"/>
      <c r="G327" s="54"/>
      <c r="H327" s="54"/>
    </row>
    <row r="328" spans="2:8" s="6" customFormat="1">
      <c r="B328" s="11"/>
      <c r="C328" s="5"/>
      <c r="D328" s="44"/>
      <c r="E328" s="54"/>
      <c r="F328" s="54"/>
      <c r="G328" s="54"/>
      <c r="H328" s="54"/>
    </row>
    <row r="329" spans="2:8" s="6" customFormat="1">
      <c r="B329" s="11"/>
      <c r="C329" s="5"/>
      <c r="D329" s="44"/>
      <c r="E329" s="54"/>
      <c r="F329" s="54"/>
      <c r="G329" s="54"/>
      <c r="H329" s="54"/>
    </row>
    <row r="330" spans="2:8" s="6" customFormat="1">
      <c r="B330" s="11"/>
      <c r="C330" s="5"/>
      <c r="D330" s="44"/>
      <c r="E330" s="54"/>
      <c r="F330" s="54"/>
      <c r="G330" s="54"/>
      <c r="H330" s="54"/>
    </row>
    <row r="331" spans="2:8" s="6" customFormat="1">
      <c r="B331" s="11"/>
      <c r="C331" s="5"/>
      <c r="D331" s="44"/>
      <c r="E331" s="54"/>
      <c r="F331" s="54"/>
      <c r="G331" s="54"/>
      <c r="H331" s="54"/>
    </row>
    <row r="332" spans="2:8" s="6" customFormat="1">
      <c r="B332" s="11"/>
      <c r="C332" s="5"/>
      <c r="D332" s="44"/>
      <c r="E332" s="54"/>
      <c r="F332" s="54"/>
      <c r="G332" s="54"/>
      <c r="H332" s="54"/>
    </row>
    <row r="333" spans="2:8" s="6" customFormat="1">
      <c r="B333" s="11"/>
      <c r="C333" s="5"/>
      <c r="D333" s="44"/>
      <c r="E333" s="54"/>
      <c r="F333" s="54"/>
      <c r="G333" s="54"/>
      <c r="H333" s="54"/>
    </row>
    <row r="334" spans="2:8" s="6" customFormat="1">
      <c r="B334" s="11"/>
      <c r="C334" s="5"/>
      <c r="D334" s="44"/>
      <c r="E334" s="54"/>
      <c r="F334" s="54"/>
      <c r="G334" s="54"/>
      <c r="H334" s="54"/>
    </row>
    <row r="335" spans="2:8" s="6" customFormat="1">
      <c r="B335" s="11"/>
      <c r="C335" s="5"/>
      <c r="D335" s="44"/>
      <c r="E335" s="54"/>
      <c r="F335" s="54"/>
      <c r="G335" s="54"/>
      <c r="H335" s="54"/>
    </row>
    <row r="336" spans="2:8" s="6" customFormat="1">
      <c r="B336" s="11"/>
      <c r="C336" s="5"/>
      <c r="D336" s="44"/>
      <c r="E336" s="54"/>
      <c r="F336" s="54"/>
      <c r="G336" s="54"/>
      <c r="H336" s="54"/>
    </row>
    <row r="337" spans="2:8" s="6" customFormat="1">
      <c r="B337" s="11"/>
      <c r="C337" s="5"/>
      <c r="D337" s="44"/>
      <c r="E337" s="54"/>
      <c r="F337" s="54"/>
      <c r="G337" s="54"/>
      <c r="H337" s="54"/>
    </row>
    <row r="338" spans="2:8" s="6" customFormat="1">
      <c r="B338" s="11"/>
      <c r="C338" s="5"/>
      <c r="D338" s="44"/>
      <c r="E338" s="54"/>
      <c r="F338" s="54"/>
      <c r="G338" s="54"/>
      <c r="H338" s="54"/>
    </row>
    <row r="339" spans="2:8" s="6" customFormat="1">
      <c r="B339" s="11"/>
      <c r="C339" s="5"/>
      <c r="D339" s="44"/>
      <c r="E339" s="54"/>
      <c r="F339" s="54"/>
      <c r="G339" s="54"/>
      <c r="H339" s="54"/>
    </row>
    <row r="340" spans="2:8" s="6" customFormat="1">
      <c r="B340" s="11"/>
      <c r="C340" s="5"/>
      <c r="D340" s="44"/>
      <c r="E340" s="54"/>
      <c r="F340" s="54"/>
      <c r="G340" s="54"/>
      <c r="H340" s="54"/>
    </row>
    <row r="341" spans="2:8" s="6" customFormat="1">
      <c r="B341" s="11"/>
      <c r="C341" s="5"/>
      <c r="D341" s="44"/>
      <c r="E341" s="54"/>
      <c r="F341" s="54"/>
      <c r="G341" s="54"/>
      <c r="H341" s="54"/>
    </row>
    <row r="342" spans="2:8" s="6" customFormat="1">
      <c r="B342" s="11"/>
      <c r="C342" s="5"/>
      <c r="D342" s="44"/>
      <c r="E342" s="54"/>
      <c r="F342" s="54"/>
      <c r="G342" s="54"/>
      <c r="H342" s="54"/>
    </row>
    <row r="343" spans="2:8" s="6" customFormat="1">
      <c r="B343" s="11"/>
      <c r="C343" s="5"/>
      <c r="D343" s="44"/>
      <c r="E343" s="54"/>
      <c r="F343" s="54"/>
      <c r="G343" s="54"/>
      <c r="H343" s="54"/>
    </row>
    <row r="344" spans="2:8" s="6" customFormat="1">
      <c r="B344" s="11"/>
      <c r="C344" s="5"/>
      <c r="D344" s="44"/>
      <c r="E344" s="54"/>
      <c r="F344" s="54"/>
      <c r="G344" s="54"/>
      <c r="H344" s="54"/>
    </row>
    <row r="345" spans="2:8" s="6" customFormat="1">
      <c r="B345" s="11"/>
      <c r="C345" s="5"/>
      <c r="D345" s="44"/>
      <c r="E345" s="54"/>
      <c r="F345" s="54"/>
      <c r="G345" s="54"/>
      <c r="H345" s="54"/>
    </row>
    <row r="346" spans="2:8" s="6" customFormat="1">
      <c r="B346" s="11"/>
      <c r="C346" s="5"/>
      <c r="D346" s="44"/>
      <c r="E346" s="54"/>
      <c r="F346" s="54"/>
      <c r="G346" s="54"/>
      <c r="H346" s="54"/>
    </row>
    <row r="347" spans="2:8" s="6" customFormat="1">
      <c r="B347" s="11"/>
      <c r="C347" s="5"/>
      <c r="D347" s="44"/>
      <c r="E347" s="54"/>
      <c r="F347" s="54"/>
      <c r="G347" s="54"/>
      <c r="H347" s="54"/>
    </row>
    <row r="348" spans="2:8" s="6" customFormat="1">
      <c r="B348" s="11"/>
      <c r="C348" s="5"/>
      <c r="D348" s="44"/>
      <c r="E348" s="54"/>
      <c r="F348" s="54"/>
      <c r="G348" s="54"/>
      <c r="H348" s="54"/>
    </row>
    <row r="349" spans="2:8" s="6" customFormat="1">
      <c r="B349" s="11"/>
      <c r="C349" s="5"/>
      <c r="D349" s="44"/>
      <c r="E349" s="54"/>
      <c r="F349" s="54"/>
      <c r="G349" s="54"/>
      <c r="H349" s="54"/>
    </row>
    <row r="350" spans="2:8" s="6" customFormat="1">
      <c r="B350" s="11"/>
      <c r="C350" s="5"/>
      <c r="D350" s="44"/>
      <c r="E350" s="54"/>
      <c r="F350" s="54"/>
      <c r="G350" s="54"/>
      <c r="H350" s="54"/>
    </row>
    <row r="351" spans="2:8" s="6" customFormat="1">
      <c r="B351" s="11"/>
      <c r="C351" s="5"/>
      <c r="D351" s="44"/>
      <c r="E351" s="54"/>
      <c r="F351" s="54"/>
      <c r="G351" s="54"/>
      <c r="H351" s="54"/>
    </row>
    <row r="352" spans="2:8" s="6" customFormat="1">
      <c r="B352" s="11"/>
      <c r="C352" s="5"/>
      <c r="D352" s="44"/>
      <c r="E352" s="54"/>
      <c r="F352" s="54"/>
      <c r="G352" s="54"/>
      <c r="H352" s="54"/>
    </row>
    <row r="353" spans="2:8" s="6" customFormat="1">
      <c r="B353" s="11"/>
      <c r="C353" s="5"/>
      <c r="D353" s="44"/>
      <c r="E353" s="54"/>
      <c r="F353" s="54"/>
      <c r="G353" s="54"/>
      <c r="H353" s="54"/>
    </row>
    <row r="354" spans="2:8" s="6" customFormat="1">
      <c r="B354" s="11"/>
      <c r="C354" s="5"/>
      <c r="D354" s="44"/>
      <c r="E354" s="54"/>
      <c r="F354" s="54"/>
      <c r="G354" s="54"/>
      <c r="H354" s="54"/>
    </row>
    <row r="355" spans="2:8" s="6" customFormat="1">
      <c r="B355" s="11"/>
      <c r="C355" s="5"/>
      <c r="D355" s="44"/>
      <c r="E355" s="54"/>
      <c r="F355" s="54"/>
      <c r="G355" s="54"/>
      <c r="H355" s="54"/>
    </row>
    <row r="356" spans="2:8" s="6" customFormat="1">
      <c r="B356" s="11"/>
      <c r="C356" s="5"/>
      <c r="D356" s="44"/>
      <c r="E356" s="54"/>
      <c r="F356" s="54"/>
      <c r="G356" s="54"/>
      <c r="H356" s="54"/>
    </row>
    <row r="357" spans="2:8" s="6" customFormat="1">
      <c r="B357" s="11"/>
      <c r="C357" s="5"/>
      <c r="D357" s="44"/>
      <c r="E357" s="54"/>
      <c r="F357" s="54"/>
      <c r="G357" s="54"/>
      <c r="H357" s="54"/>
    </row>
    <row r="358" spans="2:8" s="6" customFormat="1">
      <c r="B358" s="11"/>
      <c r="C358" s="5"/>
      <c r="D358" s="44"/>
      <c r="E358" s="54"/>
      <c r="F358" s="54"/>
      <c r="G358" s="54"/>
      <c r="H358" s="54"/>
    </row>
    <row r="359" spans="2:8" s="6" customFormat="1">
      <c r="B359" s="11"/>
      <c r="C359" s="5"/>
      <c r="D359" s="44"/>
      <c r="E359" s="54"/>
      <c r="F359" s="54"/>
      <c r="G359" s="54"/>
      <c r="H359" s="54"/>
    </row>
    <row r="360" spans="2:8" s="6" customFormat="1">
      <c r="B360" s="11"/>
      <c r="C360" s="5"/>
      <c r="D360" s="44"/>
      <c r="E360" s="54"/>
      <c r="F360" s="54"/>
      <c r="G360" s="54"/>
      <c r="H360" s="54"/>
    </row>
    <row r="361" spans="2:8" s="6" customFormat="1">
      <c r="B361" s="11"/>
      <c r="C361" s="5"/>
      <c r="D361" s="44"/>
      <c r="E361" s="54"/>
      <c r="F361" s="54"/>
      <c r="G361" s="54"/>
      <c r="H361" s="54"/>
    </row>
    <row r="362" spans="2:8" s="6" customFormat="1">
      <c r="B362" s="11"/>
      <c r="C362" s="5"/>
      <c r="D362" s="44"/>
      <c r="E362" s="54"/>
      <c r="F362" s="54"/>
      <c r="G362" s="54"/>
      <c r="H362" s="54"/>
    </row>
    <row r="363" spans="2:8" s="6" customFormat="1">
      <c r="B363" s="11"/>
      <c r="C363" s="5"/>
      <c r="D363" s="44"/>
      <c r="E363" s="54"/>
      <c r="F363" s="54"/>
      <c r="G363" s="54"/>
      <c r="H363" s="54"/>
    </row>
    <row r="364" spans="2:8" s="6" customFormat="1">
      <c r="B364" s="11"/>
      <c r="C364" s="5"/>
      <c r="D364" s="44"/>
      <c r="E364" s="54"/>
      <c r="F364" s="54"/>
      <c r="G364" s="54"/>
      <c r="H364" s="54"/>
    </row>
    <row r="365" spans="2:8" s="6" customFormat="1">
      <c r="B365" s="11"/>
      <c r="C365" s="5"/>
      <c r="D365" s="44"/>
      <c r="E365" s="54"/>
      <c r="F365" s="54"/>
      <c r="G365" s="54"/>
      <c r="H365" s="54"/>
    </row>
    <row r="366" spans="2:8" s="6" customFormat="1">
      <c r="B366" s="11"/>
      <c r="C366" s="5"/>
      <c r="D366" s="44"/>
      <c r="E366" s="54"/>
      <c r="F366" s="54"/>
      <c r="G366" s="54"/>
      <c r="H366" s="54"/>
    </row>
    <row r="367" spans="2:8" s="6" customFormat="1">
      <c r="B367" s="11"/>
      <c r="C367" s="5"/>
      <c r="D367" s="44"/>
      <c r="E367" s="54"/>
      <c r="F367" s="54"/>
      <c r="G367" s="54"/>
      <c r="H367" s="54"/>
    </row>
    <row r="368" spans="2:8" s="6" customFormat="1">
      <c r="B368" s="11"/>
      <c r="C368" s="5"/>
      <c r="D368" s="44"/>
      <c r="E368" s="54"/>
      <c r="F368" s="54"/>
      <c r="G368" s="54"/>
      <c r="H368" s="54"/>
    </row>
    <row r="369" spans="2:8" s="6" customFormat="1">
      <c r="B369" s="11"/>
      <c r="C369" s="5"/>
      <c r="D369" s="44"/>
      <c r="E369" s="54"/>
      <c r="F369" s="54"/>
      <c r="G369" s="54"/>
      <c r="H369" s="54"/>
    </row>
    <row r="370" spans="2:8" s="6" customFormat="1">
      <c r="B370" s="11"/>
      <c r="C370" s="5"/>
      <c r="D370" s="44"/>
      <c r="E370" s="54"/>
      <c r="F370" s="54"/>
      <c r="G370" s="54"/>
      <c r="H370" s="54"/>
    </row>
    <row r="371" spans="2:8" s="6" customFormat="1">
      <c r="B371" s="11"/>
      <c r="C371" s="5"/>
      <c r="D371" s="44"/>
      <c r="E371" s="54"/>
      <c r="F371" s="54"/>
      <c r="G371" s="54"/>
      <c r="H371" s="54"/>
    </row>
    <row r="372" spans="2:8" s="6" customFormat="1">
      <c r="B372" s="11"/>
      <c r="C372" s="5"/>
      <c r="D372" s="44"/>
      <c r="E372" s="54"/>
      <c r="F372" s="54"/>
      <c r="G372" s="54"/>
      <c r="H372" s="54"/>
    </row>
    <row r="373" spans="2:8" s="6" customFormat="1">
      <c r="B373" s="11"/>
      <c r="C373" s="5"/>
      <c r="D373" s="44"/>
      <c r="E373" s="54"/>
      <c r="F373" s="54"/>
      <c r="G373" s="54"/>
      <c r="H373" s="54"/>
    </row>
    <row r="374" spans="2:8" s="6" customFormat="1">
      <c r="B374" s="11"/>
      <c r="C374" s="5"/>
      <c r="D374" s="44"/>
      <c r="E374" s="54"/>
      <c r="F374" s="54"/>
      <c r="G374" s="54"/>
      <c r="H374" s="54"/>
    </row>
    <row r="375" spans="2:8" s="6" customFormat="1">
      <c r="B375" s="11"/>
      <c r="C375" s="5"/>
      <c r="D375" s="44"/>
      <c r="E375" s="54"/>
      <c r="F375" s="54"/>
      <c r="G375" s="54"/>
      <c r="H375" s="54"/>
    </row>
    <row r="376" spans="2:8" s="6" customFormat="1">
      <c r="B376" s="11"/>
      <c r="C376" s="5"/>
      <c r="D376" s="44"/>
      <c r="E376" s="54"/>
      <c r="F376" s="54"/>
      <c r="G376" s="54"/>
      <c r="H376" s="54"/>
    </row>
    <row r="377" spans="2:8" s="6" customFormat="1">
      <c r="B377" s="11"/>
      <c r="C377" s="5"/>
      <c r="D377" s="44"/>
      <c r="E377" s="54"/>
      <c r="F377" s="54"/>
      <c r="G377" s="54"/>
      <c r="H377" s="54"/>
    </row>
    <row r="378" spans="2:8" s="6" customFormat="1">
      <c r="B378" s="11"/>
      <c r="C378" s="5"/>
      <c r="D378" s="44"/>
      <c r="E378" s="54"/>
      <c r="F378" s="54"/>
      <c r="G378" s="54"/>
      <c r="H378" s="54"/>
    </row>
    <row r="379" spans="2:8" s="6" customFormat="1">
      <c r="B379" s="11"/>
      <c r="C379" s="5"/>
      <c r="D379" s="44"/>
      <c r="E379" s="54"/>
      <c r="F379" s="54"/>
      <c r="G379" s="54"/>
      <c r="H379" s="54"/>
    </row>
    <row r="380" spans="2:8" s="6" customFormat="1">
      <c r="B380" s="11"/>
      <c r="C380" s="5"/>
      <c r="D380" s="44"/>
      <c r="E380" s="54"/>
      <c r="F380" s="54"/>
      <c r="G380" s="54"/>
      <c r="H380" s="54"/>
    </row>
    <row r="381" spans="2:8" s="6" customFormat="1">
      <c r="B381" s="11"/>
      <c r="C381" s="5"/>
      <c r="D381" s="44"/>
      <c r="E381" s="54"/>
      <c r="F381" s="54"/>
      <c r="G381" s="54"/>
      <c r="H381" s="54"/>
    </row>
    <row r="382" spans="2:8" s="6" customFormat="1">
      <c r="B382" s="11"/>
      <c r="C382" s="5"/>
      <c r="D382" s="44"/>
      <c r="E382" s="54"/>
      <c r="F382" s="54"/>
      <c r="G382" s="54"/>
      <c r="H382" s="54"/>
    </row>
    <row r="383" spans="2:8" s="6" customFormat="1">
      <c r="B383" s="11"/>
      <c r="C383" s="5"/>
      <c r="D383" s="44"/>
      <c r="E383" s="54"/>
      <c r="F383" s="54"/>
      <c r="G383" s="54"/>
      <c r="H383" s="54"/>
    </row>
    <row r="384" spans="2:8" s="6" customFormat="1">
      <c r="B384" s="11"/>
      <c r="C384" s="5"/>
      <c r="D384" s="44"/>
      <c r="E384" s="54"/>
      <c r="F384" s="54"/>
      <c r="G384" s="54"/>
      <c r="H384" s="54"/>
    </row>
    <row r="385" spans="2:8" s="6" customFormat="1">
      <c r="B385" s="11"/>
      <c r="C385" s="5"/>
      <c r="D385" s="44"/>
      <c r="E385" s="54"/>
      <c r="F385" s="54"/>
      <c r="G385" s="54"/>
      <c r="H385" s="54"/>
    </row>
    <row r="386" spans="2:8" s="6" customFormat="1">
      <c r="B386" s="11"/>
      <c r="C386" s="5"/>
      <c r="D386" s="44"/>
      <c r="E386" s="54"/>
      <c r="F386" s="54"/>
      <c r="G386" s="54"/>
      <c r="H386" s="54"/>
    </row>
    <row r="387" spans="2:8" s="6" customFormat="1">
      <c r="B387" s="11"/>
      <c r="C387" s="5"/>
      <c r="D387" s="44"/>
      <c r="E387" s="54"/>
      <c r="F387" s="54"/>
      <c r="G387" s="54"/>
      <c r="H387" s="54"/>
    </row>
    <row r="388" spans="2:8" s="6" customFormat="1">
      <c r="B388" s="11"/>
      <c r="C388" s="5"/>
      <c r="D388" s="44"/>
      <c r="E388" s="54"/>
      <c r="F388" s="54"/>
      <c r="G388" s="54"/>
      <c r="H388" s="54"/>
    </row>
    <row r="389" spans="2:8" s="6" customFormat="1">
      <c r="B389" s="11"/>
      <c r="C389" s="5"/>
      <c r="D389" s="44"/>
      <c r="E389" s="54"/>
      <c r="F389" s="54"/>
      <c r="G389" s="54"/>
      <c r="H389" s="54"/>
    </row>
    <row r="390" spans="2:8" s="6" customFormat="1">
      <c r="B390" s="11"/>
      <c r="C390" s="5"/>
      <c r="D390" s="44"/>
      <c r="E390" s="54"/>
      <c r="F390" s="54"/>
      <c r="G390" s="54"/>
      <c r="H390" s="54"/>
    </row>
    <row r="391" spans="2:8" s="6" customFormat="1">
      <c r="B391" s="11"/>
      <c r="C391" s="5"/>
      <c r="D391" s="44"/>
      <c r="E391" s="54"/>
      <c r="F391" s="54"/>
      <c r="G391" s="54"/>
      <c r="H391" s="54"/>
    </row>
    <row r="392" spans="2:8" s="6" customFormat="1">
      <c r="B392" s="11"/>
      <c r="C392" s="5"/>
      <c r="D392" s="44"/>
      <c r="E392" s="54"/>
      <c r="F392" s="54"/>
      <c r="G392" s="54"/>
      <c r="H392" s="54"/>
    </row>
    <row r="393" spans="2:8" s="6" customFormat="1">
      <c r="B393" s="11"/>
      <c r="C393" s="5"/>
      <c r="D393" s="44"/>
      <c r="E393" s="54"/>
      <c r="F393" s="54"/>
      <c r="G393" s="54"/>
      <c r="H393" s="54"/>
    </row>
    <row r="394" spans="2:8" s="6" customFormat="1">
      <c r="B394" s="11"/>
      <c r="C394" s="5"/>
      <c r="D394" s="44"/>
      <c r="E394" s="54"/>
      <c r="F394" s="54"/>
      <c r="G394" s="54"/>
      <c r="H394" s="54"/>
    </row>
    <row r="395" spans="2:8" s="6" customFormat="1">
      <c r="B395" s="11"/>
      <c r="C395" s="5"/>
      <c r="D395" s="44"/>
      <c r="E395" s="54"/>
      <c r="F395" s="54"/>
      <c r="G395" s="54"/>
      <c r="H395" s="54"/>
    </row>
    <row r="396" spans="2:8" s="6" customFormat="1">
      <c r="B396" s="11"/>
      <c r="C396" s="5"/>
      <c r="D396" s="44"/>
      <c r="E396" s="54"/>
      <c r="F396" s="54"/>
      <c r="G396" s="54"/>
      <c r="H396" s="54"/>
    </row>
    <row r="397" spans="2:8" s="6" customFormat="1">
      <c r="B397" s="11"/>
      <c r="C397" s="5"/>
      <c r="D397" s="44"/>
      <c r="E397" s="54"/>
      <c r="F397" s="54"/>
      <c r="G397" s="54"/>
      <c r="H397" s="54"/>
    </row>
    <row r="398" spans="2:8" s="6" customFormat="1">
      <c r="B398" s="11"/>
      <c r="C398" s="5"/>
      <c r="D398" s="44"/>
      <c r="E398" s="54"/>
      <c r="F398" s="54"/>
      <c r="G398" s="54"/>
      <c r="H398" s="54"/>
    </row>
    <row r="399" spans="2:8" s="6" customFormat="1">
      <c r="B399" s="11"/>
      <c r="C399" s="5"/>
      <c r="D399" s="44"/>
      <c r="E399" s="54"/>
      <c r="F399" s="54"/>
      <c r="G399" s="54"/>
      <c r="H399" s="54"/>
    </row>
    <row r="400" spans="2:8" s="6" customFormat="1">
      <c r="B400" s="11"/>
      <c r="C400" s="5"/>
      <c r="D400" s="44"/>
      <c r="E400" s="54"/>
      <c r="F400" s="54"/>
      <c r="G400" s="54"/>
      <c r="H400" s="54"/>
    </row>
    <row r="401" spans="2:8" s="6" customFormat="1">
      <c r="B401" s="11"/>
      <c r="C401" s="5"/>
      <c r="D401" s="44"/>
      <c r="E401" s="54"/>
      <c r="F401" s="54"/>
      <c r="G401" s="54"/>
      <c r="H401" s="54"/>
    </row>
    <row r="402" spans="2:8" s="6" customFormat="1">
      <c r="B402" s="11"/>
      <c r="C402" s="5"/>
      <c r="D402" s="44"/>
      <c r="E402" s="54"/>
      <c r="F402" s="54"/>
      <c r="G402" s="54"/>
      <c r="H402" s="54"/>
    </row>
    <row r="403" spans="2:8" s="6" customFormat="1">
      <c r="B403" s="11"/>
      <c r="C403" s="5"/>
      <c r="D403" s="44"/>
      <c r="E403" s="54"/>
      <c r="F403" s="54"/>
      <c r="G403" s="54"/>
      <c r="H403" s="54"/>
    </row>
    <row r="404" spans="2:8" s="6" customFormat="1">
      <c r="B404" s="11"/>
      <c r="C404" s="5"/>
      <c r="D404" s="44"/>
      <c r="E404" s="54"/>
      <c r="F404" s="54"/>
      <c r="G404" s="54"/>
      <c r="H404" s="54"/>
    </row>
    <row r="405" spans="2:8" s="6" customFormat="1">
      <c r="B405" s="11"/>
      <c r="C405" s="5"/>
      <c r="D405" s="44"/>
      <c r="E405" s="54"/>
      <c r="F405" s="54"/>
      <c r="G405" s="54"/>
      <c r="H405" s="54"/>
    </row>
    <row r="406" spans="2:8" s="6" customFormat="1">
      <c r="B406" s="11"/>
      <c r="C406" s="5"/>
      <c r="D406" s="44"/>
      <c r="E406" s="54"/>
      <c r="F406" s="54"/>
      <c r="G406" s="54"/>
      <c r="H406" s="54"/>
    </row>
    <row r="407" spans="2:8" s="6" customFormat="1">
      <c r="B407" s="11"/>
      <c r="C407" s="5"/>
      <c r="D407" s="44"/>
      <c r="E407" s="54"/>
      <c r="F407" s="54"/>
      <c r="G407" s="54"/>
      <c r="H407" s="54"/>
    </row>
    <row r="408" spans="2:8" s="6" customFormat="1">
      <c r="B408" s="11"/>
      <c r="C408" s="5"/>
      <c r="D408" s="44"/>
      <c r="E408" s="54"/>
      <c r="F408" s="54"/>
      <c r="G408" s="54"/>
      <c r="H408" s="54"/>
    </row>
    <row r="409" spans="2:8" s="6" customFormat="1">
      <c r="B409" s="11"/>
      <c r="C409" s="5"/>
      <c r="D409" s="44"/>
      <c r="E409" s="54"/>
      <c r="F409" s="54"/>
      <c r="G409" s="54"/>
      <c r="H409" s="54"/>
    </row>
    <row r="410" spans="2:8" s="6" customFormat="1">
      <c r="B410" s="11"/>
      <c r="C410" s="5"/>
      <c r="D410" s="44"/>
      <c r="E410" s="54"/>
      <c r="F410" s="54"/>
      <c r="G410" s="54"/>
      <c r="H410" s="54"/>
    </row>
    <row r="411" spans="2:8" s="6" customFormat="1">
      <c r="B411" s="11"/>
      <c r="C411" s="5"/>
      <c r="D411" s="44"/>
      <c r="E411" s="54"/>
      <c r="F411" s="54"/>
      <c r="G411" s="54"/>
      <c r="H411" s="54"/>
    </row>
    <row r="412" spans="2:8" s="6" customFormat="1">
      <c r="B412" s="11"/>
      <c r="C412" s="5"/>
      <c r="D412" s="44"/>
      <c r="E412" s="54"/>
      <c r="F412" s="54"/>
      <c r="G412" s="54"/>
      <c r="H412" s="54"/>
    </row>
    <row r="413" spans="2:8" s="6" customFormat="1">
      <c r="B413" s="11"/>
      <c r="C413" s="5"/>
      <c r="D413" s="44"/>
      <c r="E413" s="54"/>
      <c r="F413" s="54"/>
      <c r="G413" s="54"/>
      <c r="H413" s="54"/>
    </row>
    <row r="414" spans="2:8" s="6" customFormat="1">
      <c r="B414" s="11"/>
      <c r="C414" s="5"/>
      <c r="D414" s="44"/>
      <c r="E414" s="54"/>
      <c r="F414" s="54"/>
      <c r="G414" s="54"/>
      <c r="H414" s="54"/>
    </row>
    <row r="415" spans="2:8" s="6" customFormat="1">
      <c r="B415" s="11"/>
      <c r="C415" s="5"/>
      <c r="D415" s="44"/>
      <c r="E415" s="54"/>
      <c r="F415" s="54"/>
      <c r="G415" s="54"/>
      <c r="H415" s="54"/>
    </row>
    <row r="416" spans="2:8" s="6" customFormat="1">
      <c r="B416" s="11"/>
      <c r="C416" s="5"/>
      <c r="D416" s="44"/>
      <c r="E416" s="54"/>
      <c r="F416" s="54"/>
      <c r="G416" s="54"/>
      <c r="H416" s="54"/>
    </row>
    <row r="417" spans="2:8" s="6" customFormat="1">
      <c r="B417" s="11"/>
      <c r="C417" s="5"/>
      <c r="D417" s="44"/>
      <c r="E417" s="54"/>
      <c r="F417" s="54"/>
      <c r="G417" s="54"/>
      <c r="H417" s="54"/>
    </row>
    <row r="418" spans="2:8" s="6" customFormat="1">
      <c r="B418" s="11"/>
      <c r="C418" s="5"/>
      <c r="D418" s="44"/>
      <c r="E418" s="54"/>
      <c r="F418" s="54"/>
      <c r="G418" s="54"/>
      <c r="H418" s="54"/>
    </row>
    <row r="419" spans="2:8" s="6" customFormat="1">
      <c r="B419" s="11"/>
      <c r="C419" s="5"/>
      <c r="D419" s="44"/>
      <c r="E419" s="54"/>
      <c r="F419" s="54"/>
      <c r="G419" s="54"/>
      <c r="H419" s="54"/>
    </row>
    <row r="420" spans="2:8" s="6" customFormat="1">
      <c r="B420" s="11"/>
      <c r="C420" s="5"/>
      <c r="D420" s="44"/>
      <c r="E420" s="54"/>
      <c r="F420" s="54"/>
      <c r="G420" s="54"/>
      <c r="H420" s="54"/>
    </row>
    <row r="421" spans="2:8" s="6" customFormat="1">
      <c r="B421" s="11"/>
      <c r="C421" s="5"/>
      <c r="D421" s="44"/>
      <c r="E421" s="54"/>
      <c r="F421" s="54"/>
      <c r="G421" s="54"/>
      <c r="H421" s="54"/>
    </row>
    <row r="422" spans="2:8" s="6" customFormat="1">
      <c r="B422" s="11"/>
      <c r="C422" s="5"/>
      <c r="D422" s="44"/>
      <c r="E422" s="54"/>
      <c r="F422" s="54"/>
      <c r="G422" s="54"/>
      <c r="H422" s="54"/>
    </row>
    <row r="423" spans="2:8" s="6" customFormat="1">
      <c r="B423" s="11"/>
      <c r="C423" s="5"/>
      <c r="D423" s="44"/>
      <c r="E423" s="54"/>
      <c r="F423" s="54"/>
      <c r="G423" s="54"/>
      <c r="H423" s="54"/>
    </row>
    <row r="424" spans="2:8" s="6" customFormat="1">
      <c r="B424" s="11"/>
      <c r="C424" s="5"/>
      <c r="D424" s="44"/>
      <c r="E424" s="54"/>
      <c r="F424" s="54"/>
      <c r="G424" s="54"/>
      <c r="H424" s="54"/>
    </row>
    <row r="425" spans="2:8" s="6" customFormat="1">
      <c r="B425" s="11"/>
      <c r="C425" s="5"/>
      <c r="D425" s="44"/>
      <c r="E425" s="54"/>
      <c r="F425" s="54"/>
      <c r="G425" s="54"/>
      <c r="H425" s="54"/>
    </row>
    <row r="426" spans="2:8" s="6" customFormat="1">
      <c r="B426" s="11"/>
      <c r="C426" s="5"/>
      <c r="D426" s="44"/>
      <c r="E426" s="54"/>
      <c r="F426" s="54"/>
      <c r="G426" s="54"/>
      <c r="H426" s="54"/>
    </row>
    <row r="427" spans="2:8" s="6" customFormat="1">
      <c r="B427" s="11"/>
      <c r="C427" s="5"/>
      <c r="D427" s="44"/>
      <c r="E427" s="54"/>
      <c r="F427" s="54"/>
      <c r="G427" s="54"/>
      <c r="H427" s="54"/>
    </row>
    <row r="428" spans="2:8" s="6" customFormat="1">
      <c r="B428" s="11"/>
      <c r="C428" s="5"/>
      <c r="D428" s="44"/>
      <c r="E428" s="54"/>
      <c r="F428" s="54"/>
      <c r="G428" s="54"/>
      <c r="H428" s="54"/>
    </row>
    <row r="429" spans="2:8" s="6" customFormat="1">
      <c r="B429" s="11"/>
      <c r="C429" s="5"/>
      <c r="D429" s="44"/>
      <c r="E429" s="54"/>
      <c r="F429" s="54"/>
      <c r="G429" s="54"/>
      <c r="H429" s="54"/>
    </row>
    <row r="430" spans="2:8" s="6" customFormat="1">
      <c r="B430" s="11"/>
      <c r="C430" s="5"/>
      <c r="D430" s="44"/>
      <c r="E430" s="54"/>
      <c r="F430" s="54"/>
      <c r="G430" s="54"/>
      <c r="H430" s="54"/>
    </row>
    <row r="431" spans="2:8" s="6" customFormat="1">
      <c r="B431" s="11"/>
      <c r="C431" s="5"/>
      <c r="D431" s="44"/>
      <c r="E431" s="54"/>
      <c r="F431" s="54"/>
      <c r="G431" s="54"/>
      <c r="H431" s="54"/>
    </row>
    <row r="432" spans="2:8" s="6" customFormat="1">
      <c r="B432" s="11"/>
      <c r="C432" s="5"/>
      <c r="D432" s="44"/>
      <c r="E432" s="54"/>
      <c r="F432" s="54"/>
      <c r="G432" s="54"/>
      <c r="H432" s="54"/>
    </row>
    <row r="433" spans="2:8" s="6" customFormat="1">
      <c r="B433" s="11"/>
      <c r="C433" s="5"/>
      <c r="D433" s="44"/>
      <c r="E433" s="54"/>
      <c r="F433" s="54"/>
      <c r="G433" s="54"/>
      <c r="H433" s="54"/>
    </row>
    <row r="434" spans="2:8" s="6" customFormat="1">
      <c r="B434" s="11"/>
      <c r="C434" s="5"/>
      <c r="D434" s="44"/>
      <c r="E434" s="54"/>
      <c r="F434" s="54"/>
      <c r="G434" s="54"/>
      <c r="H434" s="54"/>
    </row>
    <row r="435" spans="2:8" s="6" customFormat="1">
      <c r="B435" s="11"/>
      <c r="C435" s="5"/>
      <c r="D435" s="44"/>
      <c r="E435" s="54"/>
      <c r="F435" s="54"/>
      <c r="G435" s="54"/>
      <c r="H435" s="54"/>
    </row>
    <row r="436" spans="2:8" s="6" customFormat="1">
      <c r="B436" s="11"/>
      <c r="C436" s="5"/>
      <c r="D436" s="44"/>
      <c r="E436" s="54"/>
      <c r="F436" s="54"/>
      <c r="G436" s="54"/>
      <c r="H436" s="54"/>
    </row>
    <row r="437" spans="2:8" s="6" customFormat="1">
      <c r="B437" s="11"/>
      <c r="C437" s="5"/>
      <c r="D437" s="44"/>
      <c r="E437" s="54"/>
      <c r="F437" s="54"/>
      <c r="G437" s="54"/>
      <c r="H437" s="54"/>
    </row>
    <row r="438" spans="2:8" s="6" customFormat="1">
      <c r="B438" s="11"/>
      <c r="C438" s="5"/>
      <c r="D438" s="44"/>
      <c r="E438" s="54"/>
      <c r="F438" s="54"/>
      <c r="G438" s="54"/>
      <c r="H438" s="54"/>
    </row>
    <row r="439" spans="2:8" s="6" customFormat="1">
      <c r="B439" s="11"/>
      <c r="C439" s="5"/>
      <c r="D439" s="44"/>
      <c r="E439" s="54"/>
      <c r="F439" s="54"/>
      <c r="G439" s="54"/>
      <c r="H439" s="54"/>
    </row>
    <row r="440" spans="2:8" s="6" customFormat="1">
      <c r="B440" s="11"/>
      <c r="C440" s="5"/>
      <c r="D440" s="44"/>
      <c r="E440" s="54"/>
      <c r="F440" s="54"/>
      <c r="G440" s="54"/>
      <c r="H440" s="54"/>
    </row>
    <row r="441" spans="2:8" s="6" customFormat="1">
      <c r="B441" s="11"/>
      <c r="C441" s="5"/>
      <c r="D441" s="44"/>
      <c r="E441" s="54"/>
      <c r="F441" s="54"/>
      <c r="G441" s="54"/>
      <c r="H441" s="54"/>
    </row>
    <row r="442" spans="2:8" s="6" customFormat="1">
      <c r="B442" s="11"/>
      <c r="C442" s="5"/>
      <c r="D442" s="44"/>
      <c r="E442" s="54"/>
      <c r="F442" s="54"/>
      <c r="G442" s="54"/>
      <c r="H442" s="54"/>
    </row>
    <row r="443" spans="2:8" s="6" customFormat="1">
      <c r="B443" s="11"/>
      <c r="C443" s="5"/>
      <c r="D443" s="44"/>
      <c r="E443" s="54"/>
      <c r="F443" s="54"/>
      <c r="G443" s="54"/>
      <c r="H443" s="54"/>
    </row>
    <row r="444" spans="2:8" s="6" customFormat="1">
      <c r="B444" s="11"/>
      <c r="C444" s="5"/>
      <c r="D444" s="44"/>
      <c r="E444" s="54"/>
      <c r="F444" s="54"/>
      <c r="G444" s="54"/>
      <c r="H444" s="54"/>
    </row>
    <row r="445" spans="2:8" s="6" customFormat="1">
      <c r="B445" s="11"/>
      <c r="C445" s="5"/>
      <c r="D445" s="44"/>
      <c r="E445" s="54"/>
      <c r="F445" s="54"/>
      <c r="G445" s="54"/>
      <c r="H445" s="54"/>
    </row>
    <row r="446" spans="2:8" s="6" customFormat="1">
      <c r="B446" s="11"/>
      <c r="C446" s="5"/>
      <c r="D446" s="44"/>
      <c r="E446" s="54"/>
      <c r="F446" s="54"/>
      <c r="G446" s="54"/>
      <c r="H446" s="54"/>
    </row>
    <row r="447" spans="2:8" s="6" customFormat="1">
      <c r="B447" s="11"/>
      <c r="C447" s="5"/>
      <c r="D447" s="44"/>
      <c r="E447" s="54"/>
      <c r="F447" s="54"/>
      <c r="G447" s="54"/>
      <c r="H447" s="54"/>
    </row>
    <row r="448" spans="2:8" s="6" customFormat="1">
      <c r="B448" s="11"/>
      <c r="C448" s="5"/>
      <c r="D448" s="44"/>
      <c r="E448" s="54"/>
      <c r="F448" s="54"/>
      <c r="G448" s="54"/>
      <c r="H448" s="54"/>
    </row>
    <row r="449" spans="2:8" s="6" customFormat="1">
      <c r="B449" s="11"/>
      <c r="C449" s="5"/>
      <c r="D449" s="44"/>
      <c r="E449" s="54"/>
      <c r="F449" s="54"/>
      <c r="G449" s="54"/>
      <c r="H449" s="54"/>
    </row>
    <row r="450" spans="2:8" s="6" customFormat="1">
      <c r="B450" s="11"/>
      <c r="C450" s="5"/>
      <c r="D450" s="44"/>
      <c r="E450" s="54"/>
      <c r="F450" s="54"/>
      <c r="G450" s="54"/>
      <c r="H450" s="54"/>
    </row>
    <row r="451" spans="2:8" s="6" customFormat="1">
      <c r="B451" s="11"/>
      <c r="C451" s="5"/>
      <c r="D451" s="44"/>
      <c r="E451" s="54"/>
      <c r="F451" s="54"/>
      <c r="G451" s="54"/>
      <c r="H451" s="54"/>
    </row>
    <row r="452" spans="2:8" s="6" customFormat="1">
      <c r="B452" s="11"/>
      <c r="C452" s="5"/>
      <c r="D452" s="44"/>
      <c r="E452" s="54"/>
      <c r="F452" s="54"/>
      <c r="G452" s="54"/>
      <c r="H452" s="54"/>
    </row>
    <row r="453" spans="2:8" s="6" customFormat="1">
      <c r="B453" s="11"/>
      <c r="C453" s="5"/>
      <c r="D453" s="44"/>
      <c r="E453" s="54"/>
      <c r="F453" s="54"/>
      <c r="G453" s="54"/>
      <c r="H453" s="54"/>
    </row>
    <row r="454" spans="2:8" s="6" customFormat="1">
      <c r="B454" s="11"/>
      <c r="C454" s="5"/>
      <c r="D454" s="44"/>
      <c r="E454" s="54"/>
      <c r="F454" s="54"/>
      <c r="G454" s="54"/>
      <c r="H454" s="54"/>
    </row>
    <row r="455" spans="2:8" s="6" customFormat="1">
      <c r="B455" s="11"/>
      <c r="C455" s="5"/>
      <c r="D455" s="44"/>
      <c r="E455" s="54"/>
      <c r="F455" s="54"/>
      <c r="G455" s="54"/>
      <c r="H455" s="54"/>
    </row>
    <row r="456" spans="2:8" s="6" customFormat="1">
      <c r="B456" s="11"/>
      <c r="C456" s="5"/>
      <c r="D456" s="44"/>
      <c r="E456" s="54"/>
      <c r="F456" s="54"/>
      <c r="G456" s="54"/>
      <c r="H456" s="54"/>
    </row>
    <row r="457" spans="2:8" s="6" customFormat="1">
      <c r="B457" s="11"/>
      <c r="C457" s="5"/>
      <c r="D457" s="44"/>
      <c r="E457" s="54"/>
      <c r="F457" s="54"/>
      <c r="G457" s="54"/>
      <c r="H457" s="54"/>
    </row>
    <row r="458" spans="2:8" s="6" customFormat="1">
      <c r="B458" s="11"/>
      <c r="C458" s="5"/>
      <c r="D458" s="44"/>
      <c r="E458" s="54"/>
      <c r="F458" s="54"/>
      <c r="G458" s="54"/>
      <c r="H458" s="54"/>
    </row>
    <row r="459" spans="2:8" s="6" customFormat="1">
      <c r="B459" s="11"/>
      <c r="C459" s="5"/>
      <c r="D459" s="44"/>
      <c r="E459" s="54"/>
      <c r="F459" s="54"/>
      <c r="G459" s="54"/>
      <c r="H459" s="54"/>
    </row>
    <row r="460" spans="2:8" s="6" customFormat="1">
      <c r="B460" s="11"/>
      <c r="C460" s="5"/>
      <c r="D460" s="44"/>
      <c r="E460" s="54"/>
      <c r="F460" s="54"/>
      <c r="G460" s="54"/>
      <c r="H460" s="54"/>
    </row>
    <row r="461" spans="2:8" s="6" customFormat="1">
      <c r="B461" s="11"/>
      <c r="C461" s="5"/>
      <c r="D461" s="44"/>
      <c r="E461" s="54"/>
      <c r="F461" s="54"/>
      <c r="G461" s="54"/>
      <c r="H461" s="54"/>
    </row>
    <row r="462" spans="2:8" s="6" customFormat="1">
      <c r="B462" s="11"/>
      <c r="C462" s="5"/>
      <c r="D462" s="44"/>
      <c r="E462" s="54"/>
      <c r="F462" s="54"/>
      <c r="G462" s="54"/>
      <c r="H462" s="54"/>
    </row>
    <row r="463" spans="2:8" s="6" customFormat="1">
      <c r="B463" s="11"/>
      <c r="C463" s="5"/>
      <c r="D463" s="44"/>
      <c r="E463" s="54"/>
      <c r="F463" s="54"/>
      <c r="G463" s="54"/>
      <c r="H463" s="54"/>
    </row>
    <row r="464" spans="2:8" s="6" customFormat="1">
      <c r="B464" s="11"/>
      <c r="C464" s="5"/>
      <c r="D464" s="44"/>
      <c r="E464" s="54"/>
      <c r="F464" s="54"/>
      <c r="G464" s="54"/>
      <c r="H464" s="54"/>
    </row>
    <row r="465" spans="2:8" s="6" customFormat="1">
      <c r="B465" s="11"/>
      <c r="C465" s="5"/>
      <c r="D465" s="44"/>
      <c r="E465" s="54"/>
      <c r="F465" s="54"/>
      <c r="G465" s="54"/>
      <c r="H465" s="54"/>
    </row>
    <row r="466" spans="2:8" s="6" customFormat="1">
      <c r="B466" s="11"/>
      <c r="C466" s="5"/>
      <c r="D466" s="44"/>
      <c r="E466" s="54"/>
      <c r="F466" s="54"/>
      <c r="G466" s="54"/>
      <c r="H466" s="54"/>
    </row>
    <row r="467" spans="2:8" s="6" customFormat="1">
      <c r="B467" s="11"/>
      <c r="C467" s="5"/>
      <c r="D467" s="44"/>
      <c r="E467" s="54"/>
      <c r="F467" s="54"/>
      <c r="G467" s="54"/>
      <c r="H467" s="54"/>
    </row>
    <row r="468" spans="2:8" s="6" customFormat="1">
      <c r="B468" s="11"/>
      <c r="C468" s="5"/>
      <c r="D468" s="44"/>
      <c r="E468" s="54"/>
      <c r="F468" s="54"/>
      <c r="G468" s="54"/>
      <c r="H468" s="54"/>
    </row>
    <row r="469" spans="2:8" s="6" customFormat="1">
      <c r="B469" s="11"/>
      <c r="C469" s="5"/>
      <c r="D469" s="44"/>
      <c r="E469" s="54"/>
      <c r="F469" s="54"/>
      <c r="G469" s="54"/>
      <c r="H469" s="54"/>
    </row>
    <row r="470" spans="2:8" s="6" customFormat="1">
      <c r="B470" s="11"/>
      <c r="C470" s="5"/>
      <c r="D470" s="44"/>
      <c r="E470" s="54"/>
      <c r="F470" s="54"/>
      <c r="G470" s="54"/>
      <c r="H470" s="54"/>
    </row>
    <row r="471" spans="2:8" s="6" customFormat="1">
      <c r="B471" s="11"/>
      <c r="C471" s="5"/>
      <c r="D471" s="44"/>
      <c r="E471" s="54"/>
      <c r="F471" s="54"/>
      <c r="G471" s="54"/>
      <c r="H471" s="54"/>
    </row>
    <row r="472" spans="2:8" s="6" customFormat="1">
      <c r="B472" s="11"/>
      <c r="C472" s="5"/>
      <c r="D472" s="44"/>
      <c r="E472" s="54"/>
      <c r="F472" s="54"/>
      <c r="G472" s="54"/>
      <c r="H472" s="54"/>
    </row>
    <row r="473" spans="2:8" s="6" customFormat="1">
      <c r="B473" s="11"/>
      <c r="C473" s="5"/>
      <c r="D473" s="44"/>
      <c r="E473" s="54"/>
      <c r="F473" s="54"/>
      <c r="G473" s="54"/>
      <c r="H473" s="54"/>
    </row>
    <row r="474" spans="2:8" s="6" customFormat="1">
      <c r="B474" s="11"/>
      <c r="C474" s="5"/>
      <c r="D474" s="44"/>
      <c r="E474" s="54"/>
      <c r="F474" s="54"/>
      <c r="G474" s="54"/>
      <c r="H474" s="54"/>
    </row>
    <row r="475" spans="2:8" s="6" customFormat="1">
      <c r="B475" s="11"/>
      <c r="C475" s="5"/>
      <c r="D475" s="44"/>
      <c r="E475" s="54"/>
      <c r="F475" s="54"/>
      <c r="G475" s="54"/>
      <c r="H475" s="54"/>
    </row>
    <row r="476" spans="2:8" s="6" customFormat="1">
      <c r="B476" s="11"/>
      <c r="C476" s="5"/>
      <c r="D476" s="44"/>
      <c r="E476" s="54"/>
      <c r="F476" s="54"/>
      <c r="G476" s="54"/>
      <c r="H476" s="54"/>
    </row>
    <row r="477" spans="2:8" s="6" customFormat="1">
      <c r="B477" s="11"/>
      <c r="C477" s="5"/>
      <c r="D477" s="44"/>
      <c r="E477" s="54"/>
      <c r="F477" s="54"/>
      <c r="G477" s="54"/>
      <c r="H477" s="54"/>
    </row>
    <row r="478" spans="2:8" s="6" customFormat="1">
      <c r="B478" s="11"/>
      <c r="C478" s="5"/>
      <c r="D478" s="44"/>
      <c r="E478" s="54"/>
      <c r="F478" s="54"/>
      <c r="G478" s="54"/>
      <c r="H478" s="54"/>
    </row>
    <row r="479" spans="2:8" s="6" customFormat="1">
      <c r="B479" s="11"/>
      <c r="C479" s="5"/>
      <c r="D479" s="44"/>
      <c r="E479" s="54"/>
      <c r="F479" s="54"/>
      <c r="G479" s="54"/>
      <c r="H479" s="54"/>
    </row>
    <row r="480" spans="2:8" s="6" customFormat="1">
      <c r="B480" s="11"/>
      <c r="C480" s="5"/>
      <c r="D480" s="44"/>
      <c r="E480" s="54"/>
      <c r="F480" s="54"/>
      <c r="G480" s="54"/>
      <c r="H480" s="54"/>
    </row>
    <row r="481" spans="2:8" s="6" customFormat="1">
      <c r="B481" s="11"/>
      <c r="C481" s="5"/>
      <c r="D481" s="44"/>
      <c r="E481" s="54"/>
      <c r="F481" s="54"/>
      <c r="G481" s="54"/>
      <c r="H481" s="54"/>
    </row>
    <row r="482" spans="2:8" s="6" customFormat="1">
      <c r="B482" s="11"/>
      <c r="C482" s="5"/>
      <c r="D482" s="44"/>
      <c r="E482" s="54"/>
      <c r="F482" s="54"/>
      <c r="G482" s="54"/>
      <c r="H482" s="54"/>
    </row>
    <row r="483" spans="2:8" s="6" customFormat="1">
      <c r="B483" s="11"/>
      <c r="C483" s="5"/>
      <c r="D483" s="44"/>
      <c r="E483" s="54"/>
      <c r="F483" s="54"/>
      <c r="G483" s="54"/>
      <c r="H483" s="54"/>
    </row>
    <row r="484" spans="2:8" s="6" customFormat="1">
      <c r="B484" s="11"/>
      <c r="C484" s="5"/>
      <c r="D484" s="44"/>
      <c r="E484" s="54"/>
      <c r="F484" s="54"/>
      <c r="G484" s="54"/>
      <c r="H484" s="54"/>
    </row>
    <row r="485" spans="2:8" s="6" customFormat="1">
      <c r="B485" s="11"/>
      <c r="C485" s="5"/>
      <c r="D485" s="44"/>
      <c r="E485" s="54"/>
      <c r="F485" s="54"/>
      <c r="G485" s="54"/>
      <c r="H485" s="54"/>
    </row>
    <row r="486" spans="2:8" s="6" customFormat="1">
      <c r="B486" s="11"/>
      <c r="C486" s="5"/>
      <c r="D486" s="44"/>
      <c r="E486" s="54"/>
      <c r="F486" s="54"/>
      <c r="G486" s="54"/>
      <c r="H486" s="54"/>
    </row>
    <row r="487" spans="2:8" s="6" customFormat="1">
      <c r="B487" s="11"/>
      <c r="C487" s="5"/>
      <c r="D487" s="44"/>
      <c r="E487" s="54"/>
      <c r="F487" s="54"/>
      <c r="G487" s="54"/>
      <c r="H487" s="54"/>
    </row>
    <row r="488" spans="2:8" s="6" customFormat="1">
      <c r="B488" s="11"/>
      <c r="C488" s="5"/>
      <c r="D488" s="44"/>
      <c r="E488" s="54"/>
      <c r="F488" s="54"/>
      <c r="G488" s="54"/>
      <c r="H488" s="54"/>
    </row>
    <row r="489" spans="2:8" s="6" customFormat="1">
      <c r="B489" s="11"/>
      <c r="C489" s="5"/>
      <c r="D489" s="44"/>
      <c r="E489" s="54"/>
      <c r="F489" s="54"/>
      <c r="G489" s="54"/>
      <c r="H489" s="54"/>
    </row>
    <row r="490" spans="2:8" s="6" customFormat="1">
      <c r="B490" s="11"/>
      <c r="C490" s="5"/>
      <c r="D490" s="44"/>
      <c r="E490" s="54"/>
      <c r="F490" s="54"/>
      <c r="G490" s="54"/>
      <c r="H490" s="54"/>
    </row>
    <row r="491" spans="2:8" s="6" customFormat="1">
      <c r="B491" s="11"/>
      <c r="C491" s="5"/>
      <c r="D491" s="44"/>
      <c r="E491" s="54"/>
      <c r="F491" s="54"/>
      <c r="G491" s="54"/>
      <c r="H491" s="54"/>
    </row>
    <row r="492" spans="2:8" s="6" customFormat="1">
      <c r="B492" s="11"/>
      <c r="C492" s="5"/>
      <c r="D492" s="44"/>
      <c r="E492" s="54"/>
      <c r="F492" s="54"/>
      <c r="G492" s="54"/>
      <c r="H492" s="54"/>
    </row>
    <row r="493" spans="2:8" s="6" customFormat="1">
      <c r="B493" s="11"/>
      <c r="C493" s="5"/>
      <c r="D493" s="44"/>
      <c r="E493" s="54"/>
      <c r="F493" s="54"/>
      <c r="G493" s="54"/>
      <c r="H493" s="54"/>
    </row>
    <row r="494" spans="2:8" s="6" customFormat="1">
      <c r="B494" s="11"/>
      <c r="C494" s="5"/>
      <c r="D494" s="44"/>
      <c r="E494" s="54"/>
      <c r="F494" s="54"/>
      <c r="G494" s="54"/>
      <c r="H494" s="54"/>
    </row>
    <row r="495" spans="2:8" s="6" customFormat="1">
      <c r="B495" s="11"/>
      <c r="C495" s="5"/>
      <c r="D495" s="44"/>
      <c r="E495" s="54"/>
      <c r="F495" s="54"/>
      <c r="G495" s="54"/>
      <c r="H495" s="54"/>
    </row>
    <row r="496" spans="2:8" s="6" customFormat="1">
      <c r="B496" s="11"/>
      <c r="C496" s="5"/>
      <c r="D496" s="44"/>
      <c r="E496" s="54"/>
      <c r="F496" s="54"/>
      <c r="G496" s="54"/>
      <c r="H496" s="54"/>
    </row>
    <row r="497" spans="2:8" s="6" customFormat="1">
      <c r="B497" s="11"/>
      <c r="C497" s="5"/>
      <c r="D497" s="44"/>
      <c r="E497" s="54"/>
      <c r="F497" s="54"/>
      <c r="G497" s="54"/>
      <c r="H497" s="54"/>
    </row>
    <row r="498" spans="2:8" s="6" customFormat="1">
      <c r="B498" s="11"/>
      <c r="C498" s="5"/>
      <c r="D498" s="44"/>
      <c r="E498" s="54"/>
      <c r="F498" s="54"/>
      <c r="G498" s="54"/>
      <c r="H498" s="54"/>
    </row>
    <row r="499" spans="2:8" s="6" customFormat="1">
      <c r="B499" s="11"/>
      <c r="C499" s="5"/>
      <c r="D499" s="44"/>
      <c r="E499" s="54"/>
      <c r="F499" s="54"/>
      <c r="G499" s="54"/>
      <c r="H499" s="54"/>
    </row>
    <row r="500" spans="2:8" s="6" customFormat="1">
      <c r="B500" s="11"/>
      <c r="C500" s="5"/>
      <c r="D500" s="44"/>
      <c r="E500" s="54"/>
      <c r="F500" s="54"/>
      <c r="G500" s="54"/>
      <c r="H500" s="54"/>
    </row>
    <row r="501" spans="2:8" s="6" customFormat="1">
      <c r="B501" s="11"/>
      <c r="C501" s="5"/>
      <c r="D501" s="44"/>
      <c r="E501" s="54"/>
      <c r="F501" s="54"/>
      <c r="G501" s="54"/>
      <c r="H501" s="54"/>
    </row>
    <row r="502" spans="2:8" s="6" customFormat="1">
      <c r="B502" s="11"/>
      <c r="C502" s="5"/>
      <c r="D502" s="44"/>
      <c r="E502" s="54"/>
      <c r="F502" s="54"/>
      <c r="G502" s="54"/>
      <c r="H502" s="54"/>
    </row>
    <row r="503" spans="2:8" s="6" customFormat="1">
      <c r="B503" s="11"/>
      <c r="C503" s="5"/>
      <c r="D503" s="44"/>
      <c r="E503" s="54"/>
      <c r="F503" s="54"/>
      <c r="G503" s="54"/>
      <c r="H503" s="54"/>
    </row>
    <row r="504" spans="2:8" s="6" customFormat="1">
      <c r="B504" s="11"/>
      <c r="C504" s="5"/>
      <c r="D504" s="44"/>
      <c r="E504" s="54"/>
      <c r="F504" s="54"/>
      <c r="G504" s="54"/>
      <c r="H504" s="54"/>
    </row>
    <row r="505" spans="2:8" s="6" customFormat="1">
      <c r="B505" s="11"/>
      <c r="C505" s="5"/>
      <c r="D505" s="44"/>
      <c r="E505" s="54"/>
      <c r="F505" s="54"/>
      <c r="G505" s="54"/>
      <c r="H505" s="54"/>
    </row>
    <row r="506" spans="2:8" s="6" customFormat="1">
      <c r="B506" s="11"/>
      <c r="C506" s="5"/>
      <c r="D506" s="44"/>
      <c r="E506" s="54"/>
      <c r="F506" s="54"/>
      <c r="G506" s="54"/>
      <c r="H506" s="54"/>
    </row>
    <row r="507" spans="2:8" s="6" customFormat="1">
      <c r="B507" s="11"/>
      <c r="C507" s="5"/>
      <c r="D507" s="44"/>
      <c r="E507" s="54"/>
      <c r="F507" s="54"/>
      <c r="G507" s="54"/>
      <c r="H507" s="54"/>
    </row>
    <row r="508" spans="2:8" s="6" customFormat="1">
      <c r="B508" s="11"/>
      <c r="C508" s="5"/>
      <c r="D508" s="44"/>
      <c r="E508" s="54"/>
      <c r="F508" s="54"/>
      <c r="G508" s="54"/>
      <c r="H508" s="54"/>
    </row>
    <row r="509" spans="2:8" s="6" customFormat="1">
      <c r="B509" s="11"/>
      <c r="C509" s="5"/>
      <c r="D509" s="44"/>
      <c r="E509" s="54"/>
      <c r="F509" s="54"/>
      <c r="G509" s="54"/>
      <c r="H509" s="54"/>
    </row>
    <row r="510" spans="2:8" s="6" customFormat="1">
      <c r="B510" s="11"/>
      <c r="C510" s="5"/>
      <c r="D510" s="44"/>
      <c r="E510" s="54"/>
      <c r="F510" s="54"/>
      <c r="G510" s="54"/>
      <c r="H510" s="54"/>
    </row>
    <row r="511" spans="2:8" s="6" customFormat="1">
      <c r="B511" s="11"/>
      <c r="C511" s="5"/>
      <c r="D511" s="44"/>
      <c r="E511" s="54"/>
      <c r="F511" s="54"/>
      <c r="G511" s="54"/>
      <c r="H511" s="54"/>
    </row>
    <row r="512" spans="2:8" s="6" customFormat="1">
      <c r="B512" s="11"/>
      <c r="C512" s="5"/>
      <c r="D512" s="44"/>
      <c r="E512" s="54"/>
      <c r="F512" s="54"/>
      <c r="G512" s="54"/>
      <c r="H512" s="54"/>
    </row>
    <row r="513" spans="2:8" s="6" customFormat="1">
      <c r="B513" s="11"/>
      <c r="C513" s="5"/>
      <c r="D513" s="44"/>
      <c r="E513" s="54"/>
      <c r="F513" s="54"/>
      <c r="G513" s="54"/>
      <c r="H513" s="54"/>
    </row>
    <row r="514" spans="2:8" s="6" customFormat="1">
      <c r="B514" s="11"/>
      <c r="C514" s="5"/>
      <c r="D514" s="44"/>
      <c r="E514" s="54"/>
      <c r="F514" s="54"/>
      <c r="G514" s="54"/>
      <c r="H514" s="54"/>
    </row>
    <row r="515" spans="2:8" s="6" customFormat="1">
      <c r="B515" s="11"/>
      <c r="C515" s="5"/>
      <c r="D515" s="44"/>
      <c r="E515" s="54"/>
      <c r="F515" s="54"/>
      <c r="G515" s="54"/>
      <c r="H515" s="54"/>
    </row>
    <row r="516" spans="2:8" s="6" customFormat="1">
      <c r="B516" s="11"/>
      <c r="C516" s="5"/>
      <c r="D516" s="44"/>
      <c r="E516" s="54"/>
      <c r="F516" s="54"/>
      <c r="G516" s="54"/>
      <c r="H516" s="54"/>
    </row>
    <row r="517" spans="2:8" s="6" customFormat="1">
      <c r="B517" s="11"/>
      <c r="C517" s="5"/>
      <c r="D517" s="44"/>
      <c r="E517" s="54"/>
      <c r="F517" s="54"/>
      <c r="G517" s="54"/>
      <c r="H517" s="54"/>
    </row>
    <row r="518" spans="2:8" s="6" customFormat="1">
      <c r="B518" s="11"/>
      <c r="C518" s="5"/>
      <c r="D518" s="44"/>
      <c r="E518" s="54"/>
      <c r="F518" s="54"/>
      <c r="G518" s="54"/>
      <c r="H518" s="54"/>
    </row>
    <row r="519" spans="2:8" s="6" customFormat="1">
      <c r="B519" s="11"/>
      <c r="C519" s="5"/>
      <c r="D519" s="44"/>
      <c r="E519" s="54"/>
      <c r="F519" s="54"/>
      <c r="G519" s="54"/>
      <c r="H519" s="54"/>
    </row>
    <row r="520" spans="2:8" s="6" customFormat="1">
      <c r="B520" s="11"/>
      <c r="C520" s="5"/>
      <c r="D520" s="44"/>
      <c r="E520" s="54"/>
      <c r="F520" s="54"/>
      <c r="G520" s="54"/>
      <c r="H520" s="54"/>
    </row>
    <row r="521" spans="2:8" s="6" customFormat="1">
      <c r="B521" s="11"/>
      <c r="C521" s="5"/>
      <c r="D521" s="44"/>
      <c r="E521" s="54"/>
      <c r="F521" s="54"/>
      <c r="G521" s="54"/>
      <c r="H521" s="54"/>
    </row>
    <row r="522" spans="2:8" s="6" customFormat="1">
      <c r="B522" s="11"/>
      <c r="C522" s="5"/>
      <c r="D522" s="44"/>
      <c r="E522" s="54"/>
      <c r="F522" s="54"/>
      <c r="G522" s="54"/>
      <c r="H522" s="54"/>
    </row>
    <row r="523" spans="2:8" s="6" customFormat="1">
      <c r="B523" s="11"/>
      <c r="C523" s="5"/>
      <c r="D523" s="44"/>
      <c r="E523" s="54"/>
      <c r="F523" s="54"/>
      <c r="G523" s="54"/>
      <c r="H523" s="54"/>
    </row>
    <row r="524" spans="2:8" s="6" customFormat="1">
      <c r="B524" s="11"/>
      <c r="C524" s="5"/>
      <c r="D524" s="44"/>
      <c r="E524" s="54"/>
      <c r="F524" s="54"/>
      <c r="G524" s="54"/>
      <c r="H524" s="54"/>
    </row>
    <row r="525" spans="2:8" s="6" customFormat="1">
      <c r="B525" s="11"/>
      <c r="C525" s="5"/>
      <c r="D525" s="44"/>
      <c r="E525" s="54"/>
      <c r="F525" s="54"/>
      <c r="G525" s="54"/>
      <c r="H525" s="54"/>
    </row>
    <row r="526" spans="2:8" s="6" customFormat="1">
      <c r="B526" s="11"/>
      <c r="C526" s="5"/>
      <c r="D526" s="44"/>
      <c r="E526" s="54"/>
      <c r="F526" s="54"/>
      <c r="G526" s="54"/>
      <c r="H526" s="54"/>
    </row>
    <row r="527" spans="2:8" s="6" customFormat="1">
      <c r="B527" s="11"/>
      <c r="C527" s="5"/>
      <c r="D527" s="44"/>
      <c r="E527" s="54"/>
      <c r="F527" s="54"/>
      <c r="G527" s="54"/>
      <c r="H527" s="54"/>
    </row>
    <row r="528" spans="2:8" s="6" customFormat="1">
      <c r="B528" s="11"/>
      <c r="C528" s="5"/>
      <c r="D528" s="44"/>
      <c r="E528" s="54"/>
      <c r="F528" s="54"/>
      <c r="G528" s="54"/>
      <c r="H528" s="54"/>
    </row>
    <row r="529" spans="2:8" s="6" customFormat="1">
      <c r="B529" s="11"/>
      <c r="C529" s="5"/>
      <c r="D529" s="44"/>
      <c r="E529" s="54"/>
      <c r="F529" s="54"/>
      <c r="G529" s="54"/>
      <c r="H529" s="54"/>
    </row>
    <row r="530" spans="2:8" s="6" customFormat="1">
      <c r="B530" s="11"/>
      <c r="C530" s="5"/>
      <c r="D530" s="44"/>
      <c r="E530" s="54"/>
      <c r="F530" s="54"/>
      <c r="G530" s="54"/>
      <c r="H530" s="54"/>
    </row>
    <row r="531" spans="2:8" s="6" customFormat="1">
      <c r="B531" s="11"/>
      <c r="C531" s="5"/>
      <c r="D531" s="44"/>
      <c r="E531" s="54"/>
      <c r="F531" s="54"/>
      <c r="G531" s="54"/>
      <c r="H531" s="54"/>
    </row>
    <row r="532" spans="2:8" s="6" customFormat="1">
      <c r="B532" s="11"/>
      <c r="C532" s="5"/>
      <c r="D532" s="44"/>
      <c r="E532" s="54"/>
      <c r="F532" s="54"/>
      <c r="G532" s="54"/>
      <c r="H532" s="54"/>
    </row>
    <row r="533" spans="2:8" s="6" customFormat="1">
      <c r="B533" s="11"/>
      <c r="C533" s="5"/>
      <c r="D533" s="44"/>
      <c r="E533" s="54"/>
      <c r="F533" s="54"/>
      <c r="G533" s="54"/>
      <c r="H533" s="54"/>
    </row>
    <row r="534" spans="2:8" s="6" customFormat="1">
      <c r="B534" s="11"/>
      <c r="C534" s="5"/>
      <c r="D534" s="44"/>
      <c r="E534" s="54"/>
      <c r="F534" s="54"/>
      <c r="G534" s="54"/>
      <c r="H534" s="54"/>
    </row>
    <row r="535" spans="2:8" s="6" customFormat="1">
      <c r="B535" s="11"/>
      <c r="C535" s="5"/>
      <c r="D535" s="44"/>
      <c r="E535" s="54"/>
      <c r="F535" s="54"/>
      <c r="G535" s="54"/>
      <c r="H535" s="54"/>
    </row>
    <row r="536" spans="2:8" s="6" customFormat="1">
      <c r="B536" s="11"/>
      <c r="C536" s="5"/>
      <c r="D536" s="44"/>
      <c r="E536" s="54"/>
      <c r="F536" s="54"/>
      <c r="G536" s="54"/>
      <c r="H536" s="54"/>
    </row>
    <row r="537" spans="2:8" s="6" customFormat="1">
      <c r="B537" s="11"/>
      <c r="C537" s="5"/>
      <c r="D537" s="44"/>
      <c r="E537" s="54"/>
      <c r="F537" s="54"/>
      <c r="G537" s="54"/>
      <c r="H537" s="54"/>
    </row>
    <row r="538" spans="2:8" s="6" customFormat="1">
      <c r="B538" s="11"/>
      <c r="C538" s="5"/>
      <c r="D538" s="44"/>
      <c r="E538" s="54"/>
      <c r="F538" s="54"/>
      <c r="G538" s="54"/>
      <c r="H538" s="54"/>
    </row>
    <row r="539" spans="2:8" s="6" customFormat="1">
      <c r="B539" s="11"/>
      <c r="C539" s="5"/>
      <c r="D539" s="44"/>
      <c r="E539" s="54"/>
      <c r="F539" s="54"/>
      <c r="G539" s="54"/>
      <c r="H539" s="54"/>
    </row>
    <row r="540" spans="2:8" s="6" customFormat="1">
      <c r="B540" s="11"/>
      <c r="C540" s="5"/>
      <c r="D540" s="44"/>
      <c r="E540" s="54"/>
      <c r="F540" s="54"/>
      <c r="G540" s="54"/>
      <c r="H540" s="54"/>
    </row>
    <row r="541" spans="2:8" s="6" customFormat="1">
      <c r="B541" s="11"/>
      <c r="C541" s="5"/>
      <c r="D541" s="44"/>
      <c r="E541" s="54"/>
      <c r="F541" s="54"/>
      <c r="G541" s="54"/>
      <c r="H541" s="54"/>
    </row>
    <row r="542" spans="2:8" s="6" customFormat="1">
      <c r="B542" s="11"/>
      <c r="C542" s="5"/>
      <c r="D542" s="44"/>
      <c r="E542" s="54"/>
      <c r="F542" s="54"/>
      <c r="G542" s="54"/>
      <c r="H542" s="54"/>
    </row>
    <row r="543" spans="2:8" s="6" customFormat="1">
      <c r="B543" s="11"/>
      <c r="C543" s="5"/>
      <c r="D543" s="44"/>
      <c r="E543" s="54"/>
      <c r="F543" s="54"/>
      <c r="G543" s="54"/>
      <c r="H543" s="54"/>
    </row>
    <row r="544" spans="2:8" s="6" customFormat="1">
      <c r="B544" s="11"/>
      <c r="C544" s="5"/>
      <c r="D544" s="44"/>
      <c r="E544" s="54"/>
      <c r="F544" s="54"/>
      <c r="G544" s="54"/>
      <c r="H544" s="54"/>
    </row>
    <row r="545" spans="2:8" s="6" customFormat="1">
      <c r="B545" s="11"/>
      <c r="C545" s="5"/>
      <c r="D545" s="44"/>
      <c r="E545" s="54"/>
      <c r="F545" s="54"/>
      <c r="G545" s="54"/>
      <c r="H545" s="54"/>
    </row>
    <row r="546" spans="2:8" s="6" customFormat="1">
      <c r="B546" s="11"/>
      <c r="C546" s="5"/>
      <c r="D546" s="44"/>
      <c r="E546" s="54"/>
      <c r="F546" s="54"/>
      <c r="G546" s="54"/>
      <c r="H546" s="54"/>
    </row>
    <row r="547" spans="2:8" s="6" customFormat="1">
      <c r="B547" s="11"/>
      <c r="C547" s="5"/>
      <c r="D547" s="44"/>
      <c r="E547" s="54"/>
      <c r="F547" s="54"/>
      <c r="G547" s="54"/>
      <c r="H547" s="54"/>
    </row>
    <row r="548" spans="2:8" s="6" customFormat="1">
      <c r="B548" s="11"/>
      <c r="C548" s="5"/>
      <c r="D548" s="44"/>
      <c r="E548" s="54"/>
      <c r="F548" s="54"/>
      <c r="G548" s="54"/>
      <c r="H548" s="54"/>
    </row>
    <row r="549" spans="2:8" s="6" customFormat="1">
      <c r="B549" s="11"/>
      <c r="C549" s="5"/>
      <c r="D549" s="44"/>
      <c r="E549" s="54"/>
      <c r="F549" s="54"/>
      <c r="G549" s="54"/>
      <c r="H549" s="54"/>
    </row>
    <row r="550" spans="2:8" s="6" customFormat="1">
      <c r="B550" s="11"/>
      <c r="C550" s="5"/>
      <c r="D550" s="44"/>
      <c r="E550" s="54"/>
      <c r="F550" s="54"/>
      <c r="G550" s="54"/>
      <c r="H550" s="54"/>
    </row>
    <row r="551" spans="2:8" s="6" customFormat="1">
      <c r="B551" s="11"/>
      <c r="C551" s="5"/>
      <c r="D551" s="44"/>
      <c r="E551" s="54"/>
      <c r="F551" s="54"/>
      <c r="G551" s="54"/>
      <c r="H551" s="54"/>
    </row>
    <row r="552" spans="2:8" s="6" customFormat="1">
      <c r="B552" s="11"/>
      <c r="C552" s="5"/>
      <c r="D552" s="44"/>
      <c r="E552" s="54"/>
      <c r="F552" s="54"/>
      <c r="G552" s="54"/>
      <c r="H552" s="54"/>
    </row>
    <row r="553" spans="2:8" s="6" customFormat="1">
      <c r="B553" s="11"/>
      <c r="C553" s="5"/>
      <c r="D553" s="44"/>
      <c r="E553" s="54"/>
      <c r="F553" s="54"/>
      <c r="G553" s="54"/>
      <c r="H553" s="54"/>
    </row>
    <row r="554" spans="2:8" s="6" customFormat="1">
      <c r="B554" s="11"/>
      <c r="C554" s="5"/>
      <c r="D554" s="44"/>
      <c r="E554" s="54"/>
      <c r="F554" s="54"/>
      <c r="G554" s="54"/>
      <c r="H554" s="54"/>
    </row>
    <row r="555" spans="2:8" s="6" customFormat="1">
      <c r="B555" s="11"/>
      <c r="C555" s="5"/>
      <c r="D555" s="44"/>
      <c r="E555" s="54"/>
      <c r="F555" s="54"/>
      <c r="G555" s="54"/>
      <c r="H555" s="54"/>
    </row>
    <row r="556" spans="2:8" s="6" customFormat="1">
      <c r="B556" s="11"/>
      <c r="C556" s="5"/>
      <c r="D556" s="44"/>
      <c r="E556" s="54"/>
      <c r="F556" s="54"/>
      <c r="G556" s="54"/>
      <c r="H556" s="54"/>
    </row>
    <row r="557" spans="2:8" s="6" customFormat="1">
      <c r="B557" s="11"/>
      <c r="C557" s="5"/>
      <c r="D557" s="44"/>
      <c r="E557" s="54"/>
      <c r="F557" s="54"/>
      <c r="G557" s="54"/>
      <c r="H557" s="54"/>
    </row>
    <row r="558" spans="2:8" s="6" customFormat="1">
      <c r="B558" s="11"/>
      <c r="C558" s="5"/>
      <c r="D558" s="44"/>
      <c r="E558" s="54"/>
      <c r="F558" s="54"/>
      <c r="G558" s="54"/>
      <c r="H558" s="54"/>
    </row>
    <row r="559" spans="2:8" s="6" customFormat="1">
      <c r="B559" s="11"/>
      <c r="C559" s="5"/>
      <c r="D559" s="44"/>
      <c r="E559" s="54"/>
      <c r="F559" s="54"/>
      <c r="G559" s="54"/>
      <c r="H559" s="54"/>
    </row>
    <row r="560" spans="2:8" s="6" customFormat="1">
      <c r="B560" s="11"/>
      <c r="C560" s="5"/>
      <c r="D560" s="44"/>
      <c r="E560" s="54"/>
      <c r="F560" s="54"/>
      <c r="G560" s="54"/>
      <c r="H560" s="54"/>
    </row>
    <row r="561" spans="2:8" s="6" customFormat="1">
      <c r="B561" s="11"/>
      <c r="C561" s="5"/>
      <c r="D561" s="44"/>
      <c r="E561" s="54"/>
      <c r="F561" s="54"/>
      <c r="G561" s="54"/>
      <c r="H561" s="54"/>
    </row>
    <row r="562" spans="2:8" s="6" customFormat="1">
      <c r="B562" s="11"/>
      <c r="C562" s="5"/>
      <c r="D562" s="44"/>
      <c r="E562" s="54"/>
      <c r="F562" s="54"/>
      <c r="G562" s="54"/>
      <c r="H562" s="54"/>
    </row>
    <row r="563" spans="2:8" s="6" customFormat="1">
      <c r="B563" s="11"/>
      <c r="C563" s="5"/>
      <c r="D563" s="44"/>
      <c r="E563" s="54"/>
      <c r="F563" s="54"/>
      <c r="G563" s="54"/>
      <c r="H563" s="54"/>
    </row>
    <row r="564" spans="2:8" s="6" customFormat="1">
      <c r="B564" s="11"/>
      <c r="C564" s="5"/>
      <c r="D564" s="44"/>
      <c r="E564" s="54"/>
      <c r="F564" s="54"/>
      <c r="G564" s="54"/>
      <c r="H564" s="54"/>
    </row>
    <row r="565" spans="2:8" s="6" customFormat="1">
      <c r="B565" s="11"/>
      <c r="C565" s="5"/>
      <c r="D565" s="44"/>
      <c r="E565" s="54"/>
      <c r="F565" s="54"/>
      <c r="G565" s="54"/>
      <c r="H565" s="54"/>
    </row>
    <row r="566" spans="2:8" s="6" customFormat="1">
      <c r="B566" s="11"/>
      <c r="C566" s="5"/>
      <c r="D566" s="44"/>
      <c r="E566" s="54"/>
      <c r="F566" s="54"/>
      <c r="G566" s="54"/>
      <c r="H566" s="54"/>
    </row>
    <row r="567" spans="2:8" s="6" customFormat="1">
      <c r="B567" s="11"/>
      <c r="C567" s="5"/>
      <c r="D567" s="44"/>
      <c r="E567" s="54"/>
      <c r="F567" s="54"/>
      <c r="G567" s="54"/>
      <c r="H567" s="54"/>
    </row>
    <row r="568" spans="2:8" s="6" customFormat="1">
      <c r="B568" s="11"/>
      <c r="C568" s="5"/>
      <c r="D568" s="44"/>
      <c r="E568" s="54"/>
      <c r="F568" s="54"/>
      <c r="G568" s="54"/>
      <c r="H568" s="54"/>
    </row>
    <row r="569" spans="2:8" s="6" customFormat="1">
      <c r="B569" s="11"/>
      <c r="C569" s="5"/>
      <c r="D569" s="44"/>
      <c r="E569" s="54"/>
      <c r="F569" s="54"/>
      <c r="G569" s="54"/>
      <c r="H569" s="54"/>
    </row>
    <row r="570" spans="2:8" s="6" customFormat="1">
      <c r="B570" s="11"/>
      <c r="C570" s="5"/>
      <c r="D570" s="44"/>
      <c r="E570" s="54"/>
      <c r="F570" s="54"/>
      <c r="G570" s="54"/>
      <c r="H570" s="54"/>
    </row>
    <row r="571" spans="2:8" s="6" customFormat="1">
      <c r="B571" s="11"/>
      <c r="C571" s="5"/>
      <c r="D571" s="44"/>
      <c r="E571" s="54"/>
      <c r="F571" s="54"/>
      <c r="G571" s="54"/>
      <c r="H571" s="54"/>
    </row>
    <row r="572" spans="2:8" s="6" customFormat="1">
      <c r="B572" s="11"/>
      <c r="C572" s="5"/>
      <c r="D572" s="44"/>
      <c r="E572" s="54"/>
      <c r="F572" s="54"/>
      <c r="G572" s="54"/>
      <c r="H572" s="54"/>
    </row>
    <row r="573" spans="2:8" s="6" customFormat="1">
      <c r="B573" s="11"/>
      <c r="C573" s="5"/>
      <c r="D573" s="44"/>
      <c r="E573" s="54"/>
      <c r="F573" s="54"/>
      <c r="G573" s="54"/>
      <c r="H573" s="54"/>
    </row>
    <row r="574" spans="2:8" s="6" customFormat="1">
      <c r="B574" s="11"/>
      <c r="C574" s="5"/>
      <c r="D574" s="44"/>
      <c r="E574" s="54"/>
      <c r="F574" s="54"/>
      <c r="G574" s="54"/>
      <c r="H574" s="54"/>
    </row>
    <row r="575" spans="2:8" s="6" customFormat="1">
      <c r="B575" s="11"/>
      <c r="C575" s="5"/>
      <c r="D575" s="44"/>
      <c r="E575" s="54"/>
      <c r="F575" s="54"/>
      <c r="G575" s="54"/>
      <c r="H575" s="54"/>
    </row>
    <row r="576" spans="2:8" s="6" customFormat="1">
      <c r="B576" s="11"/>
      <c r="C576" s="5"/>
      <c r="D576" s="44"/>
      <c r="E576" s="54"/>
      <c r="F576" s="54"/>
      <c r="G576" s="54"/>
      <c r="H576" s="54"/>
    </row>
    <row r="577" spans="2:8" s="6" customFormat="1">
      <c r="B577" s="11"/>
      <c r="C577" s="5"/>
      <c r="D577" s="44"/>
      <c r="E577" s="54"/>
      <c r="F577" s="54"/>
      <c r="G577" s="54"/>
      <c r="H577" s="54"/>
    </row>
    <row r="578" spans="2:8" s="6" customFormat="1">
      <c r="B578" s="11"/>
      <c r="C578" s="5"/>
      <c r="D578" s="44"/>
      <c r="E578" s="54"/>
      <c r="F578" s="54"/>
      <c r="G578" s="54"/>
      <c r="H578" s="54"/>
    </row>
    <row r="579" spans="2:8" s="6" customFormat="1">
      <c r="B579" s="11"/>
      <c r="C579" s="5"/>
      <c r="D579" s="44"/>
      <c r="E579" s="54"/>
      <c r="F579" s="54"/>
      <c r="G579" s="54"/>
      <c r="H579" s="54"/>
    </row>
    <row r="580" spans="2:8" s="6" customFormat="1">
      <c r="B580" s="11"/>
      <c r="C580" s="5"/>
      <c r="D580" s="44"/>
      <c r="E580" s="54"/>
      <c r="F580" s="54"/>
      <c r="G580" s="54"/>
      <c r="H580" s="54"/>
    </row>
    <row r="581" spans="2:8" s="6" customFormat="1">
      <c r="B581" s="11"/>
      <c r="C581" s="5"/>
      <c r="D581" s="44"/>
      <c r="E581" s="54"/>
      <c r="F581" s="54"/>
      <c r="G581" s="54"/>
      <c r="H581" s="54"/>
    </row>
    <row r="582" spans="2:8" s="6" customFormat="1">
      <c r="B582" s="11"/>
      <c r="C582" s="5"/>
      <c r="D582" s="44"/>
      <c r="E582" s="54"/>
      <c r="F582" s="54"/>
      <c r="G582" s="54"/>
      <c r="H582" s="54"/>
    </row>
    <row r="583" spans="2:8" s="6" customFormat="1">
      <c r="B583" s="11"/>
      <c r="C583" s="5"/>
      <c r="D583" s="44"/>
      <c r="E583" s="54"/>
      <c r="F583" s="54"/>
      <c r="G583" s="54"/>
      <c r="H583" s="54"/>
    </row>
    <row r="584" spans="2:8" s="6" customFormat="1">
      <c r="B584" s="11"/>
      <c r="C584" s="5"/>
      <c r="D584" s="44"/>
      <c r="E584" s="54"/>
      <c r="F584" s="54"/>
      <c r="G584" s="54"/>
      <c r="H584" s="54"/>
    </row>
    <row r="585" spans="2:8" s="6" customFormat="1">
      <c r="B585" s="11"/>
      <c r="C585" s="5"/>
      <c r="D585" s="44"/>
      <c r="E585" s="54"/>
      <c r="F585" s="54"/>
      <c r="G585" s="54"/>
      <c r="H585" s="54"/>
    </row>
    <row r="586" spans="2:8" s="6" customFormat="1">
      <c r="B586" s="11"/>
      <c r="C586" s="5"/>
      <c r="D586" s="44"/>
      <c r="E586" s="54"/>
      <c r="F586" s="54"/>
      <c r="G586" s="54"/>
      <c r="H586" s="54"/>
    </row>
    <row r="587" spans="2:8" s="6" customFormat="1">
      <c r="B587" s="11"/>
      <c r="C587" s="5"/>
      <c r="D587" s="44"/>
      <c r="E587" s="54"/>
      <c r="F587" s="54"/>
      <c r="G587" s="54"/>
      <c r="H587" s="54"/>
    </row>
    <row r="588" spans="2:8" s="6" customFormat="1">
      <c r="B588" s="11"/>
      <c r="C588" s="5"/>
      <c r="D588" s="44"/>
      <c r="E588" s="54"/>
      <c r="F588" s="54"/>
      <c r="G588" s="54"/>
      <c r="H588" s="54"/>
    </row>
    <row r="589" spans="2:8" s="6" customFormat="1">
      <c r="B589" s="11"/>
      <c r="C589" s="5"/>
      <c r="D589" s="44"/>
      <c r="E589" s="54"/>
      <c r="F589" s="54"/>
      <c r="G589" s="54"/>
      <c r="H589" s="54"/>
    </row>
    <row r="590" spans="2:8" s="6" customFormat="1">
      <c r="B590" s="11"/>
      <c r="C590" s="5"/>
      <c r="D590" s="44"/>
      <c r="E590" s="54"/>
      <c r="F590" s="54"/>
      <c r="G590" s="54"/>
      <c r="H590" s="54"/>
    </row>
    <row r="591" spans="2:8" s="6" customFormat="1">
      <c r="B591" s="11"/>
      <c r="C591" s="5"/>
      <c r="D591" s="44"/>
      <c r="E591" s="54"/>
      <c r="F591" s="54"/>
      <c r="G591" s="54"/>
      <c r="H591" s="54"/>
    </row>
    <row r="592" spans="2:8" s="6" customFormat="1">
      <c r="B592" s="11"/>
      <c r="C592" s="5"/>
      <c r="D592" s="44"/>
      <c r="E592" s="54"/>
      <c r="F592" s="54"/>
      <c r="G592" s="54"/>
      <c r="H592" s="54"/>
    </row>
    <row r="593" spans="2:8" s="6" customFormat="1">
      <c r="B593" s="11"/>
      <c r="C593" s="5"/>
      <c r="D593" s="44"/>
      <c r="E593" s="54"/>
      <c r="F593" s="54"/>
      <c r="G593" s="54"/>
      <c r="H593" s="54"/>
    </row>
    <row r="594" spans="2:8" s="6" customFormat="1">
      <c r="B594" s="11"/>
      <c r="C594" s="5"/>
      <c r="D594" s="44"/>
      <c r="E594" s="54"/>
      <c r="F594" s="54"/>
      <c r="G594" s="54"/>
      <c r="H594" s="54"/>
    </row>
    <row r="595" spans="2:8" s="6" customFormat="1">
      <c r="B595" s="11"/>
      <c r="C595" s="5"/>
      <c r="D595" s="44"/>
      <c r="E595" s="54"/>
      <c r="F595" s="54"/>
      <c r="G595" s="54"/>
      <c r="H595" s="54"/>
    </row>
    <row r="596" spans="2:8" s="6" customFormat="1">
      <c r="B596" s="11"/>
      <c r="C596" s="5"/>
      <c r="D596" s="44"/>
      <c r="E596" s="54"/>
      <c r="F596" s="54"/>
      <c r="G596" s="54"/>
      <c r="H596" s="54"/>
    </row>
    <row r="597" spans="2:8" s="6" customFormat="1">
      <c r="B597" s="11"/>
      <c r="C597" s="5"/>
      <c r="D597" s="44"/>
      <c r="E597" s="54"/>
      <c r="F597" s="54"/>
      <c r="G597" s="54"/>
      <c r="H597" s="54"/>
    </row>
    <row r="598" spans="2:8" s="6" customFormat="1">
      <c r="B598" s="11"/>
      <c r="C598" s="5"/>
      <c r="D598" s="44"/>
      <c r="E598" s="54"/>
      <c r="F598" s="54"/>
      <c r="G598" s="54"/>
      <c r="H598" s="54"/>
    </row>
    <row r="599" spans="2:8" s="6" customFormat="1">
      <c r="B599" s="11"/>
      <c r="C599" s="5"/>
      <c r="D599" s="44"/>
      <c r="E599" s="54"/>
      <c r="F599" s="54"/>
      <c r="G599" s="54"/>
      <c r="H599" s="54"/>
    </row>
    <row r="600" spans="2:8" s="6" customFormat="1">
      <c r="B600" s="11"/>
      <c r="C600" s="5"/>
      <c r="D600" s="44"/>
      <c r="E600" s="54"/>
      <c r="F600" s="54"/>
      <c r="G600" s="54"/>
      <c r="H600" s="54"/>
    </row>
    <row r="601" spans="2:8" s="6" customFormat="1">
      <c r="B601" s="11"/>
      <c r="C601" s="5"/>
      <c r="D601" s="44"/>
      <c r="E601" s="54"/>
      <c r="F601" s="54"/>
      <c r="G601" s="54"/>
      <c r="H601" s="54"/>
    </row>
    <row r="602" spans="2:8" s="6" customFormat="1">
      <c r="B602" s="11"/>
      <c r="C602" s="5"/>
      <c r="D602" s="44"/>
      <c r="E602" s="54"/>
      <c r="F602" s="54"/>
      <c r="G602" s="54"/>
      <c r="H602" s="54"/>
    </row>
    <row r="603" spans="2:8" s="6" customFormat="1">
      <c r="B603" s="11"/>
      <c r="C603" s="5"/>
      <c r="D603" s="44"/>
      <c r="E603" s="54"/>
      <c r="F603" s="54"/>
      <c r="G603" s="54"/>
      <c r="H603" s="54"/>
    </row>
    <row r="604" spans="2:8" s="6" customFormat="1">
      <c r="B604" s="11"/>
      <c r="C604" s="5"/>
      <c r="D604" s="44"/>
      <c r="E604" s="54"/>
      <c r="F604" s="54"/>
      <c r="G604" s="54"/>
      <c r="H604" s="54"/>
    </row>
    <row r="605" spans="2:8" s="6" customFormat="1">
      <c r="B605" s="11"/>
      <c r="C605" s="5"/>
      <c r="D605" s="44"/>
      <c r="E605" s="54"/>
      <c r="F605" s="54"/>
      <c r="G605" s="54"/>
      <c r="H605" s="54"/>
    </row>
    <row r="606" spans="2:8" s="6" customFormat="1">
      <c r="B606" s="11"/>
      <c r="C606" s="5"/>
      <c r="D606" s="44"/>
      <c r="E606" s="54"/>
      <c r="F606" s="54"/>
      <c r="G606" s="54"/>
      <c r="H606" s="54"/>
    </row>
    <row r="607" spans="2:8" s="6" customFormat="1">
      <c r="B607" s="11"/>
      <c r="C607" s="5"/>
      <c r="D607" s="44"/>
      <c r="E607" s="54"/>
      <c r="F607" s="54"/>
      <c r="G607" s="54"/>
      <c r="H607" s="54"/>
    </row>
    <row r="608" spans="2:8" s="6" customFormat="1">
      <c r="B608" s="11"/>
      <c r="C608" s="5"/>
      <c r="D608" s="44"/>
      <c r="E608" s="54"/>
      <c r="F608" s="54"/>
      <c r="G608" s="54"/>
      <c r="H608" s="54"/>
    </row>
    <row r="609" spans="2:8" s="6" customFormat="1">
      <c r="B609" s="11"/>
      <c r="C609" s="5"/>
      <c r="D609" s="44"/>
      <c r="E609" s="54"/>
      <c r="F609" s="54"/>
      <c r="G609" s="54"/>
      <c r="H609" s="54"/>
    </row>
    <row r="610" spans="2:8" s="6" customFormat="1">
      <c r="B610" s="11"/>
      <c r="C610" s="5"/>
      <c r="D610" s="44"/>
      <c r="E610" s="54"/>
      <c r="F610" s="54"/>
      <c r="G610" s="54"/>
      <c r="H610" s="54"/>
    </row>
    <row r="611" spans="2:8" s="6" customFormat="1">
      <c r="B611" s="11"/>
      <c r="C611" s="5"/>
      <c r="D611" s="44"/>
      <c r="E611" s="54"/>
      <c r="F611" s="54"/>
      <c r="G611" s="54"/>
      <c r="H611" s="54"/>
    </row>
    <row r="612" spans="2:8" s="6" customFormat="1">
      <c r="B612" s="11"/>
      <c r="C612" s="5"/>
      <c r="D612" s="44"/>
      <c r="E612" s="54"/>
      <c r="F612" s="54"/>
      <c r="G612" s="54"/>
      <c r="H612" s="54"/>
    </row>
    <row r="613" spans="2:8" s="6" customFormat="1">
      <c r="B613" s="11"/>
      <c r="C613" s="5"/>
      <c r="D613" s="44"/>
      <c r="E613" s="54"/>
      <c r="F613" s="54"/>
      <c r="G613" s="54"/>
      <c r="H613" s="54"/>
    </row>
    <row r="614" spans="2:8" s="6" customFormat="1">
      <c r="B614" s="11"/>
      <c r="C614" s="5"/>
      <c r="D614" s="44"/>
      <c r="E614" s="54"/>
      <c r="F614" s="54"/>
      <c r="G614" s="54"/>
      <c r="H614" s="54"/>
    </row>
    <row r="615" spans="2:8" s="6" customFormat="1">
      <c r="B615" s="11"/>
      <c r="C615" s="5"/>
      <c r="D615" s="44"/>
      <c r="E615" s="54"/>
      <c r="F615" s="54"/>
      <c r="G615" s="54"/>
      <c r="H615" s="54"/>
    </row>
    <row r="616" spans="2:8" s="6" customFormat="1">
      <c r="B616" s="11"/>
      <c r="C616" s="5"/>
      <c r="D616" s="44"/>
      <c r="E616" s="54"/>
      <c r="F616" s="54"/>
      <c r="G616" s="54"/>
      <c r="H616" s="54"/>
    </row>
    <row r="617" spans="2:8" s="6" customFormat="1">
      <c r="B617" s="11"/>
      <c r="C617" s="5"/>
      <c r="D617" s="44"/>
      <c r="E617" s="54"/>
      <c r="F617" s="54"/>
      <c r="G617" s="54"/>
      <c r="H617" s="54"/>
    </row>
    <row r="618" spans="2:8" s="6" customFormat="1">
      <c r="B618" s="11"/>
      <c r="C618" s="5"/>
      <c r="D618" s="44"/>
      <c r="E618" s="54"/>
      <c r="F618" s="54"/>
      <c r="G618" s="54"/>
      <c r="H618" s="54"/>
    </row>
    <row r="619" spans="2:8" s="6" customFormat="1">
      <c r="B619" s="11"/>
      <c r="C619" s="5"/>
      <c r="D619" s="44"/>
      <c r="E619" s="54"/>
      <c r="F619" s="54"/>
      <c r="G619" s="54"/>
      <c r="H619" s="54"/>
    </row>
    <row r="620" spans="2:8" s="6" customFormat="1">
      <c r="B620" s="11"/>
      <c r="C620" s="5"/>
      <c r="D620" s="44"/>
      <c r="E620" s="54"/>
      <c r="F620" s="54"/>
      <c r="G620" s="54"/>
      <c r="H620" s="54"/>
    </row>
    <row r="621" spans="2:8" s="6" customFormat="1">
      <c r="B621" s="11"/>
      <c r="C621" s="5"/>
      <c r="D621" s="44"/>
      <c r="E621" s="54"/>
      <c r="F621" s="54"/>
      <c r="G621" s="54"/>
      <c r="H621" s="54"/>
    </row>
    <row r="622" spans="2:8" s="6" customFormat="1">
      <c r="B622" s="11"/>
      <c r="C622" s="5"/>
      <c r="D622" s="44"/>
      <c r="E622" s="54"/>
      <c r="F622" s="54"/>
      <c r="G622" s="54"/>
      <c r="H622" s="54"/>
    </row>
    <row r="623" spans="2:8" s="6" customFormat="1">
      <c r="B623" s="11"/>
      <c r="C623" s="5"/>
      <c r="D623" s="44"/>
      <c r="E623" s="54"/>
      <c r="F623" s="54"/>
      <c r="G623" s="54"/>
      <c r="H623" s="54"/>
    </row>
    <row r="624" spans="2:8" s="6" customFormat="1">
      <c r="B624" s="11"/>
      <c r="C624" s="5"/>
      <c r="D624" s="44"/>
      <c r="E624" s="54"/>
      <c r="F624" s="54"/>
      <c r="G624" s="54"/>
      <c r="H624" s="54"/>
    </row>
    <row r="625" spans="2:8" s="6" customFormat="1">
      <c r="B625" s="11"/>
      <c r="C625" s="5"/>
      <c r="D625" s="44"/>
      <c r="E625" s="54"/>
      <c r="F625" s="54"/>
      <c r="G625" s="54"/>
      <c r="H625" s="54"/>
    </row>
    <row r="626" spans="2:8" s="6" customFormat="1">
      <c r="B626" s="11"/>
      <c r="C626" s="5"/>
      <c r="D626" s="44"/>
      <c r="E626" s="54"/>
      <c r="F626" s="54"/>
      <c r="G626" s="54"/>
      <c r="H626" s="54"/>
    </row>
    <row r="627" spans="2:8" s="6" customFormat="1">
      <c r="B627" s="11"/>
      <c r="C627" s="5"/>
      <c r="D627" s="44"/>
      <c r="E627" s="54"/>
      <c r="F627" s="54"/>
      <c r="G627" s="54"/>
      <c r="H627" s="54"/>
    </row>
    <row r="628" spans="2:8" s="6" customFormat="1">
      <c r="B628" s="11"/>
      <c r="C628" s="5"/>
      <c r="D628" s="44"/>
      <c r="E628" s="54"/>
      <c r="F628" s="54"/>
      <c r="G628" s="54"/>
      <c r="H628" s="54"/>
    </row>
    <row r="629" spans="2:8" s="6" customFormat="1">
      <c r="B629" s="11"/>
      <c r="C629" s="5"/>
      <c r="D629" s="44"/>
      <c r="E629" s="54"/>
      <c r="F629" s="54"/>
      <c r="G629" s="54"/>
      <c r="H629" s="54"/>
    </row>
    <row r="630" spans="2:8" s="6" customFormat="1">
      <c r="B630" s="11"/>
      <c r="C630" s="5"/>
      <c r="D630" s="44"/>
      <c r="E630" s="54"/>
      <c r="F630" s="54"/>
      <c r="G630" s="54"/>
      <c r="H630" s="54"/>
    </row>
    <row r="631" spans="2:8" s="6" customFormat="1">
      <c r="B631" s="11"/>
      <c r="C631" s="5"/>
      <c r="D631" s="44"/>
      <c r="E631" s="54"/>
      <c r="F631" s="54"/>
      <c r="G631" s="54"/>
      <c r="H631" s="54"/>
    </row>
    <row r="632" spans="2:8" s="6" customFormat="1">
      <c r="B632" s="11"/>
      <c r="C632" s="5"/>
      <c r="D632" s="44"/>
      <c r="E632" s="54"/>
      <c r="F632" s="54"/>
      <c r="G632" s="54"/>
      <c r="H632" s="54"/>
    </row>
    <row r="633" spans="2:8" s="6" customFormat="1">
      <c r="B633" s="11"/>
      <c r="C633" s="5"/>
      <c r="D633" s="44"/>
      <c r="E633" s="54"/>
      <c r="F633" s="54"/>
      <c r="G633" s="54"/>
      <c r="H633" s="54"/>
    </row>
    <row r="634" spans="2:8" s="6" customFormat="1">
      <c r="B634" s="11"/>
      <c r="C634" s="5"/>
      <c r="D634" s="44"/>
      <c r="E634" s="54"/>
      <c r="F634" s="54"/>
      <c r="G634" s="54"/>
      <c r="H634" s="54"/>
    </row>
    <row r="635" spans="2:8" s="6" customFormat="1">
      <c r="B635" s="11"/>
      <c r="C635" s="5"/>
      <c r="D635" s="44"/>
      <c r="E635" s="54"/>
      <c r="F635" s="54"/>
      <c r="G635" s="54"/>
      <c r="H635" s="54"/>
    </row>
    <row r="636" spans="2:8" s="6" customFormat="1">
      <c r="B636" s="11"/>
      <c r="C636" s="5"/>
      <c r="D636" s="44"/>
      <c r="E636" s="54"/>
      <c r="F636" s="54"/>
      <c r="G636" s="54"/>
      <c r="H636" s="54"/>
    </row>
    <row r="637" spans="2:8" s="6" customFormat="1">
      <c r="B637" s="11"/>
      <c r="C637" s="5"/>
      <c r="D637" s="44"/>
      <c r="E637" s="54"/>
      <c r="F637" s="54"/>
      <c r="G637" s="54"/>
      <c r="H637" s="54"/>
    </row>
    <row r="638" spans="2:8" s="6" customFormat="1">
      <c r="B638" s="11"/>
      <c r="C638" s="5"/>
      <c r="D638" s="44"/>
      <c r="E638" s="54"/>
      <c r="F638" s="54"/>
      <c r="G638" s="54"/>
      <c r="H638" s="54"/>
    </row>
    <row r="639" spans="2:8" s="6" customFormat="1">
      <c r="B639" s="11"/>
      <c r="C639" s="5"/>
      <c r="D639" s="44"/>
      <c r="E639" s="54"/>
      <c r="F639" s="54"/>
      <c r="G639" s="54"/>
      <c r="H639" s="54"/>
    </row>
    <row r="640" spans="2:8" s="6" customFormat="1">
      <c r="B640" s="11"/>
      <c r="C640" s="5"/>
      <c r="D640" s="44"/>
      <c r="E640" s="54"/>
      <c r="F640" s="54"/>
      <c r="G640" s="54"/>
      <c r="H640" s="54"/>
    </row>
    <row r="641" spans="2:8" s="6" customFormat="1">
      <c r="B641" s="11"/>
      <c r="C641" s="5"/>
      <c r="D641" s="44"/>
      <c r="E641" s="54"/>
      <c r="F641" s="54"/>
      <c r="G641" s="54"/>
      <c r="H641" s="54"/>
    </row>
    <row r="642" spans="2:8" s="6" customFormat="1">
      <c r="B642" s="11"/>
      <c r="C642" s="5"/>
      <c r="D642" s="44"/>
      <c r="E642" s="54"/>
      <c r="F642" s="54"/>
      <c r="G642" s="54"/>
      <c r="H642" s="54"/>
    </row>
    <row r="643" spans="2:8" s="6" customFormat="1">
      <c r="B643" s="11"/>
      <c r="C643" s="5"/>
      <c r="D643" s="44"/>
      <c r="E643" s="54"/>
      <c r="F643" s="54"/>
      <c r="G643" s="54"/>
      <c r="H643" s="54"/>
    </row>
    <row r="644" spans="2:8" s="6" customFormat="1">
      <c r="B644" s="11"/>
      <c r="C644" s="5"/>
      <c r="D644" s="44"/>
      <c r="E644" s="54"/>
      <c r="F644" s="54"/>
      <c r="G644" s="54"/>
      <c r="H644" s="54"/>
    </row>
    <row r="645" spans="2:8" s="6" customFormat="1">
      <c r="B645" s="11"/>
      <c r="C645" s="5"/>
      <c r="D645" s="44"/>
      <c r="E645" s="54"/>
      <c r="F645" s="54"/>
      <c r="G645" s="54"/>
      <c r="H645" s="54"/>
    </row>
    <row r="646" spans="2:8" s="6" customFormat="1">
      <c r="B646" s="11"/>
      <c r="C646" s="5"/>
      <c r="D646" s="44"/>
      <c r="E646" s="54"/>
      <c r="F646" s="54"/>
      <c r="G646" s="54"/>
      <c r="H646" s="54"/>
    </row>
    <row r="647" spans="2:8" s="6" customFormat="1">
      <c r="B647" s="11"/>
      <c r="C647" s="5"/>
      <c r="D647" s="44"/>
      <c r="E647" s="54"/>
      <c r="F647" s="54"/>
      <c r="G647" s="54"/>
      <c r="H647" s="54"/>
    </row>
    <row r="648" spans="2:8" s="6" customFormat="1">
      <c r="B648" s="11"/>
      <c r="C648" s="5"/>
      <c r="D648" s="44"/>
      <c r="E648" s="54"/>
      <c r="F648" s="54"/>
      <c r="G648" s="54"/>
      <c r="H648" s="54"/>
    </row>
    <row r="649" spans="2:8" s="6" customFormat="1">
      <c r="B649" s="11"/>
      <c r="C649" s="5"/>
      <c r="D649" s="44"/>
      <c r="E649" s="54"/>
      <c r="F649" s="54"/>
      <c r="G649" s="54"/>
      <c r="H649" s="54"/>
    </row>
    <row r="650" spans="2:8" s="6" customFormat="1">
      <c r="B650" s="11"/>
      <c r="C650" s="5"/>
      <c r="D650" s="44"/>
      <c r="E650" s="54"/>
      <c r="F650" s="54"/>
      <c r="G650" s="54"/>
      <c r="H650" s="54"/>
    </row>
    <row r="651" spans="2:8" s="6" customFormat="1">
      <c r="B651" s="11"/>
      <c r="C651" s="5"/>
      <c r="D651" s="44"/>
      <c r="E651" s="54"/>
      <c r="F651" s="54"/>
      <c r="G651" s="54"/>
      <c r="H651" s="54"/>
    </row>
    <row r="652" spans="2:8" s="6" customFormat="1">
      <c r="B652" s="11"/>
      <c r="C652" s="5"/>
      <c r="D652" s="44"/>
      <c r="E652" s="54"/>
      <c r="F652" s="54"/>
      <c r="G652" s="54"/>
      <c r="H652" s="54"/>
    </row>
    <row r="653" spans="2:8" s="6" customFormat="1">
      <c r="B653" s="11"/>
      <c r="C653" s="5"/>
      <c r="D653" s="44"/>
      <c r="E653" s="54"/>
      <c r="F653" s="54"/>
      <c r="G653" s="54"/>
      <c r="H653" s="54"/>
    </row>
    <row r="654" spans="2:8" s="6" customFormat="1">
      <c r="B654" s="11"/>
      <c r="C654" s="5"/>
      <c r="D654" s="44"/>
      <c r="E654" s="54"/>
      <c r="F654" s="54"/>
      <c r="G654" s="54"/>
      <c r="H654" s="54"/>
    </row>
    <row r="655" spans="2:8" s="6" customFormat="1">
      <c r="B655" s="11"/>
      <c r="C655" s="5"/>
      <c r="D655" s="44"/>
      <c r="E655" s="54"/>
      <c r="F655" s="54"/>
      <c r="G655" s="54"/>
      <c r="H655" s="54"/>
    </row>
    <row r="656" spans="2:8" s="6" customFormat="1">
      <c r="B656" s="11"/>
      <c r="C656" s="5"/>
      <c r="D656" s="44"/>
      <c r="E656" s="54"/>
      <c r="F656" s="54"/>
      <c r="G656" s="54"/>
      <c r="H656" s="54"/>
    </row>
    <row r="657" spans="2:8" s="6" customFormat="1">
      <c r="B657" s="11"/>
      <c r="C657" s="5"/>
      <c r="D657" s="44"/>
      <c r="E657" s="54"/>
      <c r="F657" s="54"/>
      <c r="G657" s="54"/>
      <c r="H657" s="54"/>
    </row>
    <row r="658" spans="2:8" s="6" customFormat="1">
      <c r="B658" s="11"/>
      <c r="C658" s="5"/>
      <c r="D658" s="44"/>
      <c r="E658" s="54"/>
      <c r="F658" s="54"/>
      <c r="G658" s="54"/>
      <c r="H658" s="54"/>
    </row>
    <row r="659" spans="2:8" s="6" customFormat="1">
      <c r="B659" s="11"/>
      <c r="C659" s="5"/>
      <c r="D659" s="44"/>
      <c r="E659" s="54"/>
      <c r="F659" s="54"/>
      <c r="G659" s="54"/>
      <c r="H659" s="54"/>
    </row>
    <row r="660" spans="2:8" s="6" customFormat="1">
      <c r="B660" s="11"/>
      <c r="C660" s="5"/>
      <c r="D660" s="44"/>
      <c r="E660" s="54"/>
      <c r="F660" s="54"/>
      <c r="G660" s="54"/>
      <c r="H660" s="54"/>
    </row>
    <row r="661" spans="2:8" s="6" customFormat="1">
      <c r="B661" s="11"/>
      <c r="C661" s="5"/>
      <c r="D661" s="44"/>
      <c r="E661" s="54"/>
      <c r="F661" s="54"/>
      <c r="G661" s="54"/>
      <c r="H661" s="54"/>
    </row>
    <row r="662" spans="2:8" s="6" customFormat="1">
      <c r="B662" s="11"/>
      <c r="C662" s="5"/>
      <c r="D662" s="44"/>
      <c r="E662" s="54"/>
      <c r="F662" s="54"/>
      <c r="G662" s="54"/>
      <c r="H662" s="54"/>
    </row>
    <row r="663" spans="2:8" s="6" customFormat="1">
      <c r="B663" s="11"/>
      <c r="C663" s="5"/>
      <c r="D663" s="44"/>
      <c r="E663" s="54"/>
      <c r="F663" s="54"/>
      <c r="G663" s="54"/>
      <c r="H663" s="54"/>
    </row>
    <row r="664" spans="2:8" s="6" customFormat="1">
      <c r="B664" s="11"/>
      <c r="C664" s="5"/>
      <c r="D664" s="44"/>
      <c r="E664" s="54"/>
      <c r="F664" s="54"/>
      <c r="G664" s="54"/>
      <c r="H664" s="54"/>
    </row>
    <row r="665" spans="2:8" s="6" customFormat="1">
      <c r="B665" s="11"/>
      <c r="C665" s="5"/>
      <c r="D665" s="44"/>
      <c r="E665" s="54"/>
      <c r="F665" s="54"/>
      <c r="G665" s="54"/>
      <c r="H665" s="54"/>
    </row>
    <row r="666" spans="2:8" s="6" customFormat="1">
      <c r="B666" s="11"/>
      <c r="C666" s="5"/>
      <c r="D666" s="44"/>
      <c r="E666" s="54"/>
      <c r="F666" s="54"/>
      <c r="G666" s="54"/>
      <c r="H666" s="54"/>
    </row>
    <row r="667" spans="2:8" s="6" customFormat="1">
      <c r="B667" s="11"/>
      <c r="C667" s="5"/>
      <c r="D667" s="44"/>
      <c r="E667" s="54"/>
      <c r="F667" s="54"/>
      <c r="G667" s="54"/>
      <c r="H667" s="54"/>
    </row>
    <row r="668" spans="2:8" s="6" customFormat="1">
      <c r="B668" s="11"/>
      <c r="C668" s="5"/>
      <c r="D668" s="44"/>
      <c r="E668" s="54"/>
      <c r="F668" s="54"/>
      <c r="G668" s="54"/>
      <c r="H668" s="54"/>
    </row>
    <row r="669" spans="2:8" s="6" customFormat="1">
      <c r="B669" s="11"/>
      <c r="C669" s="5"/>
      <c r="D669" s="44"/>
      <c r="E669" s="54"/>
      <c r="F669" s="54"/>
      <c r="G669" s="54"/>
      <c r="H669" s="54"/>
    </row>
    <row r="670" spans="2:8" s="6" customFormat="1">
      <c r="B670" s="11"/>
      <c r="C670" s="5"/>
      <c r="D670" s="44"/>
      <c r="E670" s="54"/>
      <c r="F670" s="54"/>
      <c r="G670" s="54"/>
      <c r="H670" s="54"/>
    </row>
    <row r="671" spans="2:8" s="6" customFormat="1">
      <c r="B671" s="11"/>
      <c r="C671" s="5"/>
      <c r="D671" s="44"/>
      <c r="E671" s="54"/>
      <c r="F671" s="54"/>
      <c r="G671" s="54"/>
      <c r="H671" s="54"/>
    </row>
    <row r="672" spans="2:8" s="6" customFormat="1">
      <c r="B672" s="11"/>
      <c r="C672" s="5"/>
      <c r="D672" s="44"/>
      <c r="E672" s="54"/>
      <c r="F672" s="54"/>
      <c r="G672" s="54"/>
      <c r="H672" s="54"/>
    </row>
    <row r="673" spans="2:8" s="6" customFormat="1">
      <c r="B673" s="11"/>
      <c r="C673" s="5"/>
      <c r="D673" s="44"/>
      <c r="E673" s="54"/>
      <c r="F673" s="54"/>
      <c r="G673" s="54"/>
      <c r="H673" s="54"/>
    </row>
    <row r="674" spans="2:8" s="6" customFormat="1">
      <c r="B674" s="11"/>
      <c r="C674" s="5"/>
      <c r="D674" s="44"/>
      <c r="E674" s="54"/>
      <c r="F674" s="54"/>
      <c r="G674" s="54"/>
      <c r="H674" s="54"/>
    </row>
    <row r="675" spans="2:8" s="6" customFormat="1">
      <c r="B675" s="11"/>
      <c r="C675" s="5"/>
      <c r="D675" s="44"/>
      <c r="E675" s="54"/>
      <c r="F675" s="54"/>
      <c r="G675" s="54"/>
      <c r="H675" s="54"/>
    </row>
    <row r="676" spans="2:8" s="6" customFormat="1">
      <c r="B676" s="11"/>
      <c r="C676" s="5"/>
      <c r="D676" s="44"/>
      <c r="E676" s="54"/>
      <c r="F676" s="54"/>
      <c r="G676" s="54"/>
      <c r="H676" s="54"/>
    </row>
    <row r="677" spans="2:8" s="6" customFormat="1">
      <c r="B677" s="11"/>
      <c r="C677" s="5"/>
      <c r="D677" s="44"/>
      <c r="E677" s="54"/>
      <c r="F677" s="54"/>
      <c r="G677" s="54"/>
      <c r="H677" s="54"/>
    </row>
    <row r="678" spans="2:8" s="6" customFormat="1">
      <c r="B678" s="11"/>
      <c r="C678" s="5"/>
      <c r="D678" s="44"/>
      <c r="E678" s="54"/>
      <c r="F678" s="54"/>
      <c r="G678" s="54"/>
      <c r="H678" s="54"/>
    </row>
    <row r="679" spans="2:8" s="6" customFormat="1">
      <c r="B679" s="11"/>
      <c r="C679" s="5"/>
      <c r="D679" s="44"/>
      <c r="E679" s="54"/>
      <c r="F679" s="54"/>
      <c r="G679" s="54"/>
      <c r="H679" s="54"/>
    </row>
    <row r="680" spans="2:8" s="6" customFormat="1">
      <c r="B680" s="11"/>
      <c r="C680" s="5"/>
      <c r="D680" s="44"/>
      <c r="E680" s="54"/>
      <c r="F680" s="54"/>
      <c r="G680" s="54"/>
      <c r="H680" s="54"/>
    </row>
    <row r="681" spans="2:8" s="6" customFormat="1">
      <c r="B681" s="11"/>
      <c r="C681" s="5"/>
      <c r="D681" s="44"/>
      <c r="E681" s="54"/>
      <c r="F681" s="54"/>
      <c r="G681" s="54"/>
      <c r="H681" s="54"/>
    </row>
    <row r="682" spans="2:8" s="6" customFormat="1">
      <c r="B682" s="11"/>
      <c r="C682" s="5"/>
      <c r="D682" s="44"/>
      <c r="E682" s="54"/>
      <c r="F682" s="54"/>
      <c r="G682" s="54"/>
      <c r="H682" s="54"/>
    </row>
    <row r="683" spans="2:8" s="6" customFormat="1">
      <c r="B683" s="11"/>
      <c r="C683" s="5"/>
      <c r="D683" s="44"/>
      <c r="E683" s="54"/>
      <c r="F683" s="54"/>
      <c r="G683" s="54"/>
      <c r="H683" s="54"/>
    </row>
    <row r="684" spans="2:8" s="6" customFormat="1">
      <c r="B684" s="11"/>
      <c r="C684" s="5"/>
      <c r="D684" s="44"/>
      <c r="E684" s="54"/>
      <c r="F684" s="54"/>
      <c r="G684" s="54"/>
      <c r="H684" s="54"/>
    </row>
    <row r="685" spans="2:8" s="6" customFormat="1">
      <c r="B685" s="11"/>
      <c r="C685" s="5"/>
      <c r="D685" s="44"/>
      <c r="E685" s="54"/>
      <c r="F685" s="54"/>
      <c r="G685" s="54"/>
      <c r="H685" s="54"/>
    </row>
    <row r="686" spans="2:8" s="6" customFormat="1">
      <c r="B686" s="11"/>
      <c r="C686" s="5"/>
      <c r="D686" s="44"/>
      <c r="E686" s="54"/>
      <c r="F686" s="54"/>
      <c r="G686" s="54"/>
      <c r="H686" s="54"/>
    </row>
    <row r="687" spans="2:8" s="6" customFormat="1">
      <c r="B687" s="11"/>
      <c r="C687" s="5"/>
      <c r="D687" s="44"/>
      <c r="E687" s="54"/>
      <c r="F687" s="54"/>
      <c r="G687" s="54"/>
      <c r="H687" s="54"/>
    </row>
    <row r="688" spans="2:8" s="6" customFormat="1">
      <c r="B688" s="11"/>
      <c r="C688" s="5"/>
      <c r="D688" s="44"/>
      <c r="E688" s="54"/>
      <c r="F688" s="54"/>
      <c r="G688" s="54"/>
      <c r="H688" s="54"/>
    </row>
    <row r="689" spans="2:8" s="6" customFormat="1">
      <c r="B689" s="11"/>
      <c r="C689" s="5"/>
      <c r="D689" s="44"/>
      <c r="E689" s="54"/>
      <c r="F689" s="54"/>
      <c r="G689" s="54"/>
      <c r="H689" s="54"/>
    </row>
    <row r="690" spans="2:8" s="6" customFormat="1">
      <c r="B690" s="11"/>
      <c r="C690" s="5"/>
      <c r="D690" s="44"/>
      <c r="E690" s="54"/>
      <c r="F690" s="54"/>
      <c r="G690" s="54"/>
      <c r="H690" s="54"/>
    </row>
    <row r="691" spans="2:8" s="6" customFormat="1">
      <c r="B691" s="11"/>
      <c r="C691" s="5"/>
      <c r="D691" s="44"/>
      <c r="E691" s="54"/>
      <c r="F691" s="54"/>
      <c r="G691" s="54"/>
      <c r="H691" s="54"/>
    </row>
    <row r="692" spans="2:8" s="6" customFormat="1">
      <c r="B692" s="11"/>
      <c r="C692" s="5"/>
      <c r="D692" s="44"/>
      <c r="E692" s="54"/>
      <c r="F692" s="54"/>
      <c r="G692" s="54"/>
      <c r="H692" s="54"/>
    </row>
    <row r="693" spans="2:8" s="6" customFormat="1">
      <c r="B693" s="11"/>
      <c r="C693" s="5"/>
      <c r="D693" s="44"/>
      <c r="E693" s="54"/>
      <c r="F693" s="54"/>
      <c r="G693" s="54"/>
      <c r="H693" s="54"/>
    </row>
    <row r="694" spans="2:8" s="6" customFormat="1">
      <c r="B694" s="11"/>
      <c r="C694" s="5"/>
      <c r="D694" s="44"/>
      <c r="E694" s="54"/>
      <c r="F694" s="54"/>
      <c r="G694" s="54"/>
      <c r="H694" s="54"/>
    </row>
    <row r="695" spans="2:8" s="6" customFormat="1">
      <c r="B695" s="11"/>
      <c r="C695" s="5"/>
      <c r="D695" s="44"/>
      <c r="E695" s="54"/>
      <c r="F695" s="54"/>
      <c r="G695" s="54"/>
      <c r="H695" s="54"/>
    </row>
    <row r="696" spans="2:8" s="6" customFormat="1">
      <c r="B696" s="11"/>
      <c r="C696" s="5"/>
      <c r="D696" s="44"/>
      <c r="E696" s="54"/>
      <c r="F696" s="54"/>
      <c r="G696" s="54"/>
      <c r="H696" s="54"/>
    </row>
    <row r="697" spans="2:8" s="6" customFormat="1">
      <c r="B697" s="11"/>
      <c r="C697" s="5"/>
      <c r="D697" s="44"/>
      <c r="E697" s="54"/>
      <c r="F697" s="54"/>
      <c r="G697" s="54"/>
      <c r="H697" s="54"/>
    </row>
    <row r="698" spans="2:8" s="6" customFormat="1">
      <c r="B698" s="11"/>
      <c r="C698" s="5"/>
      <c r="D698" s="44"/>
      <c r="E698" s="54"/>
      <c r="F698" s="54"/>
      <c r="G698" s="54"/>
      <c r="H698" s="54"/>
    </row>
    <row r="699" spans="2:8" s="6" customFormat="1">
      <c r="C699" s="5"/>
      <c r="D699" s="44"/>
      <c r="E699" s="54"/>
      <c r="F699" s="54"/>
      <c r="G699" s="54"/>
      <c r="H699" s="54"/>
    </row>
    <row r="700" spans="2:8" s="6" customFormat="1">
      <c r="C700" s="5"/>
      <c r="D700" s="44"/>
      <c r="E700" s="54"/>
      <c r="F700" s="54"/>
      <c r="G700" s="54"/>
      <c r="H700" s="54"/>
    </row>
    <row r="701" spans="2:8" s="6" customFormat="1">
      <c r="C701" s="5"/>
      <c r="D701" s="44"/>
      <c r="E701" s="54"/>
      <c r="F701" s="54"/>
      <c r="G701" s="54"/>
      <c r="H701" s="54"/>
    </row>
    <row r="702" spans="2:8" s="6" customFormat="1">
      <c r="C702" s="5"/>
      <c r="D702" s="44"/>
      <c r="E702" s="54"/>
      <c r="F702" s="54"/>
      <c r="G702" s="54"/>
      <c r="H702" s="54"/>
    </row>
    <row r="703" spans="2:8" s="6" customFormat="1">
      <c r="C703" s="5"/>
      <c r="D703" s="44"/>
      <c r="E703" s="54"/>
      <c r="F703" s="54"/>
      <c r="G703" s="54"/>
      <c r="H703" s="54"/>
    </row>
    <row r="704" spans="2:8" s="6" customFormat="1">
      <c r="C704" s="5"/>
      <c r="D704" s="44"/>
      <c r="E704" s="54"/>
      <c r="F704" s="54"/>
      <c r="G704" s="54"/>
      <c r="H704" s="54"/>
    </row>
    <row r="705" spans="2:8" s="6" customFormat="1">
      <c r="C705" s="5"/>
      <c r="D705" s="44"/>
      <c r="E705" s="54"/>
      <c r="F705" s="54"/>
      <c r="G705" s="54"/>
      <c r="H705" s="54"/>
    </row>
    <row r="706" spans="2:8" s="6" customFormat="1">
      <c r="C706" s="5"/>
      <c r="D706" s="44"/>
      <c r="E706" s="54"/>
      <c r="F706" s="54"/>
      <c r="G706" s="54"/>
      <c r="H706" s="54"/>
    </row>
    <row r="707" spans="2:8" s="6" customFormat="1">
      <c r="C707" s="5"/>
      <c r="D707" s="44"/>
      <c r="E707" s="54"/>
      <c r="F707" s="54"/>
      <c r="G707" s="54"/>
      <c r="H707" s="54"/>
    </row>
    <row r="708" spans="2:8" s="6" customFormat="1">
      <c r="C708" s="5"/>
      <c r="D708" s="44"/>
      <c r="E708" s="54"/>
      <c r="F708" s="54"/>
      <c r="G708" s="54"/>
      <c r="H708" s="54"/>
    </row>
    <row r="709" spans="2:8" s="6" customFormat="1">
      <c r="C709" s="5"/>
      <c r="D709" s="44"/>
      <c r="E709" s="54"/>
      <c r="F709" s="54"/>
      <c r="G709" s="54"/>
      <c r="H709" s="54"/>
    </row>
    <row r="710" spans="2:8" s="6" customFormat="1">
      <c r="C710" s="5"/>
      <c r="D710" s="44"/>
      <c r="E710" s="54"/>
      <c r="F710" s="54"/>
      <c r="G710" s="54"/>
      <c r="H710" s="54"/>
    </row>
    <row r="711" spans="2:8" s="6" customFormat="1">
      <c r="C711" s="5"/>
      <c r="D711" s="44"/>
      <c r="E711" s="54"/>
      <c r="F711" s="54"/>
      <c r="G711" s="54"/>
      <c r="H711" s="54"/>
    </row>
    <row r="712" spans="2:8" s="6" customFormat="1">
      <c r="C712" s="5"/>
      <c r="D712" s="44"/>
      <c r="E712" s="54"/>
      <c r="F712" s="54"/>
      <c r="G712" s="54"/>
      <c r="H712" s="54"/>
    </row>
    <row r="713" spans="2:8" s="6" customFormat="1">
      <c r="C713" s="5"/>
      <c r="D713" s="44"/>
      <c r="E713" s="54"/>
      <c r="F713" s="54"/>
      <c r="G713" s="54"/>
      <c r="H713" s="54"/>
    </row>
    <row r="714" spans="2:8" s="6" customFormat="1">
      <c r="C714" s="5"/>
      <c r="D714" s="44"/>
      <c r="E714" s="54"/>
      <c r="F714" s="54"/>
      <c r="G714" s="54"/>
      <c r="H714" s="54"/>
    </row>
    <row r="715" spans="2:8" s="6" customFormat="1">
      <c r="C715" s="5"/>
      <c r="D715" s="44"/>
      <c r="E715" s="54"/>
      <c r="F715" s="54"/>
      <c r="G715" s="54"/>
      <c r="H715" s="54"/>
    </row>
    <row r="716" spans="2:8" s="6" customFormat="1">
      <c r="C716" s="5"/>
      <c r="D716" s="44"/>
      <c r="E716" s="54"/>
      <c r="F716" s="54"/>
      <c r="G716" s="54"/>
      <c r="H716" s="54"/>
    </row>
    <row r="717" spans="2:8" s="6" customFormat="1">
      <c r="C717" s="5"/>
      <c r="D717" s="44"/>
      <c r="E717" s="54"/>
      <c r="F717" s="54"/>
      <c r="G717" s="54"/>
      <c r="H717" s="54"/>
    </row>
    <row r="718" spans="2:8" s="6" customFormat="1">
      <c r="C718" s="5"/>
      <c r="D718" s="44"/>
      <c r="E718" s="54"/>
      <c r="F718" s="54"/>
      <c r="G718" s="54"/>
      <c r="H718" s="54"/>
    </row>
    <row r="719" spans="2:8" s="6" customFormat="1">
      <c r="B719" s="1"/>
      <c r="C719" s="2"/>
      <c r="D719" s="46"/>
      <c r="E719" s="54"/>
      <c r="F719" s="54"/>
      <c r="G719" s="54"/>
      <c r="H719" s="54"/>
    </row>
    <row r="720" spans="2:8" s="6" customFormat="1">
      <c r="B720" s="1"/>
      <c r="C720" s="2"/>
      <c r="D720" s="46"/>
      <c r="E720" s="54"/>
      <c r="F720" s="54"/>
      <c r="G720" s="54"/>
      <c r="H720" s="54"/>
    </row>
    <row r="721" spans="2:8" s="6" customFormat="1">
      <c r="B721" s="1"/>
      <c r="C721" s="2"/>
      <c r="D721" s="46"/>
      <c r="E721" s="54"/>
      <c r="F721" s="54"/>
      <c r="G721" s="54"/>
      <c r="H721" s="54"/>
    </row>
    <row r="722" spans="2:8" s="6" customFormat="1">
      <c r="B722" s="1"/>
      <c r="C722" s="2"/>
      <c r="D722" s="46"/>
      <c r="E722" s="54"/>
      <c r="F722" s="54"/>
      <c r="G722" s="54"/>
      <c r="H722" s="54"/>
    </row>
    <row r="723" spans="2:8" s="6" customFormat="1">
      <c r="B723" s="1"/>
      <c r="C723" s="2"/>
      <c r="D723" s="46"/>
      <c r="E723" s="54"/>
      <c r="F723" s="54"/>
      <c r="G723" s="54"/>
      <c r="H723" s="54"/>
    </row>
    <row r="724" spans="2:8" s="6" customFormat="1">
      <c r="B724" s="1"/>
      <c r="C724" s="2"/>
      <c r="D724" s="46"/>
      <c r="E724" s="54"/>
      <c r="F724" s="54"/>
      <c r="G724" s="54"/>
      <c r="H724" s="54"/>
    </row>
    <row r="725" spans="2:8" s="6" customFormat="1">
      <c r="B725" s="1"/>
      <c r="C725" s="2"/>
      <c r="D725" s="46"/>
      <c r="E725" s="54"/>
      <c r="F725" s="54"/>
      <c r="G725" s="54"/>
      <c r="H725" s="54"/>
    </row>
    <row r="726" spans="2:8" s="6" customFormat="1">
      <c r="B726" s="1"/>
      <c r="C726" s="2"/>
      <c r="D726" s="46"/>
      <c r="E726" s="54"/>
      <c r="F726" s="54"/>
      <c r="G726" s="54"/>
      <c r="H726" s="54"/>
    </row>
  </sheetData>
  <sheetProtection algorithmName="SHA-512" hashValue="o9aEQZUElYzq5+tJ1+r0fhO/HsR+GYDwJPoT3HbfCfQTQ6QHBsJ0Zng9jDcNfdJMX7bO+4jDq0XaNK5AmLYjcg==" saltValue="Q+1XupiJZcLaHmlQJ5Uptw==" spinCount="100000" sheet="1" objects="1" scenarios="1"/>
  <mergeCells count="2">
    <mergeCell ref="B3:C3"/>
    <mergeCell ref="C1:D1"/>
  </mergeCells>
  <pageMargins left="0.7" right="0.7" top="0.75" bottom="0.75" header="0.3" footer="0.3"/>
  <pageSetup paperSize="9"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I1091"/>
  <sheetViews>
    <sheetView zoomScale="85" zoomScaleNormal="85" zoomScalePageLayoutView="85" workbookViewId="0">
      <selection activeCell="A2" sqref="A2"/>
    </sheetView>
  </sheetViews>
  <sheetFormatPr defaultColWidth="8.85546875" defaultRowHeight="15"/>
  <cols>
    <col min="2" max="2" width="21.7109375" style="48" customWidth="1"/>
    <col min="3" max="3" width="21.7109375" style="34" customWidth="1"/>
    <col min="4" max="4" width="45.7109375" style="68" customWidth="1"/>
    <col min="7" max="7" width="8.85546875" style="183"/>
  </cols>
  <sheetData>
    <row r="1" spans="2:8" ht="36.6" customHeight="1">
      <c r="B1" s="83"/>
      <c r="C1" s="438" t="s">
        <v>215</v>
      </c>
      <c r="D1" s="438"/>
      <c r="E1" s="438"/>
      <c r="F1" s="438"/>
      <c r="G1" s="430"/>
      <c r="H1" s="67"/>
    </row>
    <row r="2" spans="2:8">
      <c r="B2" s="358" t="s">
        <v>13</v>
      </c>
      <c r="C2" s="359">
        <f>C940</f>
        <v>33604.030000000042</v>
      </c>
      <c r="D2" s="360"/>
      <c r="E2" s="85"/>
      <c r="F2" s="85"/>
      <c r="H2" s="69"/>
    </row>
    <row r="3" spans="2:8">
      <c r="B3" s="86"/>
      <c r="C3" s="87"/>
      <c r="D3" s="84"/>
      <c r="E3" s="85"/>
      <c r="F3" s="85"/>
    </row>
    <row r="4" spans="2:8">
      <c r="B4" s="88" t="s">
        <v>9</v>
      </c>
      <c r="C4" s="89" t="s">
        <v>10</v>
      </c>
      <c r="D4" s="90" t="s">
        <v>11</v>
      </c>
      <c r="E4" s="85"/>
      <c r="F4" s="85"/>
      <c r="H4" s="69"/>
    </row>
    <row r="5" spans="2:8" s="69" customFormat="1">
      <c r="B5" s="427">
        <v>42705</v>
      </c>
      <c r="C5" s="428">
        <v>0.06</v>
      </c>
      <c r="D5" s="429" t="s">
        <v>6730</v>
      </c>
      <c r="E5" s="85"/>
      <c r="F5" s="85"/>
      <c r="G5" s="183"/>
    </row>
    <row r="6" spans="2:8" s="69" customFormat="1">
      <c r="B6" s="427">
        <v>42705</v>
      </c>
      <c r="C6" s="428">
        <v>7.29</v>
      </c>
      <c r="D6" s="429" t="s">
        <v>6731</v>
      </c>
      <c r="E6" s="85"/>
      <c r="F6" s="85"/>
      <c r="G6" s="183"/>
    </row>
    <row r="7" spans="2:8" s="69" customFormat="1">
      <c r="B7" s="427">
        <v>42705</v>
      </c>
      <c r="C7" s="428">
        <v>13.72</v>
      </c>
      <c r="D7" s="429" t="s">
        <v>6732</v>
      </c>
      <c r="E7" s="85"/>
      <c r="F7" s="85"/>
      <c r="G7" s="183"/>
    </row>
    <row r="8" spans="2:8" s="69" customFormat="1">
      <c r="B8" s="427">
        <v>42705</v>
      </c>
      <c r="C8" s="428">
        <v>20</v>
      </c>
      <c r="D8" s="429" t="s">
        <v>6722</v>
      </c>
      <c r="E8" s="85"/>
      <c r="F8" s="85"/>
      <c r="G8" s="183"/>
    </row>
    <row r="9" spans="2:8" s="69" customFormat="1">
      <c r="B9" s="427">
        <v>42705</v>
      </c>
      <c r="C9" s="428">
        <v>40</v>
      </c>
      <c r="D9" s="429" t="s">
        <v>6733</v>
      </c>
      <c r="E9" s="85"/>
      <c r="F9" s="85"/>
      <c r="G9" s="183"/>
    </row>
    <row r="10" spans="2:8" s="69" customFormat="1">
      <c r="B10" s="427">
        <v>42705</v>
      </c>
      <c r="C10" s="428">
        <v>100</v>
      </c>
      <c r="D10" s="429" t="s">
        <v>6734</v>
      </c>
      <c r="E10" s="85"/>
      <c r="F10" s="85"/>
      <c r="G10" s="183"/>
    </row>
    <row r="11" spans="2:8" s="69" customFormat="1">
      <c r="B11" s="427">
        <v>42705</v>
      </c>
      <c r="C11" s="428">
        <v>100</v>
      </c>
      <c r="D11" s="429" t="s">
        <v>6735</v>
      </c>
      <c r="E11" s="85"/>
      <c r="F11" s="85"/>
      <c r="G11" s="183"/>
    </row>
    <row r="12" spans="2:8" s="69" customFormat="1">
      <c r="B12" s="427">
        <v>42705</v>
      </c>
      <c r="C12" s="428">
        <v>127.63</v>
      </c>
      <c r="D12" s="429" t="s">
        <v>6736</v>
      </c>
      <c r="E12" s="85"/>
      <c r="F12" s="85"/>
      <c r="G12" s="183"/>
    </row>
    <row r="13" spans="2:8" s="69" customFormat="1">
      <c r="B13" s="427">
        <v>42705</v>
      </c>
      <c r="C13" s="428">
        <v>140.33000000000001</v>
      </c>
      <c r="D13" s="429" t="s">
        <v>6737</v>
      </c>
      <c r="E13" s="85"/>
      <c r="F13" s="85"/>
      <c r="G13" s="183"/>
    </row>
    <row r="14" spans="2:8" s="69" customFormat="1">
      <c r="B14" s="427">
        <v>42705</v>
      </c>
      <c r="C14" s="428">
        <v>200</v>
      </c>
      <c r="D14" s="429" t="s">
        <v>6738</v>
      </c>
      <c r="E14" s="85"/>
      <c r="F14" s="85"/>
      <c r="G14" s="183"/>
    </row>
    <row r="15" spans="2:8" s="69" customFormat="1">
      <c r="B15" s="427">
        <v>42705</v>
      </c>
      <c r="C15" s="428">
        <v>417.48</v>
      </c>
      <c r="D15" s="429" t="s">
        <v>6723</v>
      </c>
      <c r="E15" s="85"/>
      <c r="F15" s="85"/>
      <c r="G15" s="183"/>
    </row>
    <row r="16" spans="2:8" s="69" customFormat="1">
      <c r="B16" s="427">
        <v>42705</v>
      </c>
      <c r="C16" s="428">
        <v>0.08</v>
      </c>
      <c r="D16" s="429" t="s">
        <v>1173</v>
      </c>
      <c r="E16" s="85"/>
      <c r="F16" s="85"/>
      <c r="G16" s="183"/>
    </row>
    <row r="17" spans="2:7" s="69" customFormat="1">
      <c r="B17" s="427">
        <v>42705</v>
      </c>
      <c r="C17" s="428">
        <v>0.04</v>
      </c>
      <c r="D17" s="429" t="s">
        <v>1174</v>
      </c>
      <c r="E17" s="85"/>
      <c r="F17" s="85"/>
      <c r="G17" s="183"/>
    </row>
    <row r="18" spans="2:7" s="69" customFormat="1">
      <c r="B18" s="427">
        <v>42705</v>
      </c>
      <c r="C18" s="428">
        <v>0.03</v>
      </c>
      <c r="D18" s="429" t="s">
        <v>1175</v>
      </c>
      <c r="E18" s="85"/>
      <c r="F18" s="85"/>
      <c r="G18" s="183"/>
    </row>
    <row r="19" spans="2:7" s="69" customFormat="1">
      <c r="B19" s="427">
        <v>42705</v>
      </c>
      <c r="C19" s="428">
        <v>0.02</v>
      </c>
      <c r="D19" s="429" t="s">
        <v>1176</v>
      </c>
      <c r="E19" s="85"/>
      <c r="F19" s="85"/>
      <c r="G19" s="183"/>
    </row>
    <row r="20" spans="2:7" s="69" customFormat="1">
      <c r="B20" s="427">
        <v>42705</v>
      </c>
      <c r="C20" s="428">
        <v>4.2</v>
      </c>
      <c r="D20" s="429" t="s">
        <v>1177</v>
      </c>
      <c r="E20" s="85"/>
      <c r="F20" s="85"/>
      <c r="G20" s="183"/>
    </row>
    <row r="21" spans="2:7" s="69" customFormat="1">
      <c r="B21" s="427">
        <v>42705</v>
      </c>
      <c r="C21" s="428">
        <v>0.05</v>
      </c>
      <c r="D21" s="429" t="s">
        <v>1178</v>
      </c>
      <c r="E21" s="85"/>
      <c r="F21" s="85"/>
      <c r="G21" s="183"/>
    </row>
    <row r="22" spans="2:7" s="69" customFormat="1">
      <c r="B22" s="427">
        <v>42705</v>
      </c>
      <c r="C22" s="428">
        <v>0.15</v>
      </c>
      <c r="D22" s="429" t="s">
        <v>1179</v>
      </c>
      <c r="E22" s="85"/>
      <c r="F22" s="85"/>
      <c r="G22" s="183"/>
    </row>
    <row r="23" spans="2:7" s="69" customFormat="1">
      <c r="B23" s="427">
        <v>42705</v>
      </c>
      <c r="C23" s="428">
        <v>0.33</v>
      </c>
      <c r="D23" s="429" t="s">
        <v>1180</v>
      </c>
      <c r="E23" s="85"/>
      <c r="F23" s="85"/>
      <c r="G23" s="183"/>
    </row>
    <row r="24" spans="2:7" s="69" customFormat="1">
      <c r="B24" s="427">
        <v>42705</v>
      </c>
      <c r="C24" s="428">
        <v>0.57999999999999996</v>
      </c>
      <c r="D24" s="429" t="s">
        <v>1181</v>
      </c>
      <c r="E24" s="85"/>
      <c r="F24" s="85"/>
      <c r="G24" s="183"/>
    </row>
    <row r="25" spans="2:7" s="69" customFormat="1">
      <c r="B25" s="427">
        <v>42705</v>
      </c>
      <c r="C25" s="428">
        <v>7.5</v>
      </c>
      <c r="D25" s="429" t="s">
        <v>1182</v>
      </c>
      <c r="E25" s="85"/>
      <c r="F25" s="85"/>
      <c r="G25" s="183"/>
    </row>
    <row r="26" spans="2:7" s="69" customFormat="1">
      <c r="B26" s="427">
        <v>42705</v>
      </c>
      <c r="C26" s="428">
        <v>0.1</v>
      </c>
      <c r="D26" s="429" t="s">
        <v>1183</v>
      </c>
      <c r="E26" s="85"/>
      <c r="F26" s="85"/>
      <c r="G26" s="183"/>
    </row>
    <row r="27" spans="2:7" s="69" customFormat="1">
      <c r="B27" s="427">
        <v>42705</v>
      </c>
      <c r="C27" s="428">
        <v>0.54</v>
      </c>
      <c r="D27" s="429" t="s">
        <v>1184</v>
      </c>
      <c r="E27" s="85"/>
      <c r="F27" s="85"/>
      <c r="G27" s="183"/>
    </row>
    <row r="28" spans="2:7" s="69" customFormat="1">
      <c r="B28" s="427">
        <v>42705</v>
      </c>
      <c r="C28" s="428">
        <v>0.63</v>
      </c>
      <c r="D28" s="429" t="s">
        <v>1184</v>
      </c>
      <c r="E28" s="85"/>
      <c r="F28" s="85"/>
      <c r="G28" s="183"/>
    </row>
    <row r="29" spans="2:7" s="69" customFormat="1">
      <c r="B29" s="427">
        <v>42705</v>
      </c>
      <c r="C29" s="428">
        <v>0.8</v>
      </c>
      <c r="D29" s="429" t="s">
        <v>1185</v>
      </c>
      <c r="E29" s="85"/>
      <c r="F29" s="85"/>
      <c r="G29" s="183"/>
    </row>
    <row r="30" spans="2:7" s="69" customFormat="1">
      <c r="B30" s="427">
        <v>42705</v>
      </c>
      <c r="C30" s="428">
        <v>0.03</v>
      </c>
      <c r="D30" s="429" t="s">
        <v>1599</v>
      </c>
      <c r="E30" s="85"/>
      <c r="F30" s="85"/>
      <c r="G30" s="183"/>
    </row>
    <row r="31" spans="2:7" s="69" customFormat="1">
      <c r="B31" s="427">
        <v>42705</v>
      </c>
      <c r="C31" s="428">
        <v>500</v>
      </c>
      <c r="D31" s="429" t="s">
        <v>1186</v>
      </c>
      <c r="E31" s="85"/>
      <c r="F31" s="85"/>
      <c r="G31" s="183"/>
    </row>
    <row r="32" spans="2:7" s="69" customFormat="1">
      <c r="B32" s="427">
        <v>42705</v>
      </c>
      <c r="C32" s="428">
        <v>4.58</v>
      </c>
      <c r="D32" s="429" t="s">
        <v>1187</v>
      </c>
      <c r="E32" s="85"/>
      <c r="F32" s="85"/>
      <c r="G32" s="183"/>
    </row>
    <row r="33" spans="2:7" s="69" customFormat="1">
      <c r="B33" s="427">
        <v>42705</v>
      </c>
      <c r="C33" s="428">
        <v>0.9</v>
      </c>
      <c r="D33" s="429" t="s">
        <v>1188</v>
      </c>
      <c r="E33" s="85"/>
      <c r="F33" s="85"/>
      <c r="G33" s="183"/>
    </row>
    <row r="34" spans="2:7" s="69" customFormat="1">
      <c r="B34" s="427">
        <v>42705</v>
      </c>
      <c r="C34" s="428">
        <v>2.2000000000000002</v>
      </c>
      <c r="D34" s="429" t="s">
        <v>1189</v>
      </c>
      <c r="E34" s="85"/>
      <c r="F34" s="85"/>
      <c r="G34" s="183"/>
    </row>
    <row r="35" spans="2:7" s="69" customFormat="1">
      <c r="B35" s="427">
        <v>42705</v>
      </c>
      <c r="C35" s="428">
        <v>0.92</v>
      </c>
      <c r="D35" s="429" t="s">
        <v>1190</v>
      </c>
      <c r="E35" s="85"/>
      <c r="F35" s="85"/>
      <c r="G35" s="183"/>
    </row>
    <row r="36" spans="2:7" s="69" customFormat="1">
      <c r="B36" s="427">
        <v>42705</v>
      </c>
      <c r="C36" s="428">
        <v>1.67</v>
      </c>
      <c r="D36" s="429" t="s">
        <v>1191</v>
      </c>
      <c r="E36" s="85"/>
      <c r="F36" s="85"/>
      <c r="G36" s="183"/>
    </row>
    <row r="37" spans="2:7" s="69" customFormat="1">
      <c r="B37" s="427">
        <v>42705</v>
      </c>
      <c r="C37" s="428">
        <v>0.61</v>
      </c>
      <c r="D37" s="429" t="s">
        <v>1192</v>
      </c>
      <c r="E37" s="85"/>
      <c r="F37" s="85"/>
      <c r="G37" s="183"/>
    </row>
    <row r="38" spans="2:7" s="69" customFormat="1">
      <c r="B38" s="427">
        <v>42705</v>
      </c>
      <c r="C38" s="428">
        <v>0.02</v>
      </c>
      <c r="D38" s="429" t="s">
        <v>1193</v>
      </c>
      <c r="E38" s="85"/>
      <c r="F38" s="85"/>
      <c r="G38" s="183"/>
    </row>
    <row r="39" spans="2:7" s="69" customFormat="1">
      <c r="B39" s="427">
        <v>42705</v>
      </c>
      <c r="C39" s="428">
        <v>0.06</v>
      </c>
      <c r="D39" s="429" t="s">
        <v>1194</v>
      </c>
      <c r="E39" s="85"/>
      <c r="F39" s="85"/>
      <c r="G39" s="183"/>
    </row>
    <row r="40" spans="2:7" s="69" customFormat="1">
      <c r="B40" s="427">
        <v>42705</v>
      </c>
      <c r="C40" s="428">
        <v>0.06</v>
      </c>
      <c r="D40" s="429" t="s">
        <v>1195</v>
      </c>
      <c r="E40" s="85"/>
      <c r="F40" s="85"/>
      <c r="G40" s="183"/>
    </row>
    <row r="41" spans="2:7" s="69" customFormat="1">
      <c r="B41" s="427">
        <v>42705</v>
      </c>
      <c r="C41" s="428">
        <v>0.01</v>
      </c>
      <c r="D41" s="429" t="s">
        <v>1196</v>
      </c>
      <c r="E41" s="85"/>
      <c r="F41" s="85"/>
      <c r="G41" s="183"/>
    </row>
    <row r="42" spans="2:7" s="69" customFormat="1">
      <c r="B42" s="427">
        <v>42705</v>
      </c>
      <c r="C42" s="428">
        <v>0.48</v>
      </c>
      <c r="D42" s="429" t="s">
        <v>1197</v>
      </c>
      <c r="E42" s="85"/>
      <c r="F42" s="85"/>
      <c r="G42" s="183"/>
    </row>
    <row r="43" spans="2:7" s="69" customFormat="1">
      <c r="B43" s="427">
        <v>42705</v>
      </c>
      <c r="C43" s="428">
        <v>0.35</v>
      </c>
      <c r="D43" s="429" t="s">
        <v>1198</v>
      </c>
      <c r="E43" s="85"/>
      <c r="F43" s="85"/>
      <c r="G43" s="183"/>
    </row>
    <row r="44" spans="2:7" s="69" customFormat="1">
      <c r="B44" s="427">
        <v>42705</v>
      </c>
      <c r="C44" s="428">
        <v>0.09</v>
      </c>
      <c r="D44" s="429" t="s">
        <v>1199</v>
      </c>
      <c r="E44" s="85"/>
      <c r="F44" s="85"/>
      <c r="G44" s="183"/>
    </row>
    <row r="45" spans="2:7" s="69" customFormat="1">
      <c r="B45" s="427">
        <v>42705</v>
      </c>
      <c r="C45" s="428">
        <v>0.17</v>
      </c>
      <c r="D45" s="429" t="s">
        <v>1200</v>
      </c>
      <c r="E45" s="85"/>
      <c r="F45" s="85"/>
      <c r="G45" s="183"/>
    </row>
    <row r="46" spans="2:7" s="69" customFormat="1">
      <c r="B46" s="427">
        <v>42705</v>
      </c>
      <c r="C46" s="428">
        <v>30</v>
      </c>
      <c r="D46" s="429" t="s">
        <v>668</v>
      </c>
      <c r="E46" s="85"/>
      <c r="F46" s="85"/>
      <c r="G46" s="183"/>
    </row>
    <row r="47" spans="2:7" s="69" customFormat="1">
      <c r="B47" s="427">
        <v>42705</v>
      </c>
      <c r="C47" s="428">
        <v>50.71</v>
      </c>
      <c r="D47" s="429" t="s">
        <v>1201</v>
      </c>
      <c r="E47" s="85"/>
      <c r="F47" s="85"/>
      <c r="G47" s="183"/>
    </row>
    <row r="48" spans="2:7" s="69" customFormat="1">
      <c r="B48" s="427">
        <v>42706</v>
      </c>
      <c r="C48" s="428">
        <v>44.08</v>
      </c>
      <c r="D48" s="429" t="s">
        <v>6739</v>
      </c>
      <c r="E48" s="85"/>
      <c r="F48" s="85"/>
      <c r="G48" s="183"/>
    </row>
    <row r="49" spans="2:7" s="69" customFormat="1">
      <c r="B49" s="427">
        <v>42706</v>
      </c>
      <c r="C49" s="428">
        <v>1000</v>
      </c>
      <c r="D49" s="429" t="s">
        <v>6740</v>
      </c>
      <c r="E49" s="85"/>
      <c r="F49" s="85"/>
      <c r="G49" s="183"/>
    </row>
    <row r="50" spans="2:7" s="69" customFormat="1">
      <c r="B50" s="427">
        <v>42706</v>
      </c>
      <c r="C50" s="428">
        <v>1000</v>
      </c>
      <c r="D50" s="429" t="s">
        <v>6741</v>
      </c>
      <c r="E50" s="85"/>
      <c r="F50" s="85"/>
      <c r="G50" s="183"/>
    </row>
    <row r="51" spans="2:7" s="69" customFormat="1">
      <c r="B51" s="427">
        <v>42706</v>
      </c>
      <c r="C51" s="428">
        <v>0.59</v>
      </c>
      <c r="D51" s="429" t="s">
        <v>1202</v>
      </c>
      <c r="E51" s="85"/>
      <c r="F51" s="85"/>
      <c r="G51" s="183"/>
    </row>
    <row r="52" spans="2:7" s="69" customFormat="1">
      <c r="B52" s="427">
        <v>42706</v>
      </c>
      <c r="C52" s="428">
        <v>0.1</v>
      </c>
      <c r="D52" s="429" t="s">
        <v>1203</v>
      </c>
      <c r="E52" s="85"/>
      <c r="F52" s="85"/>
      <c r="G52" s="183"/>
    </row>
    <row r="53" spans="2:7" s="69" customFormat="1">
      <c r="B53" s="427">
        <v>42706</v>
      </c>
      <c r="C53" s="428">
        <v>7</v>
      </c>
      <c r="D53" s="429" t="s">
        <v>1204</v>
      </c>
      <c r="E53" s="85"/>
      <c r="F53" s="85"/>
      <c r="G53" s="183"/>
    </row>
    <row r="54" spans="2:7" s="69" customFormat="1">
      <c r="B54" s="427">
        <v>42706</v>
      </c>
      <c r="C54" s="428">
        <v>0.62</v>
      </c>
      <c r="D54" s="429" t="s">
        <v>1205</v>
      </c>
      <c r="E54" s="85"/>
      <c r="F54" s="85"/>
      <c r="G54" s="183"/>
    </row>
    <row r="55" spans="2:7" s="69" customFormat="1">
      <c r="B55" s="427">
        <v>42706</v>
      </c>
      <c r="C55" s="428">
        <v>0.21</v>
      </c>
      <c r="D55" s="429" t="s">
        <v>1206</v>
      </c>
      <c r="E55" s="85"/>
      <c r="F55" s="85"/>
      <c r="G55" s="183"/>
    </row>
    <row r="56" spans="2:7" s="69" customFormat="1">
      <c r="B56" s="427">
        <v>42706</v>
      </c>
      <c r="C56" s="428">
        <v>7.9</v>
      </c>
      <c r="D56" s="429" t="s">
        <v>1207</v>
      </c>
      <c r="E56" s="85"/>
      <c r="F56" s="85"/>
      <c r="G56" s="183"/>
    </row>
    <row r="57" spans="2:7" s="69" customFormat="1">
      <c r="B57" s="427">
        <v>42706</v>
      </c>
      <c r="C57" s="428">
        <v>101.2</v>
      </c>
      <c r="D57" s="429" t="s">
        <v>1208</v>
      </c>
      <c r="E57" s="85"/>
      <c r="F57" s="85"/>
      <c r="G57" s="183"/>
    </row>
    <row r="58" spans="2:7" s="69" customFormat="1">
      <c r="B58" s="427">
        <v>42706</v>
      </c>
      <c r="C58" s="428">
        <v>0.03</v>
      </c>
      <c r="D58" s="429" t="s">
        <v>1209</v>
      </c>
      <c r="E58" s="85"/>
      <c r="F58" s="85"/>
      <c r="G58" s="183"/>
    </row>
    <row r="59" spans="2:7" s="69" customFormat="1">
      <c r="B59" s="427">
        <v>42706</v>
      </c>
      <c r="C59" s="428">
        <v>0.04</v>
      </c>
      <c r="D59" s="429" t="s">
        <v>1210</v>
      </c>
      <c r="E59" s="85"/>
      <c r="F59" s="85"/>
      <c r="G59" s="183"/>
    </row>
    <row r="60" spans="2:7" s="69" customFormat="1">
      <c r="B60" s="427">
        <v>42706</v>
      </c>
      <c r="C60" s="428">
        <v>0.75</v>
      </c>
      <c r="D60" s="429" t="s">
        <v>1211</v>
      </c>
      <c r="E60" s="85"/>
      <c r="F60" s="85"/>
      <c r="G60" s="183"/>
    </row>
    <row r="61" spans="2:7" s="69" customFormat="1">
      <c r="B61" s="427">
        <v>42706</v>
      </c>
      <c r="C61" s="428">
        <v>0.33</v>
      </c>
      <c r="D61" s="429" t="s">
        <v>1212</v>
      </c>
      <c r="E61" s="85"/>
      <c r="F61" s="85"/>
      <c r="G61" s="183"/>
    </row>
    <row r="62" spans="2:7" s="69" customFormat="1">
      <c r="B62" s="427">
        <v>42706</v>
      </c>
      <c r="C62" s="428">
        <v>0.04</v>
      </c>
      <c r="D62" s="429" t="s">
        <v>1213</v>
      </c>
      <c r="E62" s="85"/>
      <c r="F62" s="85"/>
      <c r="G62" s="183"/>
    </row>
    <row r="63" spans="2:7" s="69" customFormat="1">
      <c r="B63" s="427">
        <v>42706</v>
      </c>
      <c r="C63" s="428">
        <v>0.37</v>
      </c>
      <c r="D63" s="429" t="s">
        <v>1214</v>
      </c>
      <c r="E63" s="85"/>
      <c r="F63" s="85"/>
      <c r="G63" s="183"/>
    </row>
    <row r="64" spans="2:7" s="69" customFormat="1">
      <c r="B64" s="427">
        <v>42706</v>
      </c>
      <c r="C64" s="428">
        <v>0.02</v>
      </c>
      <c r="D64" s="429" t="s">
        <v>1215</v>
      </c>
      <c r="E64" s="85"/>
      <c r="F64" s="85"/>
      <c r="G64" s="183"/>
    </row>
    <row r="65" spans="2:8" s="69" customFormat="1">
      <c r="B65" s="427">
        <v>42706</v>
      </c>
      <c r="C65" s="428">
        <v>0.06</v>
      </c>
      <c r="D65" s="429" t="s">
        <v>1216</v>
      </c>
      <c r="E65" s="85"/>
      <c r="F65" s="85"/>
      <c r="G65" s="183"/>
    </row>
    <row r="66" spans="2:8" s="69" customFormat="1">
      <c r="B66" s="427">
        <v>42706</v>
      </c>
      <c r="C66" s="428">
        <v>0.1</v>
      </c>
      <c r="D66" s="429" t="s">
        <v>533</v>
      </c>
      <c r="E66" s="85"/>
      <c r="F66" s="85"/>
      <c r="G66" s="183"/>
    </row>
    <row r="67" spans="2:8" s="69" customFormat="1">
      <c r="B67" s="427">
        <v>42706</v>
      </c>
      <c r="C67" s="428">
        <v>0.1</v>
      </c>
      <c r="D67" s="429" t="s">
        <v>1217</v>
      </c>
      <c r="E67" s="85"/>
      <c r="F67" s="85"/>
      <c r="G67" s="183"/>
    </row>
    <row r="68" spans="2:8" s="69" customFormat="1">
      <c r="B68" s="427">
        <v>42706</v>
      </c>
      <c r="C68" s="428">
        <v>0.1</v>
      </c>
      <c r="D68" s="429" t="s">
        <v>1218</v>
      </c>
      <c r="E68" s="85"/>
      <c r="F68" s="85"/>
      <c r="G68" s="183"/>
    </row>
    <row r="69" spans="2:8" s="69" customFormat="1">
      <c r="B69" s="427">
        <v>42706</v>
      </c>
      <c r="C69" s="428">
        <v>0.1</v>
      </c>
      <c r="D69" s="429" t="s">
        <v>1218</v>
      </c>
      <c r="E69" s="85"/>
      <c r="F69" s="85"/>
      <c r="G69" s="183"/>
    </row>
    <row r="70" spans="2:8" s="69" customFormat="1">
      <c r="B70" s="427">
        <v>42706</v>
      </c>
      <c r="C70" s="428">
        <v>0.1</v>
      </c>
      <c r="D70" s="429" t="s">
        <v>1218</v>
      </c>
      <c r="E70" s="85"/>
      <c r="F70" s="85"/>
      <c r="G70" s="183"/>
    </row>
    <row r="71" spans="2:8" s="69" customFormat="1">
      <c r="B71" s="427">
        <v>42706</v>
      </c>
      <c r="C71" s="428">
        <v>0.1</v>
      </c>
      <c r="D71" s="429" t="s">
        <v>1218</v>
      </c>
      <c r="E71" s="85"/>
      <c r="F71" s="85"/>
      <c r="G71" s="183"/>
    </row>
    <row r="72" spans="2:8" s="69" customFormat="1">
      <c r="B72" s="427">
        <v>42706</v>
      </c>
      <c r="C72" s="428">
        <v>0.02</v>
      </c>
      <c r="D72" s="429" t="s">
        <v>1218</v>
      </c>
      <c r="E72" s="85"/>
      <c r="F72" s="85"/>
      <c r="G72" s="183"/>
    </row>
    <row r="73" spans="2:8" s="69" customFormat="1">
      <c r="B73" s="427">
        <v>42706</v>
      </c>
      <c r="C73" s="428">
        <v>0.2</v>
      </c>
      <c r="D73" s="429" t="s">
        <v>1219</v>
      </c>
      <c r="E73" s="85"/>
      <c r="F73" s="85"/>
      <c r="G73" s="183"/>
    </row>
    <row r="74" spans="2:8">
      <c r="B74" s="159">
        <v>42706</v>
      </c>
      <c r="C74" s="155">
        <v>0.08</v>
      </c>
      <c r="D74" s="303" t="s">
        <v>1220</v>
      </c>
      <c r="E74" s="85"/>
      <c r="F74" s="85"/>
      <c r="H74" s="69"/>
    </row>
    <row r="75" spans="2:8" s="69" customFormat="1">
      <c r="B75" s="427">
        <v>42706</v>
      </c>
      <c r="C75" s="428">
        <v>0.44</v>
      </c>
      <c r="D75" s="429" t="s">
        <v>1221</v>
      </c>
      <c r="E75" s="85"/>
      <c r="F75" s="85"/>
      <c r="G75" s="183"/>
    </row>
    <row r="76" spans="2:8" s="69" customFormat="1">
      <c r="B76" s="427">
        <v>42706</v>
      </c>
      <c r="C76" s="428">
        <v>0.05</v>
      </c>
      <c r="D76" s="429" t="s">
        <v>1222</v>
      </c>
      <c r="E76" s="85"/>
      <c r="F76" s="85"/>
      <c r="G76" s="183"/>
    </row>
    <row r="77" spans="2:8" s="69" customFormat="1">
      <c r="B77" s="427">
        <v>42706</v>
      </c>
      <c r="C77" s="428">
        <v>0.12</v>
      </c>
      <c r="D77" s="429" t="s">
        <v>1223</v>
      </c>
      <c r="E77" s="85"/>
      <c r="F77" s="85"/>
      <c r="G77" s="183"/>
    </row>
    <row r="78" spans="2:8" s="69" customFormat="1">
      <c r="B78" s="427">
        <v>42706</v>
      </c>
      <c r="C78" s="428">
        <v>0.11</v>
      </c>
      <c r="D78" s="429" t="s">
        <v>1175</v>
      </c>
      <c r="E78" s="85"/>
      <c r="F78" s="85"/>
      <c r="G78" s="183"/>
    </row>
    <row r="79" spans="2:8" s="69" customFormat="1">
      <c r="B79" s="427">
        <v>42706</v>
      </c>
      <c r="C79" s="428">
        <v>0.1</v>
      </c>
      <c r="D79" s="429" t="s">
        <v>1173</v>
      </c>
      <c r="E79" s="85"/>
      <c r="F79" s="85"/>
      <c r="G79" s="183"/>
    </row>
    <row r="80" spans="2:8" s="69" customFormat="1">
      <c r="B80" s="427">
        <v>42706</v>
      </c>
      <c r="C80" s="428">
        <v>0.03</v>
      </c>
      <c r="D80" s="429" t="s">
        <v>1224</v>
      </c>
      <c r="E80" s="85"/>
      <c r="F80" s="85"/>
      <c r="G80" s="183"/>
    </row>
    <row r="81" spans="2:7" s="69" customFormat="1">
      <c r="B81" s="427">
        <v>42706</v>
      </c>
      <c r="C81" s="428">
        <v>0.28000000000000003</v>
      </c>
      <c r="D81" s="429" t="s">
        <v>1225</v>
      </c>
      <c r="E81" s="85"/>
      <c r="F81" s="85"/>
      <c r="G81" s="183"/>
    </row>
    <row r="82" spans="2:7" s="69" customFormat="1">
      <c r="B82" s="427">
        <v>42706</v>
      </c>
      <c r="C82" s="428">
        <v>0.32</v>
      </c>
      <c r="D82" s="429" t="s">
        <v>1226</v>
      </c>
      <c r="E82" s="85"/>
      <c r="F82" s="85"/>
      <c r="G82" s="183"/>
    </row>
    <row r="83" spans="2:7" s="69" customFormat="1">
      <c r="B83" s="427">
        <v>42706</v>
      </c>
      <c r="C83" s="428">
        <v>469.29</v>
      </c>
      <c r="D83" s="429" t="s">
        <v>1227</v>
      </c>
      <c r="E83" s="85"/>
      <c r="F83" s="85"/>
      <c r="G83" s="183"/>
    </row>
    <row r="84" spans="2:7" s="69" customFormat="1">
      <c r="B84" s="427">
        <v>42707</v>
      </c>
      <c r="C84" s="428">
        <v>0.24</v>
      </c>
      <c r="D84" s="429" t="s">
        <v>1228</v>
      </c>
      <c r="E84" s="85"/>
      <c r="F84" s="85"/>
      <c r="G84" s="183"/>
    </row>
    <row r="85" spans="2:7" s="69" customFormat="1">
      <c r="B85" s="427">
        <v>42707</v>
      </c>
      <c r="C85" s="428">
        <v>0.1</v>
      </c>
      <c r="D85" s="429" t="s">
        <v>1229</v>
      </c>
      <c r="E85" s="85"/>
      <c r="F85" s="85"/>
      <c r="G85" s="183"/>
    </row>
    <row r="86" spans="2:7" s="69" customFormat="1">
      <c r="B86" s="427">
        <v>42707</v>
      </c>
      <c r="C86" s="428">
        <v>0.01</v>
      </c>
      <c r="D86" s="429" t="s">
        <v>1229</v>
      </c>
      <c r="E86" s="85"/>
      <c r="F86" s="85"/>
      <c r="G86" s="183"/>
    </row>
    <row r="87" spans="2:7" s="69" customFormat="1">
      <c r="B87" s="427">
        <v>42707</v>
      </c>
      <c r="C87" s="428">
        <v>0.05</v>
      </c>
      <c r="D87" s="429" t="s">
        <v>1229</v>
      </c>
      <c r="E87" s="85"/>
      <c r="F87" s="85"/>
      <c r="G87" s="183"/>
    </row>
    <row r="88" spans="2:7" s="69" customFormat="1">
      <c r="B88" s="427">
        <v>42707</v>
      </c>
      <c r="C88" s="428">
        <v>0.04</v>
      </c>
      <c r="D88" s="429" t="s">
        <v>1229</v>
      </c>
      <c r="E88" s="85"/>
      <c r="F88" s="85"/>
      <c r="G88" s="183"/>
    </row>
    <row r="89" spans="2:7" s="69" customFormat="1">
      <c r="B89" s="427">
        <v>42707</v>
      </c>
      <c r="C89" s="428">
        <v>0.01</v>
      </c>
      <c r="D89" s="429" t="s">
        <v>1218</v>
      </c>
      <c r="E89" s="85"/>
      <c r="F89" s="85"/>
      <c r="G89" s="183"/>
    </row>
    <row r="90" spans="2:7" s="69" customFormat="1">
      <c r="B90" s="427">
        <v>42707</v>
      </c>
      <c r="C90" s="428">
        <v>0.01</v>
      </c>
      <c r="D90" s="429" t="s">
        <v>1218</v>
      </c>
      <c r="E90" s="85"/>
      <c r="F90" s="85"/>
      <c r="G90" s="183"/>
    </row>
    <row r="91" spans="2:7" s="69" customFormat="1">
      <c r="B91" s="427">
        <v>42707</v>
      </c>
      <c r="C91" s="428">
        <v>0.01</v>
      </c>
      <c r="D91" s="429" t="s">
        <v>1218</v>
      </c>
      <c r="E91" s="85"/>
      <c r="F91" s="85"/>
      <c r="G91" s="183"/>
    </row>
    <row r="92" spans="2:7" s="69" customFormat="1">
      <c r="B92" s="427">
        <v>42707</v>
      </c>
      <c r="C92" s="428">
        <v>0.01</v>
      </c>
      <c r="D92" s="429" t="s">
        <v>1218</v>
      </c>
      <c r="E92" s="85"/>
      <c r="F92" s="85"/>
      <c r="G92" s="183"/>
    </row>
    <row r="93" spans="2:7" s="69" customFormat="1">
      <c r="B93" s="427">
        <v>42707</v>
      </c>
      <c r="C93" s="428">
        <v>0.01</v>
      </c>
      <c r="D93" s="429" t="s">
        <v>1218</v>
      </c>
      <c r="E93" s="85"/>
      <c r="F93" s="85"/>
      <c r="G93" s="183"/>
    </row>
    <row r="94" spans="2:7" s="69" customFormat="1">
      <c r="B94" s="427">
        <v>42707</v>
      </c>
      <c r="C94" s="428">
        <v>0.01</v>
      </c>
      <c r="D94" s="429" t="s">
        <v>1218</v>
      </c>
      <c r="E94" s="85"/>
      <c r="F94" s="85"/>
      <c r="G94" s="183"/>
    </row>
    <row r="95" spans="2:7" s="69" customFormat="1">
      <c r="B95" s="427">
        <v>42707</v>
      </c>
      <c r="C95" s="428">
        <v>0.01</v>
      </c>
      <c r="D95" s="429" t="s">
        <v>1218</v>
      </c>
      <c r="E95" s="85"/>
      <c r="F95" s="85"/>
      <c r="G95" s="183"/>
    </row>
    <row r="96" spans="2:7" s="69" customFormat="1">
      <c r="B96" s="427">
        <v>42707</v>
      </c>
      <c r="C96" s="428">
        <v>0.01</v>
      </c>
      <c r="D96" s="429" t="s">
        <v>1218</v>
      </c>
      <c r="E96" s="85"/>
      <c r="F96" s="85"/>
      <c r="G96" s="183"/>
    </row>
    <row r="97" spans="2:7" s="69" customFormat="1">
      <c r="B97" s="427">
        <v>42707</v>
      </c>
      <c r="C97" s="428">
        <v>0.01</v>
      </c>
      <c r="D97" s="429" t="s">
        <v>1218</v>
      </c>
      <c r="E97" s="85"/>
      <c r="F97" s="85"/>
      <c r="G97" s="183"/>
    </row>
    <row r="98" spans="2:7" s="69" customFormat="1">
      <c r="B98" s="427">
        <v>42707</v>
      </c>
      <c r="C98" s="428">
        <v>0.01</v>
      </c>
      <c r="D98" s="429" t="s">
        <v>1218</v>
      </c>
      <c r="E98" s="85"/>
      <c r="F98" s="85"/>
      <c r="G98" s="183"/>
    </row>
    <row r="99" spans="2:7" s="69" customFormat="1">
      <c r="B99" s="427">
        <v>42707</v>
      </c>
      <c r="C99" s="428">
        <v>0.01</v>
      </c>
      <c r="D99" s="429" t="s">
        <v>1218</v>
      </c>
      <c r="E99" s="85"/>
      <c r="F99" s="85"/>
      <c r="G99" s="183"/>
    </row>
    <row r="100" spans="2:7" s="69" customFormat="1">
      <c r="B100" s="427">
        <v>42707</v>
      </c>
      <c r="C100" s="428">
        <v>0.01</v>
      </c>
      <c r="D100" s="429" t="s">
        <v>1218</v>
      </c>
      <c r="E100" s="85"/>
      <c r="F100" s="85"/>
      <c r="G100" s="183"/>
    </row>
    <row r="101" spans="2:7" s="69" customFormat="1">
      <c r="B101" s="427">
        <v>42707</v>
      </c>
      <c r="C101" s="428">
        <v>0.01</v>
      </c>
      <c r="D101" s="429" t="s">
        <v>1218</v>
      </c>
      <c r="E101" s="85"/>
      <c r="F101" s="85"/>
      <c r="G101" s="183"/>
    </row>
    <row r="102" spans="2:7" s="69" customFormat="1">
      <c r="B102" s="427">
        <v>42707</v>
      </c>
      <c r="C102" s="428">
        <v>0.01</v>
      </c>
      <c r="D102" s="429" t="s">
        <v>1218</v>
      </c>
      <c r="E102" s="85"/>
      <c r="F102" s="85"/>
      <c r="G102" s="183"/>
    </row>
    <row r="103" spans="2:7" s="69" customFormat="1">
      <c r="B103" s="427">
        <v>42707</v>
      </c>
      <c r="C103" s="428">
        <v>0.01</v>
      </c>
      <c r="D103" s="429" t="s">
        <v>1218</v>
      </c>
      <c r="E103" s="85"/>
      <c r="F103" s="85"/>
      <c r="G103" s="183"/>
    </row>
    <row r="104" spans="2:7" s="69" customFormat="1">
      <c r="B104" s="427">
        <v>42707</v>
      </c>
      <c r="C104" s="428">
        <v>0.01</v>
      </c>
      <c r="D104" s="429" t="s">
        <v>1218</v>
      </c>
      <c r="E104" s="85"/>
      <c r="F104" s="85"/>
      <c r="G104" s="183"/>
    </row>
    <row r="105" spans="2:7" s="69" customFormat="1">
      <c r="B105" s="427">
        <v>42707</v>
      </c>
      <c r="C105" s="428">
        <v>0.01</v>
      </c>
      <c r="D105" s="429" t="s">
        <v>1218</v>
      </c>
      <c r="E105" s="85"/>
      <c r="F105" s="85"/>
      <c r="G105" s="183"/>
    </row>
    <row r="106" spans="2:7" s="69" customFormat="1">
      <c r="B106" s="427">
        <v>42707</v>
      </c>
      <c r="C106" s="428">
        <v>0.01</v>
      </c>
      <c r="D106" s="429" t="s">
        <v>1218</v>
      </c>
      <c r="E106" s="85"/>
      <c r="F106" s="85"/>
      <c r="G106" s="183"/>
    </row>
    <row r="107" spans="2:7" s="69" customFormat="1">
      <c r="B107" s="427">
        <v>42707</v>
      </c>
      <c r="C107" s="428">
        <v>0.01</v>
      </c>
      <c r="D107" s="429" t="s">
        <v>1218</v>
      </c>
      <c r="E107" s="85"/>
      <c r="F107" s="85"/>
      <c r="G107" s="183"/>
    </row>
    <row r="108" spans="2:7" s="69" customFormat="1">
      <c r="B108" s="427">
        <v>42707</v>
      </c>
      <c r="C108" s="428">
        <v>0.01</v>
      </c>
      <c r="D108" s="429" t="s">
        <v>1218</v>
      </c>
      <c r="E108" s="85"/>
      <c r="F108" s="85"/>
      <c r="G108" s="183"/>
    </row>
    <row r="109" spans="2:7" s="69" customFormat="1">
      <c r="B109" s="427">
        <v>42707</v>
      </c>
      <c r="C109" s="428">
        <v>0.01</v>
      </c>
      <c r="D109" s="429" t="s">
        <v>1218</v>
      </c>
      <c r="E109" s="85"/>
      <c r="F109" s="85"/>
      <c r="G109" s="183"/>
    </row>
    <row r="110" spans="2:7" s="69" customFormat="1">
      <c r="B110" s="427">
        <v>42707</v>
      </c>
      <c r="C110" s="428">
        <v>0.01</v>
      </c>
      <c r="D110" s="429" t="s">
        <v>1218</v>
      </c>
      <c r="E110" s="85"/>
      <c r="F110" s="85"/>
      <c r="G110" s="183"/>
    </row>
    <row r="111" spans="2:7" s="69" customFormat="1">
      <c r="B111" s="427">
        <v>42707</v>
      </c>
      <c r="C111" s="428">
        <v>0.01</v>
      </c>
      <c r="D111" s="429" t="s">
        <v>1218</v>
      </c>
      <c r="E111" s="85"/>
      <c r="F111" s="85"/>
      <c r="G111" s="183"/>
    </row>
    <row r="112" spans="2:7" s="69" customFormat="1">
      <c r="B112" s="427">
        <v>42707</v>
      </c>
      <c r="C112" s="428">
        <v>0.05</v>
      </c>
      <c r="D112" s="429" t="s">
        <v>1218</v>
      </c>
      <c r="E112" s="85"/>
      <c r="F112" s="85"/>
      <c r="G112" s="183"/>
    </row>
    <row r="113" spans="2:7" s="69" customFormat="1">
      <c r="B113" s="427">
        <v>42709</v>
      </c>
      <c r="C113" s="428">
        <v>0.09</v>
      </c>
      <c r="D113" s="429" t="s">
        <v>6742</v>
      </c>
      <c r="E113" s="85"/>
      <c r="F113" s="85"/>
      <c r="G113" s="183"/>
    </row>
    <row r="114" spans="2:7" s="69" customFormat="1">
      <c r="B114" s="427">
        <v>42709</v>
      </c>
      <c r="C114" s="428">
        <v>0.22</v>
      </c>
      <c r="D114" s="429" t="s">
        <v>6743</v>
      </c>
      <c r="E114" s="85"/>
      <c r="F114" s="85"/>
      <c r="G114" s="183"/>
    </row>
    <row r="115" spans="2:7" s="69" customFormat="1">
      <c r="B115" s="427">
        <v>42709</v>
      </c>
      <c r="C115" s="428">
        <v>0.43</v>
      </c>
      <c r="D115" s="429" t="s">
        <v>6744</v>
      </c>
      <c r="E115" s="85"/>
      <c r="F115" s="85"/>
      <c r="G115" s="183"/>
    </row>
    <row r="116" spans="2:7" s="69" customFormat="1">
      <c r="B116" s="427">
        <v>42709</v>
      </c>
      <c r="C116" s="428">
        <v>6.54</v>
      </c>
      <c r="D116" s="429" t="s">
        <v>6745</v>
      </c>
      <c r="E116" s="85"/>
      <c r="F116" s="85"/>
      <c r="G116" s="183"/>
    </row>
    <row r="117" spans="2:7" s="69" customFormat="1">
      <c r="B117" s="427">
        <v>42709</v>
      </c>
      <c r="C117" s="428">
        <v>11.42</v>
      </c>
      <c r="D117" s="429" t="s">
        <v>6746</v>
      </c>
      <c r="E117" s="85"/>
      <c r="F117" s="85"/>
      <c r="G117" s="183"/>
    </row>
    <row r="118" spans="2:7" s="69" customFormat="1">
      <c r="B118" s="427">
        <v>42709</v>
      </c>
      <c r="C118" s="428">
        <v>50</v>
      </c>
      <c r="D118" s="429" t="s">
        <v>6747</v>
      </c>
      <c r="E118" s="85"/>
      <c r="F118" s="85"/>
      <c r="G118" s="183"/>
    </row>
    <row r="119" spans="2:7" s="69" customFormat="1">
      <c r="B119" s="427">
        <v>42709</v>
      </c>
      <c r="C119" s="428">
        <v>58</v>
      </c>
      <c r="D119" s="429" t="s">
        <v>6747</v>
      </c>
      <c r="E119" s="85"/>
      <c r="F119" s="85"/>
      <c r="G119" s="183"/>
    </row>
    <row r="120" spans="2:7" s="69" customFormat="1">
      <c r="B120" s="427">
        <v>42709</v>
      </c>
      <c r="C120" s="428">
        <v>100</v>
      </c>
      <c r="D120" s="429" t="s">
        <v>6748</v>
      </c>
      <c r="E120" s="85"/>
      <c r="F120" s="85"/>
      <c r="G120" s="183"/>
    </row>
    <row r="121" spans="2:7" s="69" customFormat="1">
      <c r="B121" s="427">
        <v>42709</v>
      </c>
      <c r="C121" s="428">
        <v>100</v>
      </c>
      <c r="D121" s="429" t="s">
        <v>6749</v>
      </c>
      <c r="E121" s="85"/>
      <c r="F121" s="85"/>
      <c r="G121" s="183"/>
    </row>
    <row r="122" spans="2:7" s="69" customFormat="1">
      <c r="B122" s="427">
        <v>42709</v>
      </c>
      <c r="C122" s="428">
        <v>145.5</v>
      </c>
      <c r="D122" s="429" t="s">
        <v>6750</v>
      </c>
      <c r="E122" s="85"/>
      <c r="F122" s="85"/>
      <c r="G122" s="183"/>
    </row>
    <row r="123" spans="2:7" s="69" customFormat="1">
      <c r="B123" s="427">
        <v>42709</v>
      </c>
      <c r="C123" s="428">
        <v>1000</v>
      </c>
      <c r="D123" s="429" t="s">
        <v>6759</v>
      </c>
      <c r="E123" s="85"/>
      <c r="F123" s="85"/>
      <c r="G123" s="183"/>
    </row>
    <row r="124" spans="2:7" s="69" customFormat="1">
      <c r="B124" s="427">
        <v>42709</v>
      </c>
      <c r="C124" s="428">
        <v>3</v>
      </c>
      <c r="D124" s="429" t="s">
        <v>1230</v>
      </c>
      <c r="E124" s="85"/>
      <c r="F124" s="85"/>
      <c r="G124" s="183"/>
    </row>
    <row r="125" spans="2:7" s="69" customFormat="1">
      <c r="B125" s="427">
        <v>42709</v>
      </c>
      <c r="C125" s="428">
        <v>6.78</v>
      </c>
      <c r="D125" s="429" t="s">
        <v>1231</v>
      </c>
      <c r="E125" s="85"/>
      <c r="F125" s="85"/>
      <c r="G125" s="183"/>
    </row>
    <row r="126" spans="2:7" s="69" customFormat="1">
      <c r="B126" s="427">
        <v>42709</v>
      </c>
      <c r="C126" s="428">
        <v>0.44</v>
      </c>
      <c r="D126" s="429" t="s">
        <v>1232</v>
      </c>
      <c r="E126" s="85"/>
      <c r="F126" s="85"/>
      <c r="G126" s="183"/>
    </row>
    <row r="127" spans="2:7" s="69" customFormat="1">
      <c r="B127" s="427">
        <v>42709</v>
      </c>
      <c r="C127" s="428">
        <v>0.06</v>
      </c>
      <c r="D127" s="429" t="s">
        <v>1233</v>
      </c>
      <c r="E127" s="85"/>
      <c r="F127" s="85"/>
      <c r="G127" s="183"/>
    </row>
    <row r="128" spans="2:7" s="69" customFormat="1">
      <c r="B128" s="427">
        <v>42709</v>
      </c>
      <c r="C128" s="428">
        <v>1.69</v>
      </c>
      <c r="D128" s="429" t="s">
        <v>1234</v>
      </c>
      <c r="E128" s="85"/>
      <c r="F128" s="85"/>
      <c r="G128" s="183"/>
    </row>
    <row r="129" spans="2:7" s="69" customFormat="1">
      <c r="B129" s="427">
        <v>42709</v>
      </c>
      <c r="C129" s="428">
        <v>5.45</v>
      </c>
      <c r="D129" s="429" t="s">
        <v>1235</v>
      </c>
      <c r="E129" s="85"/>
      <c r="F129" s="85"/>
      <c r="G129" s="183"/>
    </row>
    <row r="130" spans="2:7" s="69" customFormat="1">
      <c r="B130" s="427">
        <v>42709</v>
      </c>
      <c r="C130" s="428">
        <v>0.16</v>
      </c>
      <c r="D130" s="429" t="s">
        <v>1236</v>
      </c>
      <c r="E130" s="85"/>
      <c r="F130" s="85"/>
      <c r="G130" s="183"/>
    </row>
    <row r="131" spans="2:7" s="69" customFormat="1">
      <c r="B131" s="427">
        <v>42709</v>
      </c>
      <c r="C131" s="428">
        <v>0.13</v>
      </c>
      <c r="D131" s="429" t="s">
        <v>1237</v>
      </c>
      <c r="E131" s="85"/>
      <c r="F131" s="85"/>
      <c r="G131" s="183"/>
    </row>
    <row r="132" spans="2:7" s="69" customFormat="1">
      <c r="B132" s="427">
        <v>42709</v>
      </c>
      <c r="C132" s="428">
        <v>0.63</v>
      </c>
      <c r="D132" s="429" t="s">
        <v>1238</v>
      </c>
      <c r="E132" s="85"/>
      <c r="F132" s="85"/>
      <c r="G132" s="183"/>
    </row>
    <row r="133" spans="2:7" s="69" customFormat="1">
      <c r="B133" s="427">
        <v>42709</v>
      </c>
      <c r="C133" s="428">
        <v>0.05</v>
      </c>
      <c r="D133" s="429" t="s">
        <v>1239</v>
      </c>
      <c r="E133" s="85"/>
      <c r="F133" s="85"/>
      <c r="G133" s="183"/>
    </row>
    <row r="134" spans="2:7" s="69" customFormat="1">
      <c r="B134" s="427">
        <v>42709</v>
      </c>
      <c r="C134" s="428">
        <v>15.5</v>
      </c>
      <c r="D134" s="429" t="s">
        <v>1599</v>
      </c>
      <c r="E134" s="85"/>
      <c r="F134" s="85"/>
      <c r="G134" s="183"/>
    </row>
    <row r="135" spans="2:7" s="69" customFormat="1">
      <c r="B135" s="427">
        <v>42709</v>
      </c>
      <c r="C135" s="428">
        <v>0.85</v>
      </c>
      <c r="D135" s="429" t="s">
        <v>1240</v>
      </c>
      <c r="E135" s="85"/>
      <c r="F135" s="85"/>
      <c r="G135" s="183"/>
    </row>
    <row r="136" spans="2:7" s="69" customFormat="1">
      <c r="B136" s="427">
        <v>42709</v>
      </c>
      <c r="C136" s="428">
        <v>2.85</v>
      </c>
      <c r="D136" s="429" t="s">
        <v>1241</v>
      </c>
      <c r="E136" s="85"/>
      <c r="F136" s="85"/>
      <c r="G136" s="183"/>
    </row>
    <row r="137" spans="2:7" s="69" customFormat="1">
      <c r="B137" s="427">
        <v>42709</v>
      </c>
      <c r="C137" s="428">
        <v>0.59</v>
      </c>
      <c r="D137" s="429" t="s">
        <v>1242</v>
      </c>
      <c r="E137" s="85"/>
      <c r="F137" s="85"/>
      <c r="G137" s="183"/>
    </row>
    <row r="138" spans="2:7" s="69" customFormat="1">
      <c r="B138" s="427">
        <v>42709</v>
      </c>
      <c r="C138" s="428">
        <v>0.26</v>
      </c>
      <c r="D138" s="429" t="s">
        <v>1243</v>
      </c>
      <c r="E138" s="85"/>
      <c r="F138" s="85"/>
      <c r="G138" s="183"/>
    </row>
    <row r="139" spans="2:7" s="69" customFormat="1">
      <c r="B139" s="427">
        <v>42709</v>
      </c>
      <c r="C139" s="428">
        <v>0.98</v>
      </c>
      <c r="D139" s="429" t="s">
        <v>1244</v>
      </c>
      <c r="E139" s="85"/>
      <c r="F139" s="85"/>
      <c r="G139" s="183"/>
    </row>
    <row r="140" spans="2:7" s="69" customFormat="1">
      <c r="B140" s="427">
        <v>42709</v>
      </c>
      <c r="C140" s="428">
        <v>0.96</v>
      </c>
      <c r="D140" s="429" t="s">
        <v>1245</v>
      </c>
      <c r="E140" s="85"/>
      <c r="F140" s="85"/>
      <c r="G140" s="183"/>
    </row>
    <row r="141" spans="2:7" s="69" customFormat="1">
      <c r="B141" s="427">
        <v>42709</v>
      </c>
      <c r="C141" s="428">
        <v>0.14000000000000001</v>
      </c>
      <c r="D141" s="429" t="s">
        <v>1246</v>
      </c>
      <c r="E141" s="85"/>
      <c r="F141" s="85"/>
      <c r="G141" s="183"/>
    </row>
    <row r="142" spans="2:7" s="69" customFormat="1">
      <c r="B142" s="427">
        <v>42709</v>
      </c>
      <c r="C142" s="428">
        <v>0.1</v>
      </c>
      <c r="D142" s="429" t="s">
        <v>1247</v>
      </c>
      <c r="E142" s="85"/>
      <c r="F142" s="85"/>
      <c r="G142" s="183"/>
    </row>
    <row r="143" spans="2:7" s="69" customFormat="1">
      <c r="B143" s="427">
        <v>42709</v>
      </c>
      <c r="C143" s="428">
        <v>0.05</v>
      </c>
      <c r="D143" s="429" t="s">
        <v>1248</v>
      </c>
      <c r="E143" s="85"/>
      <c r="F143" s="85"/>
      <c r="G143" s="183"/>
    </row>
    <row r="144" spans="2:7" s="69" customFormat="1">
      <c r="B144" s="427">
        <v>42709</v>
      </c>
      <c r="C144" s="428">
        <v>0.01</v>
      </c>
      <c r="D144" s="429" t="s">
        <v>1094</v>
      </c>
      <c r="E144" s="85"/>
      <c r="F144" s="85"/>
      <c r="G144" s="183"/>
    </row>
    <row r="145" spans="2:7" s="69" customFormat="1">
      <c r="B145" s="427">
        <v>42709</v>
      </c>
      <c r="C145" s="428">
        <v>0.06</v>
      </c>
      <c r="D145" s="429" t="s">
        <v>1249</v>
      </c>
      <c r="E145" s="85"/>
      <c r="F145" s="85"/>
      <c r="G145" s="183"/>
    </row>
    <row r="146" spans="2:7" s="69" customFormat="1">
      <c r="B146" s="427">
        <v>42709</v>
      </c>
      <c r="C146" s="428">
        <v>0.06</v>
      </c>
      <c r="D146" s="429" t="s">
        <v>1250</v>
      </c>
      <c r="E146" s="85"/>
      <c r="F146" s="85"/>
      <c r="G146" s="183"/>
    </row>
    <row r="147" spans="2:7" s="69" customFormat="1">
      <c r="B147" s="427">
        <v>42709</v>
      </c>
      <c r="C147" s="428">
        <v>15.96</v>
      </c>
      <c r="D147" s="429" t="s">
        <v>1246</v>
      </c>
      <c r="E147" s="85"/>
      <c r="F147" s="85"/>
      <c r="G147" s="183"/>
    </row>
    <row r="148" spans="2:7" s="69" customFormat="1">
      <c r="B148" s="427">
        <v>42709</v>
      </c>
      <c r="C148" s="428">
        <v>0.04</v>
      </c>
      <c r="D148" s="429" t="s">
        <v>1251</v>
      </c>
      <c r="E148" s="85"/>
      <c r="F148" s="85"/>
      <c r="G148" s="183"/>
    </row>
    <row r="149" spans="2:7" s="69" customFormat="1">
      <c r="B149" s="427">
        <v>42709</v>
      </c>
      <c r="C149" s="428">
        <v>0.06</v>
      </c>
      <c r="D149" s="429" t="s">
        <v>1252</v>
      </c>
      <c r="E149" s="85"/>
      <c r="F149" s="85"/>
      <c r="G149" s="183"/>
    </row>
    <row r="150" spans="2:7" s="69" customFormat="1">
      <c r="B150" s="427">
        <v>42709</v>
      </c>
      <c r="C150" s="428">
        <v>0.03</v>
      </c>
      <c r="D150" s="429" t="s">
        <v>1253</v>
      </c>
      <c r="E150" s="85"/>
      <c r="F150" s="85"/>
      <c r="G150" s="183"/>
    </row>
    <row r="151" spans="2:7" s="69" customFormat="1">
      <c r="B151" s="427">
        <v>42709</v>
      </c>
      <c r="C151" s="428">
        <v>0.05</v>
      </c>
      <c r="D151" s="429" t="s">
        <v>1254</v>
      </c>
      <c r="E151" s="85"/>
      <c r="F151" s="85"/>
      <c r="G151" s="183"/>
    </row>
    <row r="152" spans="2:7" s="69" customFormat="1">
      <c r="B152" s="427">
        <v>42709</v>
      </c>
      <c r="C152" s="428">
        <v>0.46</v>
      </c>
      <c r="D152" s="429" t="s">
        <v>1255</v>
      </c>
      <c r="E152" s="85"/>
      <c r="F152" s="85"/>
      <c r="G152" s="183"/>
    </row>
    <row r="153" spans="2:7" s="69" customFormat="1">
      <c r="B153" s="427">
        <v>42709</v>
      </c>
      <c r="C153" s="428">
        <v>0.13</v>
      </c>
      <c r="D153" s="429" t="s">
        <v>1256</v>
      </c>
      <c r="E153" s="85"/>
      <c r="F153" s="85"/>
      <c r="G153" s="183"/>
    </row>
    <row r="154" spans="2:7" s="69" customFormat="1">
      <c r="B154" s="427">
        <v>42709</v>
      </c>
      <c r="C154" s="428">
        <v>0.25</v>
      </c>
      <c r="D154" s="429" t="s">
        <v>1255</v>
      </c>
      <c r="E154" s="85"/>
      <c r="F154" s="85"/>
      <c r="G154" s="183"/>
    </row>
    <row r="155" spans="2:7" s="69" customFormat="1">
      <c r="B155" s="427">
        <v>42709</v>
      </c>
      <c r="C155" s="428">
        <v>0.11</v>
      </c>
      <c r="D155" s="429" t="s">
        <v>1257</v>
      </c>
      <c r="E155" s="85"/>
      <c r="F155" s="85"/>
      <c r="G155" s="183"/>
    </row>
    <row r="156" spans="2:7" s="69" customFormat="1">
      <c r="B156" s="427">
        <v>42709</v>
      </c>
      <c r="C156" s="428">
        <v>0.11</v>
      </c>
      <c r="D156" s="429" t="s">
        <v>1173</v>
      </c>
      <c r="E156" s="85"/>
      <c r="F156" s="85"/>
      <c r="G156" s="183"/>
    </row>
    <row r="157" spans="2:7" s="69" customFormat="1">
      <c r="B157" s="427">
        <v>42709</v>
      </c>
      <c r="C157" s="428">
        <v>0.1</v>
      </c>
      <c r="D157" s="429" t="s">
        <v>1258</v>
      </c>
      <c r="E157" s="85"/>
      <c r="F157" s="85"/>
      <c r="G157" s="183"/>
    </row>
    <row r="158" spans="2:7" s="69" customFormat="1">
      <c r="B158" s="427">
        <v>42709</v>
      </c>
      <c r="C158" s="428">
        <v>0.08</v>
      </c>
      <c r="D158" s="429" t="s">
        <v>1259</v>
      </c>
      <c r="E158" s="85"/>
      <c r="F158" s="85"/>
      <c r="G158" s="183"/>
    </row>
    <row r="159" spans="2:7" s="69" customFormat="1">
      <c r="B159" s="427">
        <v>42709</v>
      </c>
      <c r="C159" s="428">
        <v>0.06</v>
      </c>
      <c r="D159" s="429" t="s">
        <v>1175</v>
      </c>
      <c r="E159" s="85"/>
      <c r="F159" s="85"/>
      <c r="G159" s="183"/>
    </row>
    <row r="160" spans="2:7" s="69" customFormat="1">
      <c r="B160" s="427">
        <v>42709</v>
      </c>
      <c r="C160" s="428">
        <v>0.31</v>
      </c>
      <c r="D160" s="429" t="s">
        <v>1260</v>
      </c>
      <c r="E160" s="85"/>
      <c r="F160" s="85"/>
      <c r="G160" s="183"/>
    </row>
    <row r="161" spans="2:8" s="69" customFormat="1">
      <c r="B161" s="427">
        <v>42709</v>
      </c>
      <c r="C161" s="428">
        <v>0.05</v>
      </c>
      <c r="D161" s="429" t="s">
        <v>1258</v>
      </c>
      <c r="E161" s="85"/>
      <c r="F161" s="85"/>
      <c r="G161" s="183"/>
    </row>
    <row r="162" spans="2:8" s="69" customFormat="1">
      <c r="B162" s="427">
        <v>42709</v>
      </c>
      <c r="C162" s="428">
        <v>0.2</v>
      </c>
      <c r="D162" s="429" t="s">
        <v>1261</v>
      </c>
      <c r="E162" s="85"/>
      <c r="F162" s="85"/>
      <c r="G162" s="183"/>
    </row>
    <row r="163" spans="2:8" s="69" customFormat="1">
      <c r="B163" s="427">
        <v>42709</v>
      </c>
      <c r="C163" s="428">
        <v>0.4</v>
      </c>
      <c r="D163" s="429" t="s">
        <v>1262</v>
      </c>
      <c r="E163" s="85"/>
      <c r="F163" s="85"/>
      <c r="G163" s="183"/>
    </row>
    <row r="164" spans="2:8" s="69" customFormat="1">
      <c r="B164" s="427">
        <v>42709</v>
      </c>
      <c r="C164" s="428">
        <v>0.09</v>
      </c>
      <c r="D164" s="429" t="s">
        <v>1263</v>
      </c>
      <c r="E164" s="85"/>
      <c r="F164" s="85"/>
      <c r="G164" s="183"/>
    </row>
    <row r="165" spans="2:8" s="69" customFormat="1">
      <c r="B165" s="427">
        <v>42709</v>
      </c>
      <c r="C165" s="428">
        <v>0.05</v>
      </c>
      <c r="D165" s="429" t="s">
        <v>1264</v>
      </c>
      <c r="E165" s="85"/>
      <c r="F165" s="85"/>
      <c r="G165" s="183"/>
    </row>
    <row r="166" spans="2:8" s="69" customFormat="1">
      <c r="B166" s="427">
        <v>42709</v>
      </c>
      <c r="C166" s="428">
        <v>1.51</v>
      </c>
      <c r="D166" s="429" t="s">
        <v>1265</v>
      </c>
      <c r="E166" s="85"/>
      <c r="F166" s="85"/>
      <c r="G166" s="183"/>
    </row>
    <row r="167" spans="2:8" s="132" customFormat="1">
      <c r="B167" s="427">
        <v>42709</v>
      </c>
      <c r="C167" s="428">
        <v>0.12</v>
      </c>
      <c r="D167" s="429" t="s">
        <v>1266</v>
      </c>
      <c r="E167" s="91"/>
      <c r="F167" s="91"/>
      <c r="G167" s="372"/>
    </row>
    <row r="168" spans="2:8" s="69" customFormat="1">
      <c r="B168" s="427">
        <v>42709</v>
      </c>
      <c r="C168" s="428">
        <v>0.04</v>
      </c>
      <c r="D168" s="429" t="s">
        <v>1599</v>
      </c>
      <c r="E168" s="85"/>
      <c r="F168" s="85"/>
      <c r="G168" s="183"/>
    </row>
    <row r="169" spans="2:8">
      <c r="B169" s="159">
        <v>42709</v>
      </c>
      <c r="C169" s="155">
        <v>1.05</v>
      </c>
      <c r="D169" s="303" t="s">
        <v>1267</v>
      </c>
      <c r="E169" s="85"/>
      <c r="F169" s="85"/>
      <c r="H169" s="69"/>
    </row>
    <row r="170" spans="2:8">
      <c r="B170" s="159">
        <v>42710</v>
      </c>
      <c r="C170" s="155">
        <v>50</v>
      </c>
      <c r="D170" s="303" t="s">
        <v>6757</v>
      </c>
      <c r="E170" s="85"/>
      <c r="F170" s="85"/>
      <c r="H170" s="69"/>
    </row>
    <row r="171" spans="2:8" s="69" customFormat="1">
      <c r="B171" s="159">
        <v>42710</v>
      </c>
      <c r="C171" s="155">
        <v>400</v>
      </c>
      <c r="D171" s="303" t="s">
        <v>6758</v>
      </c>
      <c r="E171" s="85"/>
      <c r="F171" s="85"/>
      <c r="G171" s="183"/>
    </row>
    <row r="172" spans="2:8" s="69" customFormat="1">
      <c r="B172" s="406">
        <v>42710</v>
      </c>
      <c r="C172" s="302">
        <v>0.28000000000000003</v>
      </c>
      <c r="D172" s="304" t="s">
        <v>1268</v>
      </c>
      <c r="E172" s="85"/>
      <c r="F172" s="85"/>
      <c r="G172" s="183"/>
    </row>
    <row r="173" spans="2:8" s="69" customFormat="1">
      <c r="B173" s="406">
        <v>42710</v>
      </c>
      <c r="C173" s="302">
        <v>0.18</v>
      </c>
      <c r="D173" s="304" t="s">
        <v>1269</v>
      </c>
      <c r="E173" s="85"/>
      <c r="F173" s="85"/>
      <c r="G173" s="183"/>
    </row>
    <row r="174" spans="2:8" s="69" customFormat="1">
      <c r="B174" s="406">
        <v>42710</v>
      </c>
      <c r="C174" s="302">
        <v>0.08</v>
      </c>
      <c r="D174" s="304" t="s">
        <v>1270</v>
      </c>
      <c r="E174" s="85"/>
      <c r="F174" s="85"/>
      <c r="G174" s="183"/>
    </row>
    <row r="175" spans="2:8" s="69" customFormat="1">
      <c r="B175" s="406">
        <v>42710</v>
      </c>
      <c r="C175" s="302">
        <v>0.14000000000000001</v>
      </c>
      <c r="D175" s="304" t="s">
        <v>1271</v>
      </c>
      <c r="E175" s="85"/>
      <c r="F175" s="85"/>
      <c r="G175" s="183"/>
    </row>
    <row r="176" spans="2:8" s="69" customFormat="1">
      <c r="B176" s="406">
        <v>42710</v>
      </c>
      <c r="C176" s="302">
        <v>0.04</v>
      </c>
      <c r="D176" s="304" t="s">
        <v>1272</v>
      </c>
      <c r="E176" s="85"/>
      <c r="F176" s="85"/>
      <c r="G176" s="183"/>
    </row>
    <row r="177" spans="2:8" s="69" customFormat="1">
      <c r="B177" s="406">
        <v>42710</v>
      </c>
      <c r="C177" s="302">
        <v>0.13</v>
      </c>
      <c r="D177" s="304" t="s">
        <v>1273</v>
      </c>
      <c r="E177" s="85"/>
      <c r="F177" s="85"/>
      <c r="G177" s="183"/>
    </row>
    <row r="178" spans="2:8" s="69" customFormat="1">
      <c r="B178" s="406">
        <v>42710</v>
      </c>
      <c r="C178" s="302">
        <v>0.1</v>
      </c>
      <c r="D178" s="304" t="s">
        <v>1274</v>
      </c>
      <c r="E178" s="85"/>
      <c r="F178" s="85"/>
      <c r="G178" s="183"/>
    </row>
    <row r="179" spans="2:8" s="69" customFormat="1">
      <c r="B179" s="406">
        <v>42710</v>
      </c>
      <c r="C179" s="302">
        <v>0.3</v>
      </c>
      <c r="D179" s="304" t="s">
        <v>1275</v>
      </c>
      <c r="E179" s="85"/>
      <c r="F179" s="85"/>
      <c r="G179" s="183"/>
    </row>
    <row r="180" spans="2:8" s="69" customFormat="1">
      <c r="B180" s="406">
        <v>42710</v>
      </c>
      <c r="C180" s="302">
        <v>0.3</v>
      </c>
      <c r="D180" s="304" t="s">
        <v>1276</v>
      </c>
      <c r="E180" s="85"/>
      <c r="F180" s="85"/>
      <c r="G180" s="183"/>
    </row>
    <row r="181" spans="2:8" s="69" customFormat="1">
      <c r="B181" s="406">
        <v>42710</v>
      </c>
      <c r="C181" s="302">
        <v>0.15</v>
      </c>
      <c r="D181" s="304" t="s">
        <v>1277</v>
      </c>
      <c r="E181" s="85"/>
      <c r="F181" s="85"/>
      <c r="G181" s="183"/>
    </row>
    <row r="182" spans="2:8" s="69" customFormat="1">
      <c r="B182" s="406">
        <v>42710</v>
      </c>
      <c r="C182" s="302">
        <v>0.16</v>
      </c>
      <c r="D182" s="304" t="s">
        <v>1278</v>
      </c>
      <c r="E182" s="85"/>
      <c r="F182" s="85"/>
      <c r="G182" s="183"/>
    </row>
    <row r="183" spans="2:8" s="69" customFormat="1">
      <c r="B183" s="406">
        <v>42710</v>
      </c>
      <c r="C183" s="302">
        <v>0.01</v>
      </c>
      <c r="D183" s="304" t="s">
        <v>1005</v>
      </c>
      <c r="E183" s="85"/>
      <c r="F183" s="85"/>
      <c r="G183" s="183"/>
    </row>
    <row r="184" spans="2:8" s="69" customFormat="1">
      <c r="B184" s="159">
        <v>42710</v>
      </c>
      <c r="C184" s="155">
        <v>0.14000000000000001</v>
      </c>
      <c r="D184" s="303" t="s">
        <v>1190</v>
      </c>
      <c r="E184" s="85"/>
      <c r="F184" s="85"/>
      <c r="G184" s="183"/>
    </row>
    <row r="185" spans="2:8" s="69" customFormat="1">
      <c r="B185" s="159">
        <v>42710</v>
      </c>
      <c r="C185" s="155">
        <v>0.06</v>
      </c>
      <c r="D185" s="303" t="s">
        <v>1279</v>
      </c>
      <c r="E185" s="85"/>
      <c r="F185" s="85"/>
      <c r="G185" s="183"/>
    </row>
    <row r="186" spans="2:8" s="69" customFormat="1">
      <c r="B186" s="159">
        <v>42710</v>
      </c>
      <c r="C186" s="155">
        <v>0.32</v>
      </c>
      <c r="D186" s="303" t="s">
        <v>1280</v>
      </c>
      <c r="E186" s="85"/>
      <c r="F186" s="85"/>
      <c r="G186" s="183"/>
    </row>
    <row r="187" spans="2:8" s="69" customFormat="1">
      <c r="B187" s="159">
        <v>42710</v>
      </c>
      <c r="C187" s="155">
        <v>0.06</v>
      </c>
      <c r="D187" s="303" t="s">
        <v>1281</v>
      </c>
      <c r="E187" s="85"/>
      <c r="F187" s="85"/>
      <c r="G187" s="183"/>
    </row>
    <row r="188" spans="2:8" s="69" customFormat="1">
      <c r="B188" s="159">
        <v>42710</v>
      </c>
      <c r="C188" s="155">
        <v>0.02</v>
      </c>
      <c r="D188" s="303" t="s">
        <v>1282</v>
      </c>
      <c r="E188" s="85"/>
      <c r="F188" s="85"/>
      <c r="G188" s="183"/>
    </row>
    <row r="189" spans="2:8">
      <c r="B189" s="159">
        <v>42710</v>
      </c>
      <c r="C189" s="155">
        <v>0.05</v>
      </c>
      <c r="D189" s="303" t="s">
        <v>1140</v>
      </c>
      <c r="E189" s="85"/>
      <c r="F189" s="85"/>
      <c r="H189" s="69"/>
    </row>
    <row r="190" spans="2:8">
      <c r="B190" s="159">
        <v>42710</v>
      </c>
      <c r="C190" s="155">
        <v>0.09</v>
      </c>
      <c r="D190" s="303" t="s">
        <v>1283</v>
      </c>
      <c r="E190" s="85"/>
      <c r="F190" s="85"/>
      <c r="H190" s="69"/>
    </row>
    <row r="191" spans="2:8">
      <c r="B191" s="159">
        <v>42710</v>
      </c>
      <c r="C191" s="155">
        <v>0.42</v>
      </c>
      <c r="D191" s="303" t="s">
        <v>1284</v>
      </c>
      <c r="E191" s="85"/>
      <c r="F191" s="85"/>
      <c r="H191" s="69"/>
    </row>
    <row r="192" spans="2:8">
      <c r="B192" s="159">
        <v>42710</v>
      </c>
      <c r="C192" s="155">
        <v>0.34</v>
      </c>
      <c r="D192" s="303" t="s">
        <v>1285</v>
      </c>
      <c r="E192" s="91"/>
      <c r="F192" s="85"/>
      <c r="H192" s="69"/>
    </row>
    <row r="193" spans="2:8">
      <c r="B193" s="159">
        <v>42710</v>
      </c>
      <c r="C193" s="155">
        <v>0.17</v>
      </c>
      <c r="D193" s="303" t="s">
        <v>1286</v>
      </c>
      <c r="E193" s="91"/>
      <c r="F193" s="85"/>
      <c r="H193" s="69"/>
    </row>
    <row r="194" spans="2:8">
      <c r="B194" s="159">
        <v>42710</v>
      </c>
      <c r="C194" s="155">
        <v>0.04</v>
      </c>
      <c r="D194" s="303" t="s">
        <v>1287</v>
      </c>
      <c r="E194" s="91"/>
      <c r="F194" s="85"/>
      <c r="H194" s="69"/>
    </row>
    <row r="195" spans="2:8">
      <c r="B195" s="159">
        <v>42710</v>
      </c>
      <c r="C195" s="155">
        <v>0.02</v>
      </c>
      <c r="D195" s="303" t="s">
        <v>1288</v>
      </c>
      <c r="E195" s="91"/>
      <c r="F195" s="85"/>
      <c r="H195" s="69"/>
    </row>
    <row r="196" spans="2:8">
      <c r="B196" s="159">
        <v>42710</v>
      </c>
      <c r="C196" s="155">
        <v>0.15</v>
      </c>
      <c r="D196" s="303" t="s">
        <v>1277</v>
      </c>
      <c r="E196" s="91"/>
      <c r="F196" s="85"/>
      <c r="H196" s="69"/>
    </row>
    <row r="197" spans="2:8" s="69" customFormat="1">
      <c r="B197" s="159">
        <v>42710</v>
      </c>
      <c r="C197" s="155">
        <v>0.03</v>
      </c>
      <c r="D197" s="303" t="s">
        <v>1289</v>
      </c>
      <c r="E197" s="91"/>
      <c r="F197" s="85"/>
      <c r="G197" s="183"/>
    </row>
    <row r="198" spans="2:8" s="69" customFormat="1">
      <c r="B198" s="159">
        <v>42710</v>
      </c>
      <c r="C198" s="155">
        <v>0.04</v>
      </c>
      <c r="D198" s="303" t="s">
        <v>1290</v>
      </c>
      <c r="E198" s="91"/>
      <c r="F198" s="85"/>
      <c r="G198" s="183"/>
    </row>
    <row r="199" spans="2:8" s="69" customFormat="1">
      <c r="B199" s="159">
        <v>42710</v>
      </c>
      <c r="C199" s="155">
        <v>27.2</v>
      </c>
      <c r="D199" s="303" t="s">
        <v>1291</v>
      </c>
      <c r="E199" s="91"/>
      <c r="F199" s="85"/>
      <c r="G199" s="183"/>
    </row>
    <row r="200" spans="2:8" s="69" customFormat="1">
      <c r="B200" s="159">
        <v>42710</v>
      </c>
      <c r="C200" s="155">
        <v>0.03</v>
      </c>
      <c r="D200" s="303" t="s">
        <v>1292</v>
      </c>
      <c r="E200" s="91"/>
      <c r="F200" s="85"/>
      <c r="G200" s="183"/>
    </row>
    <row r="201" spans="2:8" s="69" customFormat="1">
      <c r="B201" s="159">
        <v>42710</v>
      </c>
      <c r="C201" s="155">
        <v>0.05</v>
      </c>
      <c r="D201" s="303" t="s">
        <v>1293</v>
      </c>
      <c r="E201" s="91"/>
      <c r="F201" s="85"/>
      <c r="G201" s="183"/>
    </row>
    <row r="202" spans="2:8" s="69" customFormat="1">
      <c r="B202" s="159">
        <v>42710</v>
      </c>
      <c r="C202" s="155">
        <v>0.02</v>
      </c>
      <c r="D202" s="303" t="s">
        <v>1294</v>
      </c>
      <c r="E202" s="91"/>
      <c r="F202" s="85"/>
      <c r="G202" s="183"/>
    </row>
    <row r="203" spans="2:8" s="69" customFormat="1">
      <c r="B203" s="159">
        <v>42710</v>
      </c>
      <c r="C203" s="155">
        <v>0.05</v>
      </c>
      <c r="D203" s="303" t="s">
        <v>1295</v>
      </c>
      <c r="E203" s="91"/>
      <c r="F203" s="85"/>
      <c r="G203" s="183"/>
    </row>
    <row r="204" spans="2:8" s="69" customFormat="1">
      <c r="B204" s="159">
        <v>42710</v>
      </c>
      <c r="C204" s="155">
        <v>0.04</v>
      </c>
      <c r="D204" s="303" t="s">
        <v>1296</v>
      </c>
      <c r="E204" s="91"/>
      <c r="F204" s="85"/>
      <c r="G204" s="183"/>
    </row>
    <row r="205" spans="2:8" s="69" customFormat="1">
      <c r="B205" s="159">
        <v>42710</v>
      </c>
      <c r="C205" s="155">
        <v>0.06</v>
      </c>
      <c r="D205" s="303" t="s">
        <v>1297</v>
      </c>
      <c r="E205" s="91"/>
      <c r="F205" s="85"/>
      <c r="G205" s="183"/>
    </row>
    <row r="206" spans="2:8" s="69" customFormat="1">
      <c r="B206" s="159">
        <v>42710</v>
      </c>
      <c r="C206" s="155">
        <v>0.04</v>
      </c>
      <c r="D206" s="303" t="s">
        <v>1298</v>
      </c>
      <c r="E206" s="91"/>
      <c r="F206" s="85"/>
      <c r="G206" s="183"/>
    </row>
    <row r="207" spans="2:8" s="69" customFormat="1">
      <c r="B207" s="159">
        <v>42710</v>
      </c>
      <c r="C207" s="155">
        <v>0.39</v>
      </c>
      <c r="D207" s="303" t="s">
        <v>1299</v>
      </c>
      <c r="E207" s="91"/>
      <c r="F207" s="85"/>
      <c r="G207" s="183"/>
    </row>
    <row r="208" spans="2:8" s="69" customFormat="1">
      <c r="B208" s="159">
        <v>42710</v>
      </c>
      <c r="C208" s="155">
        <v>0.05</v>
      </c>
      <c r="D208" s="303" t="s">
        <v>1300</v>
      </c>
      <c r="E208" s="91"/>
      <c r="F208" s="85"/>
      <c r="G208" s="183"/>
    </row>
    <row r="209" spans="2:7" s="69" customFormat="1">
      <c r="B209" s="159">
        <v>42710</v>
      </c>
      <c r="C209" s="155">
        <v>0.1</v>
      </c>
      <c r="D209" s="303" t="s">
        <v>1219</v>
      </c>
      <c r="E209" s="91"/>
      <c r="F209" s="85"/>
      <c r="G209" s="183"/>
    </row>
    <row r="210" spans="2:7" s="69" customFormat="1">
      <c r="B210" s="159">
        <v>42710</v>
      </c>
      <c r="C210" s="155">
        <v>0.14000000000000001</v>
      </c>
      <c r="D210" s="303" t="s">
        <v>1301</v>
      </c>
      <c r="E210" s="91"/>
      <c r="F210" s="85"/>
      <c r="G210" s="183"/>
    </row>
    <row r="211" spans="2:7" s="69" customFormat="1">
      <c r="B211" s="159">
        <v>42710</v>
      </c>
      <c r="C211" s="155">
        <v>0.11</v>
      </c>
      <c r="D211" s="303" t="s">
        <v>1302</v>
      </c>
      <c r="E211" s="91"/>
      <c r="F211" s="85"/>
      <c r="G211" s="183"/>
    </row>
    <row r="212" spans="2:7" s="69" customFormat="1">
      <c r="B212" s="159">
        <v>42710</v>
      </c>
      <c r="C212" s="155">
        <v>1.06</v>
      </c>
      <c r="D212" s="303" t="s">
        <v>1303</v>
      </c>
      <c r="E212" s="91"/>
      <c r="F212" s="85"/>
      <c r="G212" s="183"/>
    </row>
    <row r="213" spans="2:7" s="69" customFormat="1">
      <c r="B213" s="159">
        <v>42710</v>
      </c>
      <c r="C213" s="155">
        <v>0.04</v>
      </c>
      <c r="D213" s="303" t="s">
        <v>1304</v>
      </c>
      <c r="E213" s="91"/>
      <c r="F213" s="85"/>
      <c r="G213" s="183"/>
    </row>
    <row r="214" spans="2:7" s="69" customFormat="1">
      <c r="B214" s="159">
        <v>42710</v>
      </c>
      <c r="C214" s="155">
        <v>9.2200000000000006</v>
      </c>
      <c r="D214" s="303" t="s">
        <v>1305</v>
      </c>
      <c r="E214" s="91"/>
      <c r="F214" s="85"/>
      <c r="G214" s="183"/>
    </row>
    <row r="215" spans="2:7" s="69" customFormat="1">
      <c r="B215" s="159">
        <v>42710</v>
      </c>
      <c r="C215" s="155">
        <v>0.11</v>
      </c>
      <c r="D215" s="303" t="s">
        <v>1306</v>
      </c>
      <c r="E215" s="91"/>
      <c r="F215" s="85"/>
      <c r="G215" s="183"/>
    </row>
    <row r="216" spans="2:7" s="69" customFormat="1">
      <c r="B216" s="159">
        <v>42710</v>
      </c>
      <c r="C216" s="155">
        <v>0.84</v>
      </c>
      <c r="D216" s="303" t="s">
        <v>861</v>
      </c>
      <c r="E216" s="91"/>
      <c r="F216" s="85"/>
      <c r="G216" s="183"/>
    </row>
    <row r="217" spans="2:7" s="69" customFormat="1">
      <c r="B217" s="159">
        <v>42710</v>
      </c>
      <c r="C217" s="155">
        <v>0.1</v>
      </c>
      <c r="D217" s="303" t="s">
        <v>1222</v>
      </c>
      <c r="E217" s="91"/>
      <c r="F217" s="85"/>
      <c r="G217" s="183"/>
    </row>
    <row r="218" spans="2:7" s="69" customFormat="1">
      <c r="B218" s="159">
        <v>42710</v>
      </c>
      <c r="C218" s="155">
        <v>0.05</v>
      </c>
      <c r="D218" s="303" t="s">
        <v>1175</v>
      </c>
      <c r="E218" s="91"/>
      <c r="F218" s="85"/>
      <c r="G218" s="183"/>
    </row>
    <row r="219" spans="2:7" s="69" customFormat="1">
      <c r="B219" s="159">
        <v>42710</v>
      </c>
      <c r="C219" s="155">
        <v>7.0000000000000007E-2</v>
      </c>
      <c r="D219" s="303" t="s">
        <v>1178</v>
      </c>
      <c r="E219" s="91"/>
      <c r="F219" s="85"/>
      <c r="G219" s="183"/>
    </row>
    <row r="220" spans="2:7" s="69" customFormat="1">
      <c r="B220" s="159">
        <v>42710</v>
      </c>
      <c r="C220" s="155">
        <v>0.39</v>
      </c>
      <c r="D220" s="303" t="s">
        <v>1225</v>
      </c>
      <c r="E220" s="91"/>
      <c r="F220" s="85"/>
      <c r="G220" s="183"/>
    </row>
    <row r="221" spans="2:7" s="69" customFormat="1">
      <c r="B221" s="159">
        <v>42710</v>
      </c>
      <c r="C221" s="155">
        <v>0.04</v>
      </c>
      <c r="D221" s="303" t="s">
        <v>1307</v>
      </c>
      <c r="E221" s="91"/>
      <c r="F221" s="85"/>
      <c r="G221" s="183"/>
    </row>
    <row r="222" spans="2:7" s="69" customFormat="1">
      <c r="B222" s="159">
        <v>42710</v>
      </c>
      <c r="C222" s="155">
        <v>0.04</v>
      </c>
      <c r="D222" s="303" t="s">
        <v>1308</v>
      </c>
      <c r="E222" s="91"/>
      <c r="F222" s="85"/>
      <c r="G222" s="183"/>
    </row>
    <row r="223" spans="2:7" s="69" customFormat="1">
      <c r="B223" s="159">
        <v>42710</v>
      </c>
      <c r="C223" s="155">
        <v>7.0000000000000007E-2</v>
      </c>
      <c r="D223" s="303" t="s">
        <v>1178</v>
      </c>
      <c r="E223" s="91"/>
      <c r="F223" s="85"/>
      <c r="G223" s="183"/>
    </row>
    <row r="224" spans="2:7" s="69" customFormat="1">
      <c r="B224" s="159">
        <v>42710</v>
      </c>
      <c r="C224" s="155">
        <v>0.61</v>
      </c>
      <c r="D224" s="303" t="s">
        <v>1262</v>
      </c>
      <c r="E224" s="91"/>
      <c r="F224" s="85"/>
      <c r="G224" s="183"/>
    </row>
    <row r="225" spans="2:7" s="69" customFormat="1">
      <c r="B225" s="159">
        <v>42710</v>
      </c>
      <c r="C225" s="155">
        <v>0.51</v>
      </c>
      <c r="D225" s="303" t="s">
        <v>1309</v>
      </c>
      <c r="E225" s="91"/>
      <c r="F225" s="85"/>
      <c r="G225" s="183"/>
    </row>
    <row r="226" spans="2:7" s="69" customFormat="1">
      <c r="B226" s="159">
        <v>42710</v>
      </c>
      <c r="C226" s="155">
        <v>7.0000000000000007E-2</v>
      </c>
      <c r="D226" s="303" t="s">
        <v>1310</v>
      </c>
      <c r="E226" s="91"/>
      <c r="F226" s="85"/>
      <c r="G226" s="183"/>
    </row>
    <row r="227" spans="2:7" s="69" customFormat="1">
      <c r="B227" s="159">
        <v>42710</v>
      </c>
      <c r="C227" s="155">
        <v>0.24</v>
      </c>
      <c r="D227" s="303" t="s">
        <v>1311</v>
      </c>
      <c r="E227" s="91"/>
      <c r="F227" s="85"/>
      <c r="G227" s="183"/>
    </row>
    <row r="228" spans="2:7" s="69" customFormat="1">
      <c r="B228" s="159">
        <v>42710</v>
      </c>
      <c r="C228" s="155">
        <v>0.55000000000000004</v>
      </c>
      <c r="D228" s="303" t="s">
        <v>1312</v>
      </c>
      <c r="E228" s="91"/>
      <c r="F228" s="85"/>
      <c r="G228" s="183"/>
    </row>
    <row r="229" spans="2:7" s="69" customFormat="1">
      <c r="B229" s="159">
        <v>42710</v>
      </c>
      <c r="C229" s="155">
        <v>0.27</v>
      </c>
      <c r="D229" s="303" t="s">
        <v>1313</v>
      </c>
      <c r="E229" s="91"/>
      <c r="F229" s="85"/>
      <c r="G229" s="183"/>
    </row>
    <row r="230" spans="2:7" s="69" customFormat="1">
      <c r="B230" s="159">
        <v>42710</v>
      </c>
      <c r="C230" s="155">
        <v>45</v>
      </c>
      <c r="D230" s="303" t="s">
        <v>1314</v>
      </c>
      <c r="E230" s="91"/>
      <c r="F230" s="85"/>
      <c r="G230" s="183"/>
    </row>
    <row r="231" spans="2:7" s="69" customFormat="1">
      <c r="B231" s="159">
        <v>42710</v>
      </c>
      <c r="C231" s="155">
        <v>2.72</v>
      </c>
      <c r="D231" s="303" t="s">
        <v>589</v>
      </c>
      <c r="E231" s="91"/>
      <c r="F231" s="85"/>
      <c r="G231" s="183"/>
    </row>
    <row r="232" spans="2:7" s="69" customFormat="1">
      <c r="B232" s="159">
        <v>42710</v>
      </c>
      <c r="C232" s="155">
        <v>0.28999999999999998</v>
      </c>
      <c r="D232" s="303" t="s">
        <v>1314</v>
      </c>
      <c r="E232" s="91"/>
      <c r="F232" s="85"/>
      <c r="G232" s="183"/>
    </row>
    <row r="233" spans="2:7" s="69" customFormat="1">
      <c r="B233" s="159">
        <v>42711</v>
      </c>
      <c r="C233" s="155">
        <v>0.73</v>
      </c>
      <c r="D233" s="303" t="s">
        <v>6756</v>
      </c>
      <c r="E233" s="91"/>
      <c r="F233" s="85"/>
      <c r="G233" s="183"/>
    </row>
    <row r="234" spans="2:7" s="69" customFormat="1">
      <c r="B234" s="159">
        <v>42711</v>
      </c>
      <c r="C234" s="155">
        <v>5.81</v>
      </c>
      <c r="D234" s="303" t="s">
        <v>6755</v>
      </c>
      <c r="E234" s="91"/>
      <c r="F234" s="85"/>
      <c r="G234" s="183"/>
    </row>
    <row r="235" spans="2:7" s="69" customFormat="1">
      <c r="B235" s="159">
        <v>42711</v>
      </c>
      <c r="C235" s="155">
        <v>7.66</v>
      </c>
      <c r="D235" s="303" t="s">
        <v>6754</v>
      </c>
      <c r="E235" s="91"/>
      <c r="F235" s="85"/>
      <c r="G235" s="183"/>
    </row>
    <row r="236" spans="2:7" s="69" customFormat="1">
      <c r="B236" s="159">
        <v>42711</v>
      </c>
      <c r="C236" s="155">
        <v>88.61</v>
      </c>
      <c r="D236" s="303" t="s">
        <v>6753</v>
      </c>
      <c r="E236" s="91"/>
      <c r="F236" s="85"/>
      <c r="G236" s="183"/>
    </row>
    <row r="237" spans="2:7" s="69" customFormat="1">
      <c r="B237" s="159">
        <v>42711</v>
      </c>
      <c r="C237" s="155">
        <v>0.15</v>
      </c>
      <c r="D237" s="303" t="s">
        <v>1315</v>
      </c>
      <c r="E237" s="91"/>
      <c r="F237" s="85"/>
      <c r="G237" s="183"/>
    </row>
    <row r="238" spans="2:7" s="69" customFormat="1">
      <c r="B238" s="159">
        <v>42711</v>
      </c>
      <c r="C238" s="155">
        <v>0.19</v>
      </c>
      <c r="D238" s="303" t="s">
        <v>1316</v>
      </c>
      <c r="E238" s="91"/>
      <c r="F238" s="85"/>
      <c r="G238" s="183"/>
    </row>
    <row r="239" spans="2:7" s="69" customFormat="1">
      <c r="B239" s="159">
        <v>42711</v>
      </c>
      <c r="C239" s="155">
        <v>2.61</v>
      </c>
      <c r="D239" s="303" t="s">
        <v>1317</v>
      </c>
      <c r="E239" s="91"/>
      <c r="F239" s="85"/>
      <c r="G239" s="183"/>
    </row>
    <row r="240" spans="2:7" s="69" customFormat="1">
      <c r="B240" s="159">
        <v>42711</v>
      </c>
      <c r="C240" s="155">
        <v>0.27</v>
      </c>
      <c r="D240" s="303" t="s">
        <v>269</v>
      </c>
      <c r="E240" s="91"/>
      <c r="F240" s="85"/>
      <c r="G240" s="183"/>
    </row>
    <row r="241" spans="2:8" s="69" customFormat="1">
      <c r="B241" s="159">
        <v>42711</v>
      </c>
      <c r="C241" s="155">
        <v>0.04</v>
      </c>
      <c r="D241" s="303" t="s">
        <v>1318</v>
      </c>
      <c r="E241" s="91"/>
      <c r="F241" s="85"/>
      <c r="G241" s="183"/>
    </row>
    <row r="242" spans="2:8">
      <c r="B242" s="159">
        <v>42711</v>
      </c>
      <c r="C242" s="155">
        <v>0.05</v>
      </c>
      <c r="D242" s="303" t="s">
        <v>1319</v>
      </c>
      <c r="E242" s="85"/>
      <c r="F242" s="85"/>
      <c r="H242" s="69"/>
    </row>
    <row r="243" spans="2:8">
      <c r="B243" s="159">
        <v>42711</v>
      </c>
      <c r="C243" s="155">
        <v>0.33</v>
      </c>
      <c r="D243" s="303" t="s">
        <v>1320</v>
      </c>
      <c r="E243" s="91"/>
      <c r="F243" s="85"/>
    </row>
    <row r="244" spans="2:8">
      <c r="B244" s="159">
        <v>42711</v>
      </c>
      <c r="C244" s="155">
        <v>0.06</v>
      </c>
      <c r="D244" s="303" t="s">
        <v>1321</v>
      </c>
      <c r="E244" s="91"/>
      <c r="F244" s="85"/>
    </row>
    <row r="245" spans="2:8">
      <c r="B245" s="159">
        <v>42711</v>
      </c>
      <c r="C245" s="155">
        <v>0.28999999999999998</v>
      </c>
      <c r="D245" s="303" t="s">
        <v>1322</v>
      </c>
      <c r="E245" s="92"/>
      <c r="F245" s="85"/>
    </row>
    <row r="246" spans="2:8">
      <c r="B246" s="159">
        <v>42711</v>
      </c>
      <c r="C246" s="155">
        <v>37.28</v>
      </c>
      <c r="D246" s="303" t="s">
        <v>1323</v>
      </c>
      <c r="E246" s="91"/>
      <c r="F246" s="85"/>
    </row>
    <row r="247" spans="2:8">
      <c r="B247" s="159">
        <v>42711</v>
      </c>
      <c r="C247" s="155">
        <v>0.2</v>
      </c>
      <c r="D247" s="303" t="s">
        <v>1324</v>
      </c>
      <c r="E247" s="91"/>
      <c r="F247" s="85"/>
    </row>
    <row r="248" spans="2:8">
      <c r="B248" s="159">
        <v>42711</v>
      </c>
      <c r="C248" s="155">
        <v>1.33</v>
      </c>
      <c r="D248" s="303" t="s">
        <v>1325</v>
      </c>
      <c r="E248" s="91"/>
      <c r="F248" s="85"/>
    </row>
    <row r="249" spans="2:8" s="69" customFormat="1">
      <c r="B249" s="159">
        <v>42711</v>
      </c>
      <c r="C249" s="155">
        <v>0.23</v>
      </c>
      <c r="D249" s="303" t="s">
        <v>1326</v>
      </c>
      <c r="E249" s="91"/>
      <c r="F249" s="85"/>
      <c r="G249" s="183"/>
    </row>
    <row r="250" spans="2:8" s="69" customFormat="1">
      <c r="B250" s="159">
        <v>42711</v>
      </c>
      <c r="C250" s="155">
        <v>0.16</v>
      </c>
      <c r="D250" s="303" t="s">
        <v>1327</v>
      </c>
      <c r="E250" s="91"/>
      <c r="F250" s="85"/>
      <c r="G250" s="183"/>
    </row>
    <row r="251" spans="2:8" s="69" customFormat="1">
      <c r="B251" s="159">
        <v>42711</v>
      </c>
      <c r="C251" s="155">
        <v>0.26</v>
      </c>
      <c r="D251" s="303" t="s">
        <v>1328</v>
      </c>
      <c r="E251" s="91"/>
      <c r="F251" s="85"/>
      <c r="G251" s="183"/>
    </row>
    <row r="252" spans="2:8" s="69" customFormat="1">
      <c r="B252" s="159">
        <v>42711</v>
      </c>
      <c r="C252" s="155">
        <v>0.48</v>
      </c>
      <c r="D252" s="303" t="s">
        <v>1329</v>
      </c>
      <c r="E252" s="91"/>
      <c r="F252" s="85"/>
      <c r="G252" s="183"/>
    </row>
    <row r="253" spans="2:8" s="69" customFormat="1">
      <c r="B253" s="159">
        <v>42711</v>
      </c>
      <c r="C253" s="155">
        <v>0.04</v>
      </c>
      <c r="D253" s="303" t="s">
        <v>1330</v>
      </c>
      <c r="E253" s="91"/>
      <c r="F253" s="85"/>
      <c r="G253" s="183"/>
    </row>
    <row r="254" spans="2:8" s="69" customFormat="1">
      <c r="B254" s="159">
        <v>42711</v>
      </c>
      <c r="C254" s="155">
        <v>0.23</v>
      </c>
      <c r="D254" s="306" t="s">
        <v>1331</v>
      </c>
      <c r="E254" s="91"/>
      <c r="F254" s="85"/>
      <c r="G254" s="183"/>
    </row>
    <row r="255" spans="2:8" s="69" customFormat="1">
      <c r="B255" s="159">
        <v>42711</v>
      </c>
      <c r="C255" s="155">
        <v>0.19</v>
      </c>
      <c r="D255" s="303" t="s">
        <v>1332</v>
      </c>
      <c r="E255" s="91"/>
      <c r="F255" s="85"/>
      <c r="G255" s="183"/>
    </row>
    <row r="256" spans="2:8" s="69" customFormat="1">
      <c r="B256" s="159">
        <v>42711</v>
      </c>
      <c r="C256" s="155">
        <v>90.63</v>
      </c>
      <c r="D256" s="303" t="s">
        <v>1333</v>
      </c>
      <c r="E256" s="91"/>
      <c r="F256" s="85"/>
      <c r="G256" s="183"/>
    </row>
    <row r="257" spans="2:7">
      <c r="B257" s="159">
        <v>42711</v>
      </c>
      <c r="C257" s="155">
        <v>0.05</v>
      </c>
      <c r="D257" s="303" t="s">
        <v>1334</v>
      </c>
      <c r="E257" s="91"/>
      <c r="F257" s="85"/>
    </row>
    <row r="258" spans="2:7">
      <c r="B258" s="159">
        <v>42711</v>
      </c>
      <c r="C258" s="155">
        <v>4.2699999999999996</v>
      </c>
      <c r="D258" s="303" t="s">
        <v>1335</v>
      </c>
      <c r="E258" s="91"/>
      <c r="F258" s="85"/>
    </row>
    <row r="259" spans="2:7">
      <c r="B259" s="159">
        <v>42711</v>
      </c>
      <c r="C259" s="155">
        <v>0.05</v>
      </c>
      <c r="D259" s="303" t="s">
        <v>1336</v>
      </c>
      <c r="E259" s="91"/>
      <c r="F259" s="85"/>
    </row>
    <row r="260" spans="2:7">
      <c r="B260" s="159">
        <v>42711</v>
      </c>
      <c r="C260" s="155">
        <v>0.42</v>
      </c>
      <c r="D260" s="303" t="s">
        <v>1337</v>
      </c>
      <c r="E260" s="91"/>
      <c r="F260" s="85"/>
    </row>
    <row r="261" spans="2:7">
      <c r="B261" s="159">
        <v>42711</v>
      </c>
      <c r="C261" s="155">
        <v>0.37</v>
      </c>
      <c r="D261" s="303" t="s">
        <v>1338</v>
      </c>
      <c r="E261" s="91"/>
      <c r="F261" s="85"/>
    </row>
    <row r="262" spans="2:7">
      <c r="B262" s="159">
        <v>42711</v>
      </c>
      <c r="C262" s="155">
        <v>0.1</v>
      </c>
      <c r="D262" s="303" t="s">
        <v>1219</v>
      </c>
      <c r="E262" s="91"/>
      <c r="F262" s="85"/>
    </row>
    <row r="263" spans="2:7">
      <c r="B263" s="159">
        <v>42711</v>
      </c>
      <c r="C263" s="155">
        <v>1.08</v>
      </c>
      <c r="D263" s="303" t="s">
        <v>1302</v>
      </c>
      <c r="E263" s="91"/>
      <c r="F263" s="85"/>
    </row>
    <row r="264" spans="2:7" s="69" customFormat="1">
      <c r="B264" s="159">
        <v>42711</v>
      </c>
      <c r="C264" s="155">
        <v>0.04</v>
      </c>
      <c r="D264" s="303" t="s">
        <v>1339</v>
      </c>
      <c r="E264" s="91"/>
      <c r="F264" s="85"/>
      <c r="G264" s="183"/>
    </row>
    <row r="265" spans="2:7" s="69" customFormat="1">
      <c r="B265" s="159">
        <v>42711</v>
      </c>
      <c r="C265" s="155">
        <v>9.1</v>
      </c>
      <c r="D265" s="303" t="s">
        <v>1340</v>
      </c>
      <c r="E265" s="91"/>
      <c r="F265" s="85"/>
      <c r="G265" s="183"/>
    </row>
    <row r="266" spans="2:7" s="69" customFormat="1">
      <c r="B266" s="159">
        <v>42711</v>
      </c>
      <c r="C266" s="155">
        <v>0.01</v>
      </c>
      <c r="D266" s="303" t="s">
        <v>1218</v>
      </c>
      <c r="E266" s="91"/>
      <c r="F266" s="85"/>
      <c r="G266" s="183"/>
    </row>
    <row r="267" spans="2:7" s="69" customFormat="1">
      <c r="B267" s="159">
        <v>42711</v>
      </c>
      <c r="C267" s="155">
        <v>0.01</v>
      </c>
      <c r="D267" s="303" t="s">
        <v>1341</v>
      </c>
      <c r="E267" s="91"/>
      <c r="F267" s="85"/>
      <c r="G267" s="183"/>
    </row>
    <row r="268" spans="2:7" s="69" customFormat="1">
      <c r="B268" s="159">
        <v>42711</v>
      </c>
      <c r="C268" s="155">
        <v>0.01</v>
      </c>
      <c r="D268" s="303" t="s">
        <v>1341</v>
      </c>
      <c r="E268" s="91"/>
      <c r="F268" s="85"/>
      <c r="G268" s="183"/>
    </row>
    <row r="269" spans="2:7" s="69" customFormat="1">
      <c r="B269" s="159">
        <v>42711</v>
      </c>
      <c r="C269" s="155">
        <v>0.01</v>
      </c>
      <c r="D269" s="303" t="s">
        <v>1341</v>
      </c>
      <c r="E269" s="91"/>
      <c r="F269" s="85"/>
      <c r="G269" s="183"/>
    </row>
    <row r="270" spans="2:7" s="69" customFormat="1">
      <c r="B270" s="159">
        <v>42711</v>
      </c>
      <c r="C270" s="155">
        <v>0.01</v>
      </c>
      <c r="D270" s="303" t="s">
        <v>1341</v>
      </c>
      <c r="E270" s="91"/>
      <c r="F270" s="85"/>
      <c r="G270" s="183"/>
    </row>
    <row r="271" spans="2:7" s="69" customFormat="1">
      <c r="B271" s="159">
        <v>42711</v>
      </c>
      <c r="C271" s="155">
        <v>0.01</v>
      </c>
      <c r="D271" s="303" t="s">
        <v>1218</v>
      </c>
      <c r="E271" s="91"/>
      <c r="F271" s="85"/>
      <c r="G271" s="183"/>
    </row>
    <row r="272" spans="2:7" s="69" customFormat="1">
      <c r="B272" s="159">
        <v>42711</v>
      </c>
      <c r="C272" s="155">
        <v>0.01</v>
      </c>
      <c r="D272" s="303" t="s">
        <v>1218</v>
      </c>
      <c r="E272" s="91"/>
      <c r="F272" s="85"/>
      <c r="G272" s="183"/>
    </row>
    <row r="273" spans="2:7" s="69" customFormat="1">
      <c r="B273" s="159">
        <v>42711</v>
      </c>
      <c r="C273" s="155">
        <v>0.01</v>
      </c>
      <c r="D273" s="303" t="s">
        <v>1218</v>
      </c>
      <c r="E273" s="91"/>
      <c r="F273" s="85"/>
      <c r="G273" s="183"/>
    </row>
    <row r="274" spans="2:7" s="69" customFormat="1">
      <c r="B274" s="159">
        <v>42711</v>
      </c>
      <c r="C274" s="155">
        <v>0.01</v>
      </c>
      <c r="D274" s="303" t="s">
        <v>1218</v>
      </c>
      <c r="E274" s="91"/>
      <c r="F274" s="85"/>
      <c r="G274" s="183"/>
    </row>
    <row r="275" spans="2:7" s="69" customFormat="1">
      <c r="B275" s="159">
        <v>42711</v>
      </c>
      <c r="C275" s="155">
        <v>0.01</v>
      </c>
      <c r="D275" s="303" t="s">
        <v>1218</v>
      </c>
      <c r="E275" s="91"/>
      <c r="F275" s="85"/>
      <c r="G275" s="183"/>
    </row>
    <row r="276" spans="2:7" s="69" customFormat="1">
      <c r="B276" s="159">
        <v>42711</v>
      </c>
      <c r="C276" s="155">
        <v>0.01</v>
      </c>
      <c r="D276" s="303" t="s">
        <v>1218</v>
      </c>
      <c r="E276" s="91"/>
      <c r="F276" s="85"/>
      <c r="G276" s="183"/>
    </row>
    <row r="277" spans="2:7" s="69" customFormat="1">
      <c r="B277" s="159">
        <v>42711</v>
      </c>
      <c r="C277" s="155">
        <v>0.01</v>
      </c>
      <c r="D277" s="303" t="s">
        <v>1218</v>
      </c>
      <c r="E277" s="91"/>
      <c r="F277" s="85"/>
      <c r="G277" s="183"/>
    </row>
    <row r="278" spans="2:7" s="69" customFormat="1">
      <c r="B278" s="159">
        <v>42711</v>
      </c>
      <c r="C278" s="155">
        <v>0.78</v>
      </c>
      <c r="D278" s="303" t="s">
        <v>1342</v>
      </c>
      <c r="E278" s="91"/>
      <c r="F278" s="85"/>
      <c r="G278" s="183"/>
    </row>
    <row r="279" spans="2:7" s="69" customFormat="1">
      <c r="B279" s="159">
        <v>42711</v>
      </c>
      <c r="C279" s="155">
        <v>0.01</v>
      </c>
      <c r="D279" s="303" t="s">
        <v>1218</v>
      </c>
      <c r="E279" s="91"/>
      <c r="F279" s="85"/>
      <c r="G279" s="183"/>
    </row>
    <row r="280" spans="2:7" s="69" customFormat="1">
      <c r="B280" s="159">
        <v>42711</v>
      </c>
      <c r="C280" s="155">
        <v>0.01</v>
      </c>
      <c r="D280" s="303" t="s">
        <v>1218</v>
      </c>
      <c r="E280" s="91"/>
      <c r="F280" s="85"/>
      <c r="G280" s="183"/>
    </row>
    <row r="281" spans="2:7" s="69" customFormat="1">
      <c r="B281" s="159">
        <v>42711</v>
      </c>
      <c r="C281" s="155">
        <v>0.01</v>
      </c>
      <c r="D281" s="303" t="s">
        <v>1218</v>
      </c>
      <c r="E281" s="91"/>
      <c r="F281" s="85"/>
      <c r="G281" s="183"/>
    </row>
    <row r="282" spans="2:7" s="69" customFormat="1">
      <c r="B282" s="159">
        <v>42711</v>
      </c>
      <c r="C282" s="155">
        <v>0.01</v>
      </c>
      <c r="D282" s="303" t="s">
        <v>1218</v>
      </c>
      <c r="E282" s="91"/>
      <c r="F282" s="85"/>
      <c r="G282" s="183"/>
    </row>
    <row r="283" spans="2:7" s="69" customFormat="1">
      <c r="B283" s="159">
        <v>42711</v>
      </c>
      <c r="C283" s="155">
        <v>0.9</v>
      </c>
      <c r="D283" s="303" t="s">
        <v>1343</v>
      </c>
      <c r="E283" s="91"/>
      <c r="F283" s="85"/>
      <c r="G283" s="183"/>
    </row>
    <row r="284" spans="2:7" s="69" customFormat="1">
      <c r="B284" s="159">
        <v>42711</v>
      </c>
      <c r="C284" s="155">
        <v>0.09</v>
      </c>
      <c r="D284" s="303" t="s">
        <v>1173</v>
      </c>
      <c r="E284" s="91"/>
      <c r="F284" s="85"/>
      <c r="G284" s="183"/>
    </row>
    <row r="285" spans="2:7" s="69" customFormat="1">
      <c r="B285" s="159">
        <v>42711</v>
      </c>
      <c r="C285" s="155">
        <v>0.13</v>
      </c>
      <c r="D285" s="303" t="s">
        <v>1344</v>
      </c>
      <c r="E285" s="91"/>
      <c r="F285" s="85"/>
      <c r="G285" s="183"/>
    </row>
    <row r="286" spans="2:7" s="69" customFormat="1">
      <c r="B286" s="159">
        <v>42711</v>
      </c>
      <c r="C286" s="155">
        <v>0.06</v>
      </c>
      <c r="D286" s="303" t="s">
        <v>1344</v>
      </c>
      <c r="E286" s="91"/>
      <c r="F286" s="85"/>
      <c r="G286" s="183"/>
    </row>
    <row r="287" spans="2:7" s="69" customFormat="1">
      <c r="B287" s="159">
        <v>42711</v>
      </c>
      <c r="C287" s="155">
        <v>0.04</v>
      </c>
      <c r="D287" s="303" t="s">
        <v>1175</v>
      </c>
      <c r="E287" s="91"/>
      <c r="F287" s="85"/>
      <c r="G287" s="183"/>
    </row>
    <row r="288" spans="2:7" s="69" customFormat="1">
      <c r="B288" s="159">
        <v>42711</v>
      </c>
      <c r="C288" s="155">
        <v>0.41</v>
      </c>
      <c r="D288" s="303" t="s">
        <v>1345</v>
      </c>
      <c r="E288" s="91"/>
      <c r="F288" s="85"/>
      <c r="G288" s="183"/>
    </row>
    <row r="289" spans="2:7" s="69" customFormat="1">
      <c r="B289" s="159">
        <v>42711</v>
      </c>
      <c r="C289" s="155">
        <v>0.11</v>
      </c>
      <c r="D289" s="303" t="s">
        <v>1346</v>
      </c>
      <c r="E289" s="91"/>
      <c r="F289" s="85"/>
      <c r="G289" s="183"/>
    </row>
    <row r="290" spans="2:7" s="69" customFormat="1">
      <c r="B290" s="159">
        <v>42711</v>
      </c>
      <c r="C290" s="155">
        <v>0.15</v>
      </c>
      <c r="D290" s="303" t="s">
        <v>1347</v>
      </c>
      <c r="E290" s="91"/>
      <c r="F290" s="85"/>
      <c r="G290" s="183"/>
    </row>
    <row r="291" spans="2:7">
      <c r="B291" s="159">
        <v>42711</v>
      </c>
      <c r="C291" s="155">
        <v>0.16</v>
      </c>
      <c r="D291" s="303" t="s">
        <v>1348</v>
      </c>
      <c r="E291" s="91"/>
      <c r="F291" s="85"/>
    </row>
    <row r="292" spans="2:7">
      <c r="B292" s="159">
        <v>42711</v>
      </c>
      <c r="C292" s="155">
        <v>0.51</v>
      </c>
      <c r="D292" s="303" t="s">
        <v>1349</v>
      </c>
      <c r="E292" s="91"/>
      <c r="F292" s="85"/>
    </row>
    <row r="293" spans="2:7">
      <c r="B293" s="159">
        <v>42711</v>
      </c>
      <c r="C293" s="155">
        <v>0.08</v>
      </c>
      <c r="D293" s="303" t="s">
        <v>1350</v>
      </c>
      <c r="E293" s="91"/>
      <c r="F293" s="85"/>
    </row>
    <row r="294" spans="2:7">
      <c r="B294" s="159">
        <v>42711</v>
      </c>
      <c r="C294" s="155">
        <v>3.01</v>
      </c>
      <c r="D294" s="303" t="s">
        <v>1351</v>
      </c>
      <c r="E294" s="91"/>
      <c r="F294" s="85"/>
    </row>
    <row r="295" spans="2:7" s="69" customFormat="1">
      <c r="B295" s="159">
        <v>42711</v>
      </c>
      <c r="C295" s="155">
        <v>0.04</v>
      </c>
      <c r="D295" s="303" t="s">
        <v>1352</v>
      </c>
      <c r="E295" s="91"/>
      <c r="F295" s="85"/>
      <c r="G295" s="183"/>
    </row>
    <row r="296" spans="2:7" s="69" customFormat="1">
      <c r="B296" s="159">
        <v>42711</v>
      </c>
      <c r="C296" s="155">
        <v>0.98</v>
      </c>
      <c r="D296" s="303" t="s">
        <v>1184</v>
      </c>
      <c r="E296" s="91"/>
      <c r="F296" s="85"/>
      <c r="G296" s="183"/>
    </row>
    <row r="297" spans="2:7" s="69" customFormat="1">
      <c r="B297" s="159">
        <v>42711</v>
      </c>
      <c r="C297" s="155">
        <v>0.09</v>
      </c>
      <c r="D297" s="303" t="s">
        <v>1353</v>
      </c>
      <c r="E297" s="91"/>
      <c r="F297" s="85"/>
      <c r="G297" s="183"/>
    </row>
    <row r="298" spans="2:7">
      <c r="B298" s="159">
        <v>42711</v>
      </c>
      <c r="C298" s="155">
        <v>6.39</v>
      </c>
      <c r="D298" s="303" t="s">
        <v>1354</v>
      </c>
      <c r="E298" s="91"/>
      <c r="F298" s="85"/>
    </row>
    <row r="299" spans="2:7">
      <c r="B299" s="159">
        <v>42711</v>
      </c>
      <c r="C299" s="155">
        <v>0.57999999999999996</v>
      </c>
      <c r="D299" s="303" t="s">
        <v>1355</v>
      </c>
      <c r="E299" s="91"/>
      <c r="F299" s="85"/>
    </row>
    <row r="300" spans="2:7">
      <c r="B300" s="159">
        <v>42712</v>
      </c>
      <c r="C300" s="155">
        <v>0.33</v>
      </c>
      <c r="D300" s="303" t="s">
        <v>6752</v>
      </c>
      <c r="E300" s="91"/>
      <c r="F300" s="85"/>
    </row>
    <row r="301" spans="2:7">
      <c r="B301" s="159">
        <v>42712</v>
      </c>
      <c r="C301" s="155">
        <v>0.05</v>
      </c>
      <c r="D301" s="303" t="s">
        <v>1174</v>
      </c>
      <c r="E301" s="91"/>
      <c r="F301" s="85"/>
    </row>
    <row r="302" spans="2:7">
      <c r="B302" s="159">
        <v>42712</v>
      </c>
      <c r="C302" s="155">
        <v>0.09</v>
      </c>
      <c r="D302" s="303" t="s">
        <v>1173</v>
      </c>
      <c r="E302" s="91"/>
      <c r="F302" s="85"/>
    </row>
    <row r="303" spans="2:7">
      <c r="B303" s="159">
        <v>42712</v>
      </c>
      <c r="C303" s="155">
        <v>0.1</v>
      </c>
      <c r="D303" s="303" t="s">
        <v>1175</v>
      </c>
      <c r="E303" s="91"/>
      <c r="F303" s="85"/>
    </row>
    <row r="304" spans="2:7">
      <c r="B304" s="159">
        <v>42712</v>
      </c>
      <c r="C304" s="155">
        <v>0.2</v>
      </c>
      <c r="D304" s="303" t="s">
        <v>1356</v>
      </c>
      <c r="E304" s="91"/>
      <c r="F304" s="85"/>
    </row>
    <row r="305" spans="2:7">
      <c r="B305" s="159">
        <v>42712</v>
      </c>
      <c r="C305" s="155">
        <v>0.55000000000000004</v>
      </c>
      <c r="D305" s="303" t="s">
        <v>1357</v>
      </c>
      <c r="E305" s="91"/>
      <c r="F305" s="85"/>
    </row>
    <row r="306" spans="2:7">
      <c r="B306" s="159">
        <v>42712</v>
      </c>
      <c r="C306" s="155">
        <v>0.44</v>
      </c>
      <c r="D306" s="303" t="s">
        <v>1358</v>
      </c>
      <c r="E306" s="91"/>
      <c r="F306" s="85"/>
    </row>
    <row r="307" spans="2:7">
      <c r="B307" s="159">
        <v>42712</v>
      </c>
      <c r="C307" s="155">
        <v>0.03</v>
      </c>
      <c r="D307" s="303" t="s">
        <v>1346</v>
      </c>
      <c r="E307" s="91"/>
      <c r="F307" s="85"/>
    </row>
    <row r="308" spans="2:7">
      <c r="B308" s="159">
        <v>42712</v>
      </c>
      <c r="C308" s="155">
        <v>0.24</v>
      </c>
      <c r="D308" s="303" t="s">
        <v>1223</v>
      </c>
      <c r="E308" s="91"/>
      <c r="F308" s="85"/>
    </row>
    <row r="309" spans="2:7">
      <c r="B309" s="159">
        <v>42712</v>
      </c>
      <c r="C309" s="155">
        <v>0.86</v>
      </c>
      <c r="D309" s="303" t="s">
        <v>1359</v>
      </c>
      <c r="E309" s="91"/>
      <c r="F309" s="85"/>
    </row>
    <row r="310" spans="2:7">
      <c r="B310" s="159">
        <v>42712</v>
      </c>
      <c r="C310" s="155">
        <v>0.18</v>
      </c>
      <c r="D310" s="303" t="s">
        <v>1360</v>
      </c>
      <c r="E310" s="91"/>
      <c r="F310" s="85"/>
    </row>
    <row r="311" spans="2:7">
      <c r="B311" s="159">
        <v>42712</v>
      </c>
      <c r="C311" s="155">
        <v>0.08</v>
      </c>
      <c r="D311" s="303" t="s">
        <v>1361</v>
      </c>
      <c r="E311" s="91"/>
      <c r="F311" s="85"/>
    </row>
    <row r="312" spans="2:7" s="69" customFormat="1">
      <c r="B312" s="159">
        <v>42712</v>
      </c>
      <c r="C312" s="155">
        <v>0.05</v>
      </c>
      <c r="D312" s="303" t="s">
        <v>1362</v>
      </c>
      <c r="E312" s="91"/>
      <c r="F312" s="85"/>
      <c r="G312" s="183"/>
    </row>
    <row r="313" spans="2:7" s="69" customFormat="1">
      <c r="B313" s="159">
        <v>42712</v>
      </c>
      <c r="C313" s="155">
        <v>0.46</v>
      </c>
      <c r="D313" s="303" t="s">
        <v>1363</v>
      </c>
      <c r="E313" s="91"/>
      <c r="F313" s="85"/>
      <c r="G313" s="183"/>
    </row>
    <row r="314" spans="2:7" s="69" customFormat="1">
      <c r="B314" s="159">
        <v>42712</v>
      </c>
      <c r="C314" s="155">
        <v>0.08</v>
      </c>
      <c r="D314" s="303" t="s">
        <v>1364</v>
      </c>
      <c r="E314" s="91"/>
      <c r="F314" s="85"/>
      <c r="G314" s="183"/>
    </row>
    <row r="315" spans="2:7" s="69" customFormat="1">
      <c r="B315" s="159">
        <v>42712</v>
      </c>
      <c r="C315" s="155">
        <v>0.48</v>
      </c>
      <c r="D315" s="303" t="s">
        <v>1312</v>
      </c>
      <c r="E315" s="91"/>
      <c r="F315" s="85"/>
      <c r="G315" s="183"/>
    </row>
    <row r="316" spans="2:7" s="69" customFormat="1">
      <c r="B316" s="159">
        <v>42712</v>
      </c>
      <c r="C316" s="155">
        <v>0.01</v>
      </c>
      <c r="D316" s="303" t="s">
        <v>1218</v>
      </c>
      <c r="E316" s="91"/>
      <c r="F316" s="85"/>
      <c r="G316" s="183"/>
    </row>
    <row r="317" spans="2:7" s="69" customFormat="1">
      <c r="B317" s="159">
        <v>42712</v>
      </c>
      <c r="C317" s="155">
        <v>0.02</v>
      </c>
      <c r="D317" s="303" t="s">
        <v>1218</v>
      </c>
      <c r="E317" s="91"/>
      <c r="F317" s="85"/>
      <c r="G317" s="183"/>
    </row>
    <row r="318" spans="2:7" s="69" customFormat="1">
      <c r="B318" s="159">
        <v>42712</v>
      </c>
      <c r="C318" s="155">
        <v>0.02</v>
      </c>
      <c r="D318" s="303" t="s">
        <v>1218</v>
      </c>
      <c r="E318" s="85"/>
      <c r="F318" s="85"/>
      <c r="G318" s="183"/>
    </row>
    <row r="319" spans="2:7" s="69" customFormat="1">
      <c r="B319" s="159">
        <v>42712</v>
      </c>
      <c r="C319" s="155">
        <v>0.02</v>
      </c>
      <c r="D319" s="303" t="s">
        <v>1218</v>
      </c>
      <c r="E319" s="91"/>
      <c r="F319" s="85"/>
      <c r="G319" s="183"/>
    </row>
    <row r="320" spans="2:7" s="69" customFormat="1">
      <c r="B320" s="159">
        <v>42712</v>
      </c>
      <c r="C320" s="155">
        <v>0.01</v>
      </c>
      <c r="D320" s="303" t="s">
        <v>1218</v>
      </c>
      <c r="E320" s="91"/>
      <c r="F320" s="85"/>
      <c r="G320" s="183"/>
    </row>
    <row r="321" spans="2:7" s="69" customFormat="1">
      <c r="B321" s="159">
        <v>42712</v>
      </c>
      <c r="C321" s="155">
        <v>2.2200000000000002</v>
      </c>
      <c r="D321" s="303" t="s">
        <v>1181</v>
      </c>
      <c r="E321" s="92"/>
      <c r="F321" s="85"/>
      <c r="G321" s="183"/>
    </row>
    <row r="322" spans="2:7" s="69" customFormat="1">
      <c r="B322" s="159">
        <v>42712</v>
      </c>
      <c r="C322" s="155">
        <v>0.09</v>
      </c>
      <c r="D322" s="303" t="s">
        <v>1365</v>
      </c>
      <c r="E322" s="91"/>
      <c r="F322" s="85"/>
      <c r="G322" s="183"/>
    </row>
    <row r="323" spans="2:7" s="69" customFormat="1">
      <c r="B323" s="159">
        <v>42712</v>
      </c>
      <c r="C323" s="155">
        <v>0.66</v>
      </c>
      <c r="D323" s="303" t="s">
        <v>1366</v>
      </c>
      <c r="E323" s="91"/>
      <c r="F323" s="85"/>
      <c r="G323" s="183"/>
    </row>
    <row r="324" spans="2:7" s="69" customFormat="1">
      <c r="B324" s="159">
        <v>42712</v>
      </c>
      <c r="C324" s="155">
        <v>0.03</v>
      </c>
      <c r="D324" s="303" t="s">
        <v>1367</v>
      </c>
      <c r="E324" s="91"/>
      <c r="F324" s="85"/>
      <c r="G324" s="183"/>
    </row>
    <row r="325" spans="2:7" s="69" customFormat="1">
      <c r="B325" s="159">
        <v>42712</v>
      </c>
      <c r="C325" s="155">
        <v>153</v>
      </c>
      <c r="D325" s="306" t="s">
        <v>1368</v>
      </c>
      <c r="E325" s="91"/>
      <c r="F325" s="85"/>
      <c r="G325" s="183"/>
    </row>
    <row r="326" spans="2:7" s="69" customFormat="1">
      <c r="B326" s="159">
        <v>42712</v>
      </c>
      <c r="C326" s="155">
        <v>10.199999999999999</v>
      </c>
      <c r="D326" s="303" t="s">
        <v>1369</v>
      </c>
      <c r="E326" s="91"/>
      <c r="F326" s="85"/>
      <c r="G326" s="183"/>
    </row>
    <row r="327" spans="2:7" s="69" customFormat="1">
      <c r="B327" s="159">
        <v>42712</v>
      </c>
      <c r="C327" s="155">
        <v>102.44</v>
      </c>
      <c r="D327" s="303" t="s">
        <v>1370</v>
      </c>
      <c r="E327" s="91"/>
      <c r="F327" s="85"/>
      <c r="G327" s="183"/>
    </row>
    <row r="328" spans="2:7" s="69" customFormat="1">
      <c r="B328" s="159">
        <v>42712</v>
      </c>
      <c r="C328" s="155">
        <v>200.82</v>
      </c>
      <c r="D328" s="303" t="s">
        <v>1371</v>
      </c>
      <c r="E328" s="91"/>
      <c r="F328" s="85"/>
      <c r="G328" s="183"/>
    </row>
    <row r="329" spans="2:7" s="69" customFormat="1">
      <c r="B329" s="159">
        <v>42712</v>
      </c>
      <c r="C329" s="155">
        <v>0.01</v>
      </c>
      <c r="D329" s="303" t="s">
        <v>1372</v>
      </c>
      <c r="E329" s="91"/>
      <c r="F329" s="85"/>
      <c r="G329" s="183"/>
    </row>
    <row r="330" spans="2:7" s="69" customFormat="1">
      <c r="B330" s="159">
        <v>42712</v>
      </c>
      <c r="C330" s="155">
        <v>0.01</v>
      </c>
      <c r="D330" s="303" t="s">
        <v>1372</v>
      </c>
      <c r="E330" s="91"/>
      <c r="F330" s="85"/>
      <c r="G330" s="183"/>
    </row>
    <row r="331" spans="2:7" s="69" customFormat="1">
      <c r="B331" s="159">
        <v>42712</v>
      </c>
      <c r="C331" s="155">
        <v>0.01</v>
      </c>
      <c r="D331" s="303" t="s">
        <v>1372</v>
      </c>
      <c r="E331" s="91"/>
      <c r="F331" s="85"/>
      <c r="G331" s="183"/>
    </row>
    <row r="332" spans="2:7" s="69" customFormat="1">
      <c r="B332" s="159">
        <v>42712</v>
      </c>
      <c r="C332" s="155">
        <v>0.01</v>
      </c>
      <c r="D332" s="303" t="s">
        <v>1372</v>
      </c>
      <c r="E332" s="91"/>
      <c r="F332" s="85"/>
      <c r="G332" s="183"/>
    </row>
    <row r="333" spans="2:7" s="69" customFormat="1">
      <c r="B333" s="159">
        <v>42712</v>
      </c>
      <c r="C333" s="155">
        <v>122.9</v>
      </c>
      <c r="D333" s="303" t="s">
        <v>1373</v>
      </c>
      <c r="E333" s="91"/>
      <c r="F333" s="85"/>
      <c r="G333" s="183"/>
    </row>
    <row r="334" spans="2:7" s="69" customFormat="1">
      <c r="B334" s="159">
        <v>42712</v>
      </c>
      <c r="C334" s="155">
        <v>0.01</v>
      </c>
      <c r="D334" s="303" t="s">
        <v>1372</v>
      </c>
      <c r="E334" s="91"/>
      <c r="F334" s="85"/>
      <c r="G334" s="183"/>
    </row>
    <row r="335" spans="2:7" s="69" customFormat="1">
      <c r="B335" s="159">
        <v>42712</v>
      </c>
      <c r="C335" s="155">
        <v>0.06</v>
      </c>
      <c r="D335" s="303" t="s">
        <v>1374</v>
      </c>
      <c r="E335" s="91"/>
      <c r="F335" s="85"/>
      <c r="G335" s="183"/>
    </row>
    <row r="336" spans="2:7" s="69" customFormat="1">
      <c r="B336" s="159">
        <v>42712</v>
      </c>
      <c r="C336" s="155">
        <v>0.04</v>
      </c>
      <c r="D336" s="303" t="s">
        <v>1375</v>
      </c>
      <c r="E336" s="91"/>
      <c r="F336" s="85"/>
      <c r="G336" s="183"/>
    </row>
    <row r="337" spans="2:7" s="69" customFormat="1">
      <c r="B337" s="159">
        <v>42712</v>
      </c>
      <c r="C337" s="155">
        <v>0.05</v>
      </c>
      <c r="D337" s="303" t="s">
        <v>1186</v>
      </c>
      <c r="E337" s="91"/>
      <c r="F337" s="85"/>
      <c r="G337" s="183"/>
    </row>
    <row r="338" spans="2:7" s="69" customFormat="1">
      <c r="B338" s="159">
        <v>42712</v>
      </c>
      <c r="C338" s="155">
        <v>0.22</v>
      </c>
      <c r="D338" s="303" t="s">
        <v>1376</v>
      </c>
      <c r="E338" s="91"/>
      <c r="F338" s="85"/>
      <c r="G338" s="183"/>
    </row>
    <row r="339" spans="2:7" s="69" customFormat="1">
      <c r="B339" s="159">
        <v>42712</v>
      </c>
      <c r="C339" s="155">
        <v>0.22</v>
      </c>
      <c r="D339" s="303" t="s">
        <v>1377</v>
      </c>
      <c r="E339" s="91"/>
      <c r="F339" s="85"/>
      <c r="G339" s="183"/>
    </row>
    <row r="340" spans="2:7" s="69" customFormat="1">
      <c r="B340" s="159">
        <v>42712</v>
      </c>
      <c r="C340" s="155">
        <v>0.01</v>
      </c>
      <c r="D340" s="306" t="s">
        <v>1378</v>
      </c>
      <c r="E340" s="91"/>
      <c r="F340" s="85"/>
      <c r="G340" s="183"/>
    </row>
    <row r="341" spans="2:7" s="69" customFormat="1">
      <c r="B341" s="159">
        <v>42712</v>
      </c>
      <c r="C341" s="155">
        <v>0.39</v>
      </c>
      <c r="D341" s="303" t="s">
        <v>1379</v>
      </c>
      <c r="E341" s="91"/>
      <c r="F341" s="85"/>
      <c r="G341" s="183"/>
    </row>
    <row r="342" spans="2:7" s="69" customFormat="1">
      <c r="B342" s="159">
        <v>42712</v>
      </c>
      <c r="C342" s="155">
        <v>0.01</v>
      </c>
      <c r="D342" s="303" t="s">
        <v>1141</v>
      </c>
      <c r="E342" s="91"/>
      <c r="F342" s="85"/>
      <c r="G342" s="183"/>
    </row>
    <row r="343" spans="2:7" s="69" customFormat="1">
      <c r="B343" s="159">
        <v>42712</v>
      </c>
      <c r="C343" s="155">
        <v>0.08</v>
      </c>
      <c r="D343" s="303" t="s">
        <v>1380</v>
      </c>
      <c r="E343" s="91"/>
      <c r="F343" s="85"/>
      <c r="G343" s="183"/>
    </row>
    <row r="344" spans="2:7" s="69" customFormat="1">
      <c r="B344" s="159">
        <v>42712</v>
      </c>
      <c r="C344" s="155">
        <v>0.01</v>
      </c>
      <c r="D344" s="303" t="s">
        <v>1381</v>
      </c>
      <c r="E344" s="91"/>
      <c r="F344" s="85"/>
      <c r="G344" s="183"/>
    </row>
    <row r="345" spans="2:7" s="69" customFormat="1">
      <c r="B345" s="159">
        <v>42712</v>
      </c>
      <c r="C345" s="155">
        <v>2</v>
      </c>
      <c r="D345" s="306" t="s">
        <v>1382</v>
      </c>
      <c r="E345" s="91"/>
      <c r="F345" s="85"/>
      <c r="G345" s="183"/>
    </row>
    <row r="346" spans="2:7" s="69" customFormat="1">
      <c r="B346" s="239">
        <v>42712</v>
      </c>
      <c r="C346" s="240">
        <v>2</v>
      </c>
      <c r="D346" s="305" t="s">
        <v>1382</v>
      </c>
      <c r="E346" s="91"/>
      <c r="F346" s="85"/>
      <c r="G346" s="183"/>
    </row>
    <row r="347" spans="2:7" s="69" customFormat="1">
      <c r="B347" s="239">
        <v>42712</v>
      </c>
      <c r="C347" s="240">
        <v>2</v>
      </c>
      <c r="D347" s="305" t="s">
        <v>1382</v>
      </c>
      <c r="E347" s="91"/>
      <c r="F347" s="85"/>
      <c r="G347" s="183"/>
    </row>
    <row r="348" spans="2:7" s="69" customFormat="1">
      <c r="B348" s="239">
        <v>42712</v>
      </c>
      <c r="C348" s="240">
        <v>2</v>
      </c>
      <c r="D348" s="305" t="s">
        <v>1382</v>
      </c>
      <c r="E348" s="91"/>
      <c r="F348" s="85"/>
      <c r="G348" s="183"/>
    </row>
    <row r="349" spans="2:7" s="69" customFormat="1">
      <c r="B349" s="239">
        <v>42712</v>
      </c>
      <c r="C349" s="240">
        <v>2</v>
      </c>
      <c r="D349" s="305" t="s">
        <v>1382</v>
      </c>
      <c r="E349" s="91"/>
      <c r="F349" s="85"/>
      <c r="G349" s="183"/>
    </row>
    <row r="350" spans="2:7" s="69" customFormat="1">
      <c r="B350" s="239">
        <v>42712</v>
      </c>
      <c r="C350" s="240">
        <v>2</v>
      </c>
      <c r="D350" s="305" t="s">
        <v>1382</v>
      </c>
      <c r="E350" s="91"/>
      <c r="F350" s="85"/>
      <c r="G350" s="183"/>
    </row>
    <row r="351" spans="2:7" s="69" customFormat="1">
      <c r="B351" s="239">
        <v>42712</v>
      </c>
      <c r="C351" s="240">
        <v>0.66</v>
      </c>
      <c r="D351" s="305" t="s">
        <v>1383</v>
      </c>
      <c r="E351" s="91"/>
      <c r="F351" s="85"/>
      <c r="G351" s="183"/>
    </row>
    <row r="352" spans="2:7" s="69" customFormat="1">
      <c r="B352" s="239">
        <v>42712</v>
      </c>
      <c r="C352" s="240">
        <v>0.86</v>
      </c>
      <c r="D352" s="305" t="s">
        <v>1384</v>
      </c>
      <c r="E352" s="91"/>
      <c r="F352" s="85"/>
      <c r="G352" s="183"/>
    </row>
    <row r="353" spans="2:7" s="69" customFormat="1">
      <c r="B353" s="239">
        <v>42712</v>
      </c>
      <c r="C353" s="240">
        <v>0.15</v>
      </c>
      <c r="D353" s="305" t="s">
        <v>1385</v>
      </c>
      <c r="E353" s="91"/>
      <c r="F353" s="85"/>
      <c r="G353" s="183"/>
    </row>
    <row r="354" spans="2:7" s="69" customFormat="1">
      <c r="B354" s="239">
        <v>42712</v>
      </c>
      <c r="C354" s="240">
        <v>76.73</v>
      </c>
      <c r="D354" s="305" t="s">
        <v>1386</v>
      </c>
      <c r="E354" s="91"/>
      <c r="F354" s="85"/>
      <c r="G354" s="183"/>
    </row>
    <row r="355" spans="2:7" s="69" customFormat="1">
      <c r="B355" s="239">
        <v>42712</v>
      </c>
      <c r="C355" s="240">
        <v>0.01</v>
      </c>
      <c r="D355" s="305" t="s">
        <v>1372</v>
      </c>
      <c r="E355" s="91"/>
      <c r="F355" s="85"/>
      <c r="G355" s="183"/>
    </row>
    <row r="356" spans="2:7" s="69" customFormat="1">
      <c r="B356" s="239">
        <v>42712</v>
      </c>
      <c r="C356" s="240">
        <v>0.01</v>
      </c>
      <c r="D356" s="305" t="s">
        <v>1372</v>
      </c>
      <c r="E356" s="91"/>
      <c r="F356" s="85"/>
      <c r="G356" s="183"/>
    </row>
    <row r="357" spans="2:7" s="69" customFormat="1">
      <c r="B357" s="239">
        <v>42712</v>
      </c>
      <c r="C357" s="240">
        <v>0.01</v>
      </c>
      <c r="D357" s="305" t="s">
        <v>1372</v>
      </c>
      <c r="E357" s="91"/>
      <c r="F357" s="85"/>
      <c r="G357" s="183"/>
    </row>
    <row r="358" spans="2:7" s="69" customFormat="1">
      <c r="B358" s="159">
        <v>42712</v>
      </c>
      <c r="C358" s="155">
        <v>0.01</v>
      </c>
      <c r="D358" s="303" t="s">
        <v>1372</v>
      </c>
      <c r="E358" s="91"/>
      <c r="F358" s="85"/>
      <c r="G358" s="183"/>
    </row>
    <row r="359" spans="2:7" s="69" customFormat="1">
      <c r="B359" s="159">
        <v>42712</v>
      </c>
      <c r="C359" s="155">
        <v>0.01</v>
      </c>
      <c r="D359" s="303" t="s">
        <v>1372</v>
      </c>
      <c r="E359" s="91"/>
      <c r="F359" s="85"/>
      <c r="G359" s="183"/>
    </row>
    <row r="360" spans="2:7" s="69" customFormat="1">
      <c r="B360" s="159">
        <v>42712</v>
      </c>
      <c r="C360" s="155">
        <v>0.01</v>
      </c>
      <c r="D360" s="303" t="s">
        <v>1372</v>
      </c>
      <c r="E360" s="91"/>
      <c r="F360" s="85"/>
      <c r="G360" s="183"/>
    </row>
    <row r="361" spans="2:7" s="69" customFormat="1">
      <c r="B361" s="159">
        <v>42712</v>
      </c>
      <c r="C361" s="155">
        <v>0.01</v>
      </c>
      <c r="D361" s="303" t="s">
        <v>1372</v>
      </c>
      <c r="E361" s="91"/>
      <c r="F361" s="85"/>
      <c r="G361" s="183"/>
    </row>
    <row r="362" spans="2:7" s="69" customFormat="1">
      <c r="B362" s="159">
        <v>42712</v>
      </c>
      <c r="C362" s="155">
        <v>0.01</v>
      </c>
      <c r="D362" s="303" t="s">
        <v>1372</v>
      </c>
      <c r="E362" s="91"/>
      <c r="F362" s="85"/>
      <c r="G362" s="183"/>
    </row>
    <row r="363" spans="2:7" s="69" customFormat="1">
      <c r="B363" s="159">
        <v>42712</v>
      </c>
      <c r="C363" s="155">
        <v>0.01</v>
      </c>
      <c r="D363" s="303" t="s">
        <v>1372</v>
      </c>
      <c r="E363" s="91"/>
      <c r="F363" s="85"/>
      <c r="G363" s="183"/>
    </row>
    <row r="364" spans="2:7" s="69" customFormat="1">
      <c r="B364" s="159">
        <v>42712</v>
      </c>
      <c r="C364" s="155">
        <v>0.01</v>
      </c>
      <c r="D364" s="303" t="s">
        <v>1372</v>
      </c>
      <c r="E364" s="91"/>
      <c r="F364" s="85"/>
      <c r="G364" s="183"/>
    </row>
    <row r="365" spans="2:7" s="69" customFormat="1">
      <c r="B365" s="159">
        <v>42712</v>
      </c>
      <c r="C365" s="155">
        <v>0.01</v>
      </c>
      <c r="D365" s="303" t="s">
        <v>1372</v>
      </c>
      <c r="E365" s="91"/>
      <c r="F365" s="85"/>
      <c r="G365" s="183"/>
    </row>
    <row r="366" spans="2:7" s="69" customFormat="1">
      <c r="B366" s="159">
        <v>42712</v>
      </c>
      <c r="C366" s="155">
        <v>0.01</v>
      </c>
      <c r="D366" s="303" t="s">
        <v>1372</v>
      </c>
      <c r="E366" s="91"/>
      <c r="F366" s="85"/>
      <c r="G366" s="183"/>
    </row>
    <row r="367" spans="2:7" s="69" customFormat="1">
      <c r="B367" s="159">
        <v>42712</v>
      </c>
      <c r="C367" s="155">
        <v>0.01</v>
      </c>
      <c r="D367" s="303" t="s">
        <v>1372</v>
      </c>
      <c r="E367" s="91"/>
      <c r="F367" s="85"/>
      <c r="G367" s="183"/>
    </row>
    <row r="368" spans="2:7" s="69" customFormat="1">
      <c r="B368" s="159">
        <v>42712</v>
      </c>
      <c r="C368" s="155">
        <v>0.01</v>
      </c>
      <c r="D368" s="303" t="s">
        <v>1372</v>
      </c>
      <c r="E368" s="91"/>
      <c r="F368" s="85"/>
      <c r="G368" s="183"/>
    </row>
    <row r="369" spans="1:7" s="69" customFormat="1">
      <c r="B369" s="159">
        <v>42712</v>
      </c>
      <c r="C369" s="155">
        <v>0.01</v>
      </c>
      <c r="D369" s="303" t="s">
        <v>1372</v>
      </c>
      <c r="E369" s="91"/>
      <c r="F369" s="85"/>
      <c r="G369" s="183"/>
    </row>
    <row r="370" spans="1:7" s="69" customFormat="1">
      <c r="B370" s="159">
        <v>42712</v>
      </c>
      <c r="C370" s="155">
        <v>0.01</v>
      </c>
      <c r="D370" s="303" t="s">
        <v>1372</v>
      </c>
      <c r="E370" s="91"/>
      <c r="F370" s="85"/>
      <c r="G370" s="183"/>
    </row>
    <row r="371" spans="1:7" s="69" customFormat="1">
      <c r="B371" s="159">
        <v>42712</v>
      </c>
      <c r="C371" s="155">
        <v>0.01</v>
      </c>
      <c r="D371" s="303" t="s">
        <v>1372</v>
      </c>
      <c r="E371" s="91"/>
      <c r="F371" s="85"/>
      <c r="G371" s="183"/>
    </row>
    <row r="372" spans="1:7" s="69" customFormat="1">
      <c r="B372" s="159">
        <v>42712</v>
      </c>
      <c r="C372" s="155">
        <v>0.01</v>
      </c>
      <c r="D372" s="303" t="s">
        <v>1372</v>
      </c>
      <c r="E372" s="91"/>
      <c r="F372" s="85"/>
      <c r="G372" s="183"/>
    </row>
    <row r="373" spans="1:7" s="69" customFormat="1">
      <c r="B373" s="159">
        <v>42712</v>
      </c>
      <c r="C373" s="155">
        <v>0.01</v>
      </c>
      <c r="D373" s="303" t="s">
        <v>1372</v>
      </c>
      <c r="E373" s="91"/>
      <c r="F373" s="85"/>
      <c r="G373" s="183"/>
    </row>
    <row r="374" spans="1:7">
      <c r="A374" s="69"/>
      <c r="B374" s="159">
        <v>42712</v>
      </c>
      <c r="C374" s="155">
        <v>0.01</v>
      </c>
      <c r="D374" s="303" t="s">
        <v>1372</v>
      </c>
      <c r="E374" s="91"/>
      <c r="F374" s="85"/>
    </row>
    <row r="375" spans="1:7">
      <c r="A375" s="69"/>
      <c r="B375" s="159">
        <v>42712</v>
      </c>
      <c r="C375" s="155">
        <v>0.01</v>
      </c>
      <c r="D375" s="303" t="s">
        <v>1372</v>
      </c>
      <c r="E375" s="91"/>
      <c r="F375" s="85"/>
    </row>
    <row r="376" spans="1:7">
      <c r="A376" s="69"/>
      <c r="B376" s="159">
        <v>42712</v>
      </c>
      <c r="C376" s="155">
        <v>0.01</v>
      </c>
      <c r="D376" s="303" t="s">
        <v>1372</v>
      </c>
      <c r="E376" s="91"/>
      <c r="F376" s="85"/>
    </row>
    <row r="377" spans="1:7">
      <c r="A377" s="69"/>
      <c r="B377" s="159">
        <v>42712</v>
      </c>
      <c r="C377" s="155">
        <v>0.01</v>
      </c>
      <c r="D377" s="303" t="s">
        <v>1372</v>
      </c>
      <c r="E377" s="91"/>
      <c r="F377" s="85"/>
    </row>
    <row r="378" spans="1:7">
      <c r="A378" s="69"/>
      <c r="B378" s="159">
        <v>42712</v>
      </c>
      <c r="C378" s="155">
        <v>7.0000000000000007E-2</v>
      </c>
      <c r="D378" s="303" t="s">
        <v>1387</v>
      </c>
      <c r="E378" s="91"/>
      <c r="F378" s="85"/>
    </row>
    <row r="379" spans="1:7">
      <c r="A379" s="69"/>
      <c r="B379" s="159">
        <v>42712</v>
      </c>
      <c r="C379" s="155">
        <v>8.24</v>
      </c>
      <c r="D379" s="303" t="s">
        <v>1388</v>
      </c>
      <c r="E379" s="91"/>
      <c r="F379" s="85"/>
    </row>
    <row r="380" spans="1:7">
      <c r="A380" s="69"/>
      <c r="B380" s="159">
        <v>42712</v>
      </c>
      <c r="C380" s="155">
        <v>0.17</v>
      </c>
      <c r="D380" s="303" t="s">
        <v>1389</v>
      </c>
      <c r="E380" s="91"/>
      <c r="F380" s="85"/>
    </row>
    <row r="381" spans="1:7">
      <c r="A381" s="69"/>
      <c r="B381" s="159">
        <v>42712</v>
      </c>
      <c r="C381" s="155">
        <v>0.32</v>
      </c>
      <c r="D381" s="303" t="s">
        <v>1390</v>
      </c>
      <c r="E381" s="91"/>
      <c r="F381" s="85"/>
    </row>
    <row r="382" spans="1:7">
      <c r="A382" s="69"/>
      <c r="B382" s="159">
        <v>42712</v>
      </c>
      <c r="C382" s="155">
        <v>0.13</v>
      </c>
      <c r="D382" s="303" t="s">
        <v>1391</v>
      </c>
      <c r="E382" s="91"/>
      <c r="F382" s="85"/>
    </row>
    <row r="383" spans="1:7">
      <c r="A383" s="69"/>
      <c r="B383" s="159">
        <v>42712</v>
      </c>
      <c r="C383" s="155">
        <v>0.19</v>
      </c>
      <c r="D383" s="303" t="s">
        <v>1159</v>
      </c>
      <c r="E383" s="91"/>
      <c r="F383" s="85"/>
    </row>
    <row r="384" spans="1:7">
      <c r="A384" s="69"/>
      <c r="B384" s="159">
        <v>42712</v>
      </c>
      <c r="C384" s="155">
        <v>0.31</v>
      </c>
      <c r="D384" s="303" t="s">
        <v>1392</v>
      </c>
      <c r="E384" s="85"/>
      <c r="F384" s="85"/>
    </row>
    <row r="385" spans="1:6">
      <c r="A385" s="69"/>
      <c r="B385" s="159">
        <v>42712</v>
      </c>
      <c r="C385" s="155">
        <v>0.09</v>
      </c>
      <c r="D385" s="303" t="s">
        <v>1393</v>
      </c>
      <c r="E385" s="85"/>
      <c r="F385" s="85"/>
    </row>
    <row r="386" spans="1:6">
      <c r="A386" s="69"/>
      <c r="B386" s="159">
        <v>42712</v>
      </c>
      <c r="C386" s="155">
        <v>0.03</v>
      </c>
      <c r="D386" s="303" t="s">
        <v>1394</v>
      </c>
      <c r="E386" s="85"/>
      <c r="F386" s="85"/>
    </row>
    <row r="387" spans="1:6">
      <c r="A387" s="69"/>
      <c r="B387" s="159">
        <v>42712</v>
      </c>
      <c r="C387" s="155">
        <v>0.05</v>
      </c>
      <c r="D387" s="303" t="s">
        <v>1395</v>
      </c>
      <c r="E387" s="85"/>
      <c r="F387" s="85"/>
    </row>
    <row r="388" spans="1:6">
      <c r="A388" s="69"/>
      <c r="B388" s="159">
        <v>42712</v>
      </c>
      <c r="C388" s="155">
        <v>0.32</v>
      </c>
      <c r="D388" s="303" t="s">
        <v>1396</v>
      </c>
      <c r="E388" s="85"/>
      <c r="F388" s="85"/>
    </row>
    <row r="389" spans="1:6">
      <c r="A389" s="69"/>
      <c r="B389" s="159">
        <v>42712</v>
      </c>
      <c r="C389" s="155">
        <v>0.25</v>
      </c>
      <c r="D389" s="303" t="s">
        <v>1397</v>
      </c>
      <c r="E389" s="85"/>
      <c r="F389" s="85"/>
    </row>
    <row r="390" spans="1:6">
      <c r="A390" s="69"/>
      <c r="B390" s="159">
        <v>42712</v>
      </c>
      <c r="C390" s="155">
        <v>0.05</v>
      </c>
      <c r="D390" s="303" t="s">
        <v>1398</v>
      </c>
      <c r="E390" s="85"/>
      <c r="F390" s="85"/>
    </row>
    <row r="391" spans="1:6">
      <c r="A391" s="69"/>
      <c r="B391" s="159">
        <v>42712</v>
      </c>
      <c r="C391" s="155">
        <v>0.31</v>
      </c>
      <c r="D391" s="303" t="s">
        <v>1399</v>
      </c>
      <c r="E391" s="85"/>
      <c r="F391" s="85"/>
    </row>
    <row r="392" spans="1:6">
      <c r="A392" s="69"/>
      <c r="B392" s="159">
        <v>42712</v>
      </c>
      <c r="C392" s="155">
        <v>0.04</v>
      </c>
      <c r="D392" s="303" t="s">
        <v>1400</v>
      </c>
      <c r="E392" s="85"/>
      <c r="F392" s="85"/>
    </row>
    <row r="393" spans="1:6">
      <c r="A393" s="69"/>
      <c r="B393" s="159">
        <v>42712</v>
      </c>
      <c r="C393" s="155">
        <v>0.01</v>
      </c>
      <c r="D393" s="303" t="s">
        <v>1372</v>
      </c>
      <c r="E393" s="85"/>
      <c r="F393" s="85"/>
    </row>
    <row r="394" spans="1:6">
      <c r="A394" s="69"/>
      <c r="B394" s="159">
        <v>42712</v>
      </c>
      <c r="C394" s="155">
        <v>0.01</v>
      </c>
      <c r="D394" s="303" t="s">
        <v>1372</v>
      </c>
      <c r="E394" s="85"/>
      <c r="F394" s="85"/>
    </row>
    <row r="395" spans="1:6">
      <c r="A395" s="69"/>
      <c r="B395" s="159">
        <v>42713</v>
      </c>
      <c r="C395" s="155">
        <v>2.1800000000000002</v>
      </c>
      <c r="D395" s="303" t="s">
        <v>6751</v>
      </c>
      <c r="E395" s="85"/>
      <c r="F395" s="85"/>
    </row>
    <row r="396" spans="1:6">
      <c r="A396" s="69"/>
      <c r="B396" s="159">
        <v>42713</v>
      </c>
      <c r="C396" s="155">
        <v>13.33</v>
      </c>
      <c r="D396" s="303" t="s">
        <v>6760</v>
      </c>
      <c r="E396" s="85"/>
      <c r="F396" s="85"/>
    </row>
    <row r="397" spans="1:6">
      <c r="A397" s="69"/>
      <c r="B397" s="159">
        <v>42713</v>
      </c>
      <c r="C397" s="155">
        <v>32.340000000000003</v>
      </c>
      <c r="D397" s="303" t="s">
        <v>6761</v>
      </c>
      <c r="E397" s="85"/>
      <c r="F397" s="85"/>
    </row>
    <row r="398" spans="1:6">
      <c r="A398" s="69"/>
      <c r="B398" s="159">
        <v>42713</v>
      </c>
      <c r="C398" s="155">
        <v>650</v>
      </c>
      <c r="D398" s="303" t="s">
        <v>6724</v>
      </c>
      <c r="E398" s="85"/>
      <c r="F398" s="85"/>
    </row>
    <row r="399" spans="1:6">
      <c r="A399" s="69"/>
      <c r="B399" s="159">
        <v>42713</v>
      </c>
      <c r="C399" s="155">
        <v>0.04</v>
      </c>
      <c r="D399" s="303" t="s">
        <v>1173</v>
      </c>
      <c r="E399" s="85"/>
      <c r="F399" s="85"/>
    </row>
    <row r="400" spans="1:6">
      <c r="A400" s="69"/>
      <c r="B400" s="159">
        <v>42713</v>
      </c>
      <c r="C400" s="155">
        <v>7.0000000000000007E-2</v>
      </c>
      <c r="D400" s="303" t="s">
        <v>1175</v>
      </c>
      <c r="E400" s="85"/>
      <c r="F400" s="85"/>
    </row>
    <row r="401" spans="1:6">
      <c r="A401" s="69"/>
      <c r="B401" s="159">
        <v>42713</v>
      </c>
      <c r="C401" s="155">
        <v>0.08</v>
      </c>
      <c r="D401" s="303" t="s">
        <v>1222</v>
      </c>
      <c r="E401" s="85"/>
      <c r="F401" s="85"/>
    </row>
    <row r="402" spans="1:6">
      <c r="A402" s="69"/>
      <c r="B402" s="159">
        <v>42713</v>
      </c>
      <c r="C402" s="155">
        <v>0.05</v>
      </c>
      <c r="D402" s="303" t="s">
        <v>1346</v>
      </c>
      <c r="E402" s="85"/>
      <c r="F402" s="85"/>
    </row>
    <row r="403" spans="1:6">
      <c r="A403" s="69"/>
      <c r="B403" s="159">
        <v>42713</v>
      </c>
      <c r="C403" s="155">
        <v>0.18</v>
      </c>
      <c r="D403" s="303" t="s">
        <v>1401</v>
      </c>
      <c r="E403" s="85"/>
      <c r="F403" s="85"/>
    </row>
    <row r="404" spans="1:6">
      <c r="A404" s="69"/>
      <c r="B404" s="159">
        <v>42713</v>
      </c>
      <c r="C404" s="155">
        <v>0.05</v>
      </c>
      <c r="D404" s="303" t="s">
        <v>1402</v>
      </c>
      <c r="E404" s="85"/>
      <c r="F404" s="85"/>
    </row>
    <row r="405" spans="1:6">
      <c r="A405" s="69"/>
      <c r="B405" s="159">
        <v>42713</v>
      </c>
      <c r="C405" s="155">
        <v>0.16</v>
      </c>
      <c r="D405" s="303" t="s">
        <v>1403</v>
      </c>
      <c r="E405" s="85"/>
      <c r="F405" s="85"/>
    </row>
    <row r="406" spans="1:6">
      <c r="A406" s="69"/>
      <c r="B406" s="159">
        <v>42713</v>
      </c>
      <c r="C406" s="155">
        <v>290.69</v>
      </c>
      <c r="D406" s="303" t="s">
        <v>1404</v>
      </c>
      <c r="E406" s="85"/>
      <c r="F406" s="85"/>
    </row>
    <row r="407" spans="1:6">
      <c r="A407" s="69"/>
      <c r="B407" s="159">
        <v>42713</v>
      </c>
      <c r="C407" s="155">
        <v>0.1</v>
      </c>
      <c r="D407" s="303" t="s">
        <v>1405</v>
      </c>
      <c r="E407" s="85"/>
      <c r="F407" s="85"/>
    </row>
    <row r="408" spans="1:6">
      <c r="A408" s="69"/>
      <c r="B408" s="159">
        <v>42713</v>
      </c>
      <c r="C408" s="155">
        <v>0.08</v>
      </c>
      <c r="D408" s="303" t="s">
        <v>1109</v>
      </c>
      <c r="E408" s="85"/>
      <c r="F408" s="85"/>
    </row>
    <row r="409" spans="1:6">
      <c r="A409" s="69"/>
      <c r="B409" s="159">
        <v>42713</v>
      </c>
      <c r="C409" s="155">
        <v>0.48</v>
      </c>
      <c r="D409" s="303" t="s">
        <v>1406</v>
      </c>
      <c r="E409" s="85"/>
      <c r="F409" s="85"/>
    </row>
    <row r="410" spans="1:6">
      <c r="A410" s="69"/>
      <c r="B410" s="159">
        <v>42713</v>
      </c>
      <c r="C410" s="155">
        <v>0.03</v>
      </c>
      <c r="D410" s="303" t="s">
        <v>1407</v>
      </c>
      <c r="E410" s="85"/>
      <c r="F410" s="85"/>
    </row>
    <row r="411" spans="1:6">
      <c r="A411" s="69"/>
      <c r="B411" s="159">
        <v>42713</v>
      </c>
      <c r="C411" s="155">
        <v>0.04</v>
      </c>
      <c r="D411" s="303" t="s">
        <v>1408</v>
      </c>
      <c r="E411" s="85"/>
      <c r="F411" s="85"/>
    </row>
    <row r="412" spans="1:6">
      <c r="A412" s="69"/>
      <c r="B412" s="159">
        <v>42713</v>
      </c>
      <c r="C412" s="155">
        <v>0.18</v>
      </c>
      <c r="D412" s="303" t="s">
        <v>1409</v>
      </c>
      <c r="E412" s="85"/>
      <c r="F412" s="85"/>
    </row>
    <row r="413" spans="1:6">
      <c r="A413" s="69"/>
      <c r="B413" s="159">
        <v>42713</v>
      </c>
      <c r="C413" s="155">
        <v>0.04</v>
      </c>
      <c r="D413" s="303" t="s">
        <v>1410</v>
      </c>
      <c r="E413" s="85"/>
      <c r="F413" s="85"/>
    </row>
    <row r="414" spans="1:6">
      <c r="A414" s="69"/>
      <c r="B414" s="159">
        <v>42713</v>
      </c>
      <c r="C414" s="155">
        <v>1.01</v>
      </c>
      <c r="D414" s="303" t="s">
        <v>1184</v>
      </c>
      <c r="E414" s="85"/>
      <c r="F414" s="85"/>
    </row>
    <row r="415" spans="1:6">
      <c r="A415" s="69"/>
      <c r="B415" s="159">
        <v>42713</v>
      </c>
      <c r="C415" s="155">
        <v>0.06</v>
      </c>
      <c r="D415" s="303" t="s">
        <v>1599</v>
      </c>
      <c r="E415" s="85"/>
      <c r="F415" s="85"/>
    </row>
    <row r="416" spans="1:6">
      <c r="A416" s="69"/>
      <c r="B416" s="159">
        <v>42713</v>
      </c>
      <c r="C416" s="155">
        <v>120.3</v>
      </c>
      <c r="D416" s="303" t="s">
        <v>1411</v>
      </c>
      <c r="E416" s="85"/>
      <c r="F416" s="85"/>
    </row>
    <row r="417" spans="1:6">
      <c r="A417" s="69"/>
      <c r="B417" s="159">
        <v>42713</v>
      </c>
      <c r="C417" s="155">
        <v>0.1</v>
      </c>
      <c r="D417" s="303" t="s">
        <v>1412</v>
      </c>
      <c r="E417" s="85"/>
      <c r="F417" s="85"/>
    </row>
    <row r="418" spans="1:6">
      <c r="A418" s="69"/>
      <c r="B418" s="159">
        <v>42713</v>
      </c>
      <c r="C418" s="155">
        <v>0.3</v>
      </c>
      <c r="D418" s="303" t="s">
        <v>1413</v>
      </c>
      <c r="E418" s="85"/>
      <c r="F418" s="85"/>
    </row>
    <row r="419" spans="1:6">
      <c r="A419" s="69"/>
      <c r="B419" s="159">
        <v>42713</v>
      </c>
      <c r="C419" s="155">
        <v>0.1</v>
      </c>
      <c r="D419" s="303" t="s">
        <v>1414</v>
      </c>
      <c r="E419" s="85"/>
      <c r="F419" s="85"/>
    </row>
    <row r="420" spans="1:6">
      <c r="A420" s="69"/>
      <c r="B420" s="159">
        <v>42713</v>
      </c>
      <c r="C420" s="155">
        <v>0.48</v>
      </c>
      <c r="D420" s="303" t="s">
        <v>1415</v>
      </c>
      <c r="E420" s="85"/>
      <c r="F420" s="85"/>
    </row>
    <row r="421" spans="1:6">
      <c r="A421" s="69"/>
      <c r="B421" s="159">
        <v>42713</v>
      </c>
      <c r="C421" s="155">
        <v>0.18</v>
      </c>
      <c r="D421" s="303" t="s">
        <v>1416</v>
      </c>
      <c r="E421" s="85"/>
      <c r="F421" s="85"/>
    </row>
    <row r="422" spans="1:6">
      <c r="A422" s="69"/>
      <c r="B422" s="159">
        <v>42713</v>
      </c>
      <c r="C422" s="155">
        <v>0.37</v>
      </c>
      <c r="D422" s="303" t="s">
        <v>1417</v>
      </c>
      <c r="E422" s="85"/>
      <c r="F422" s="85"/>
    </row>
    <row r="423" spans="1:6">
      <c r="A423" s="69"/>
      <c r="B423" s="159">
        <v>42713</v>
      </c>
      <c r="C423" s="155">
        <v>0.21</v>
      </c>
      <c r="D423" s="303" t="s">
        <v>1418</v>
      </c>
      <c r="E423" s="85"/>
      <c r="F423" s="85"/>
    </row>
    <row r="424" spans="1:6">
      <c r="A424" s="69"/>
      <c r="B424" s="159">
        <v>42713</v>
      </c>
      <c r="C424" s="155">
        <v>60</v>
      </c>
      <c r="D424" s="303" t="s">
        <v>668</v>
      </c>
      <c r="E424" s="85"/>
      <c r="F424" s="85"/>
    </row>
    <row r="425" spans="1:6">
      <c r="A425" s="69"/>
      <c r="B425" s="159">
        <v>42713</v>
      </c>
      <c r="C425" s="155">
        <v>0.4</v>
      </c>
      <c r="D425" s="303" t="s">
        <v>1419</v>
      </c>
      <c r="E425" s="85"/>
      <c r="F425" s="85"/>
    </row>
    <row r="426" spans="1:6">
      <c r="A426" s="69"/>
      <c r="B426" s="159">
        <v>42713</v>
      </c>
      <c r="C426" s="155">
        <v>0.27</v>
      </c>
      <c r="D426" s="303" t="s">
        <v>1420</v>
      </c>
      <c r="E426" s="85"/>
      <c r="F426" s="85"/>
    </row>
    <row r="427" spans="1:6">
      <c r="A427" s="69"/>
      <c r="B427" s="159">
        <v>42713</v>
      </c>
      <c r="C427" s="155">
        <v>0.02</v>
      </c>
      <c r="D427" s="303" t="s">
        <v>1599</v>
      </c>
      <c r="E427" s="85"/>
      <c r="F427" s="85"/>
    </row>
    <row r="428" spans="1:6">
      <c r="A428" s="69"/>
      <c r="B428" s="159">
        <v>42713</v>
      </c>
      <c r="C428" s="155">
        <v>0.08</v>
      </c>
      <c r="D428" s="303" t="s">
        <v>1599</v>
      </c>
      <c r="E428" s="85"/>
      <c r="F428" s="85"/>
    </row>
    <row r="429" spans="1:6">
      <c r="A429" s="69"/>
      <c r="B429" s="159">
        <v>42713</v>
      </c>
      <c r="C429" s="155">
        <v>0.86</v>
      </c>
      <c r="D429" s="303" t="s">
        <v>1421</v>
      </c>
      <c r="E429" s="85"/>
      <c r="F429" s="85"/>
    </row>
    <row r="430" spans="1:6">
      <c r="A430" s="69"/>
      <c r="B430" s="159">
        <v>42713</v>
      </c>
      <c r="C430" s="155">
        <v>0.12</v>
      </c>
      <c r="D430" s="303" t="s">
        <v>1422</v>
      </c>
      <c r="E430" s="85"/>
      <c r="F430" s="85"/>
    </row>
    <row r="431" spans="1:6">
      <c r="A431" s="69"/>
      <c r="B431" s="159">
        <v>42713</v>
      </c>
      <c r="C431" s="155">
        <v>0.02</v>
      </c>
      <c r="D431" s="303" t="s">
        <v>1179</v>
      </c>
      <c r="E431" s="85"/>
      <c r="F431" s="85"/>
    </row>
    <row r="432" spans="1:6">
      <c r="A432" s="69"/>
      <c r="B432" s="159">
        <v>42713</v>
      </c>
      <c r="C432" s="155">
        <v>0.02</v>
      </c>
      <c r="D432" s="303" t="s">
        <v>1179</v>
      </c>
      <c r="E432" s="85"/>
      <c r="F432" s="85"/>
    </row>
    <row r="433" spans="1:7">
      <c r="A433" s="69"/>
      <c r="B433" s="159">
        <v>42713</v>
      </c>
      <c r="C433" s="155">
        <v>0.02</v>
      </c>
      <c r="D433" s="303" t="s">
        <v>1179</v>
      </c>
      <c r="E433" s="85"/>
      <c r="F433" s="85"/>
    </row>
    <row r="434" spans="1:7">
      <c r="A434" s="69"/>
      <c r="B434" s="159">
        <v>42713</v>
      </c>
      <c r="C434" s="155">
        <v>0.02</v>
      </c>
      <c r="D434" s="303" t="s">
        <v>1179</v>
      </c>
      <c r="E434" s="85"/>
      <c r="F434" s="85"/>
    </row>
    <row r="435" spans="1:7" s="69" customFormat="1">
      <c r="B435" s="159">
        <v>42713</v>
      </c>
      <c r="C435" s="155">
        <v>0.02</v>
      </c>
      <c r="D435" s="303" t="s">
        <v>1179</v>
      </c>
      <c r="E435" s="85"/>
      <c r="F435" s="85"/>
      <c r="G435" s="183"/>
    </row>
    <row r="436" spans="1:7" s="69" customFormat="1">
      <c r="B436" s="159">
        <v>42713</v>
      </c>
      <c r="C436" s="155">
        <v>0.02</v>
      </c>
      <c r="D436" s="303" t="s">
        <v>1179</v>
      </c>
      <c r="E436" s="85"/>
      <c r="F436" s="85"/>
      <c r="G436" s="183"/>
    </row>
    <row r="437" spans="1:7">
      <c r="A437" s="69"/>
      <c r="B437" s="159">
        <v>42713</v>
      </c>
      <c r="C437" s="155">
        <v>0.02</v>
      </c>
      <c r="D437" s="303" t="s">
        <v>1179</v>
      </c>
      <c r="E437" s="85"/>
      <c r="F437" s="85"/>
    </row>
    <row r="438" spans="1:7">
      <c r="B438" s="159">
        <v>42713</v>
      </c>
      <c r="C438" s="155">
        <v>0.02</v>
      </c>
      <c r="D438" s="303" t="s">
        <v>1179</v>
      </c>
      <c r="E438" s="85"/>
      <c r="F438" s="85"/>
    </row>
    <row r="439" spans="1:7">
      <c r="B439" s="159">
        <v>42713</v>
      </c>
      <c r="C439" s="155">
        <v>0.02</v>
      </c>
      <c r="D439" s="303" t="s">
        <v>1179</v>
      </c>
      <c r="E439" s="85"/>
      <c r="F439" s="85"/>
    </row>
    <row r="440" spans="1:7">
      <c r="B440" s="159">
        <v>42713</v>
      </c>
      <c r="C440" s="155">
        <v>0.02</v>
      </c>
      <c r="D440" s="303" t="s">
        <v>1179</v>
      </c>
      <c r="E440" s="85"/>
      <c r="F440" s="85"/>
    </row>
    <row r="441" spans="1:7">
      <c r="B441" s="159">
        <v>42713</v>
      </c>
      <c r="C441" s="155">
        <v>0.1</v>
      </c>
      <c r="D441" s="303" t="s">
        <v>1423</v>
      </c>
      <c r="E441" s="85"/>
      <c r="F441" s="85"/>
    </row>
    <row r="442" spans="1:7">
      <c r="B442" s="159">
        <v>42713</v>
      </c>
      <c r="C442" s="155">
        <v>0.11</v>
      </c>
      <c r="D442" s="303" t="s">
        <v>1424</v>
      </c>
      <c r="E442" s="85"/>
      <c r="F442" s="85"/>
    </row>
    <row r="443" spans="1:7">
      <c r="B443" s="159">
        <v>42713</v>
      </c>
      <c r="C443" s="155">
        <v>0.05</v>
      </c>
      <c r="D443" s="303" t="s">
        <v>1425</v>
      </c>
      <c r="E443" s="85"/>
      <c r="F443" s="85"/>
    </row>
    <row r="444" spans="1:7">
      <c r="B444" s="159">
        <v>42713</v>
      </c>
      <c r="C444" s="155">
        <v>0.02</v>
      </c>
      <c r="D444" s="303" t="s">
        <v>1179</v>
      </c>
      <c r="E444" s="85"/>
      <c r="F444" s="85"/>
    </row>
    <row r="445" spans="1:7">
      <c r="B445" s="159">
        <v>42713</v>
      </c>
      <c r="C445" s="155">
        <v>0.02</v>
      </c>
      <c r="D445" s="303" t="s">
        <v>1179</v>
      </c>
      <c r="E445" s="85"/>
      <c r="F445" s="85"/>
    </row>
    <row r="446" spans="1:7">
      <c r="B446" s="159">
        <v>42713</v>
      </c>
      <c r="C446" s="155">
        <v>0.02</v>
      </c>
      <c r="D446" s="303" t="s">
        <v>1179</v>
      </c>
      <c r="E446" s="85"/>
      <c r="F446" s="85"/>
    </row>
    <row r="447" spans="1:7">
      <c r="B447" s="159">
        <v>42713</v>
      </c>
      <c r="C447" s="155">
        <v>0.02</v>
      </c>
      <c r="D447" s="303" t="s">
        <v>1179</v>
      </c>
      <c r="E447" s="85"/>
      <c r="F447" s="85"/>
    </row>
    <row r="448" spans="1:7">
      <c r="B448" s="159">
        <v>42713</v>
      </c>
      <c r="C448" s="155">
        <v>0.02</v>
      </c>
      <c r="D448" s="303" t="s">
        <v>1179</v>
      </c>
      <c r="E448" s="85"/>
      <c r="F448" s="85"/>
    </row>
    <row r="449" spans="1:7">
      <c r="B449" s="159">
        <v>42713</v>
      </c>
      <c r="C449" s="155">
        <v>0.02</v>
      </c>
      <c r="D449" s="303" t="s">
        <v>1179</v>
      </c>
      <c r="E449" s="85"/>
      <c r="F449" s="85"/>
    </row>
    <row r="450" spans="1:7" s="69" customFormat="1">
      <c r="B450" s="159">
        <v>42713</v>
      </c>
      <c r="C450" s="155">
        <v>0.02</v>
      </c>
      <c r="D450" s="303" t="s">
        <v>1179</v>
      </c>
      <c r="E450" s="85"/>
      <c r="F450" s="85"/>
      <c r="G450" s="183"/>
    </row>
    <row r="451" spans="1:7" s="69" customFormat="1">
      <c r="B451" s="159">
        <v>42713</v>
      </c>
      <c r="C451" s="155">
        <v>0.02</v>
      </c>
      <c r="D451" s="303" t="s">
        <v>1179</v>
      </c>
      <c r="E451" s="85"/>
      <c r="F451" s="85"/>
      <c r="G451" s="183"/>
    </row>
    <row r="452" spans="1:7" s="69" customFormat="1">
      <c r="B452" s="159">
        <v>42713</v>
      </c>
      <c r="C452" s="155">
        <v>0.02</v>
      </c>
      <c r="D452" s="303" t="s">
        <v>1179</v>
      </c>
      <c r="E452" s="85"/>
      <c r="F452" s="85"/>
      <c r="G452" s="183"/>
    </row>
    <row r="453" spans="1:7" s="69" customFormat="1">
      <c r="B453" s="159">
        <v>42713</v>
      </c>
      <c r="C453" s="155">
        <v>0.02</v>
      </c>
      <c r="D453" s="303" t="s">
        <v>1179</v>
      </c>
      <c r="E453" s="85"/>
      <c r="F453" s="85"/>
      <c r="G453" s="183"/>
    </row>
    <row r="454" spans="1:7" s="69" customFormat="1">
      <c r="B454" s="159">
        <v>42713</v>
      </c>
      <c r="C454" s="155">
        <v>0.05</v>
      </c>
      <c r="D454" s="303" t="s">
        <v>1179</v>
      </c>
      <c r="E454" s="85"/>
      <c r="F454" s="85"/>
      <c r="G454" s="183"/>
    </row>
    <row r="455" spans="1:7" s="69" customFormat="1">
      <c r="B455" s="159">
        <v>42713</v>
      </c>
      <c r="C455" s="155">
        <v>0.05</v>
      </c>
      <c r="D455" s="303" t="s">
        <v>1179</v>
      </c>
      <c r="E455" s="85"/>
      <c r="F455" s="85"/>
      <c r="G455" s="183"/>
    </row>
    <row r="456" spans="1:7" s="69" customFormat="1">
      <c r="A456" s="116"/>
      <c r="B456" s="159">
        <v>42713</v>
      </c>
      <c r="C456" s="155">
        <v>0.05</v>
      </c>
      <c r="D456" s="303" t="s">
        <v>1179</v>
      </c>
      <c r="E456" s="85"/>
      <c r="F456" s="85"/>
      <c r="G456" s="183"/>
    </row>
    <row r="457" spans="1:7" s="69" customFormat="1">
      <c r="A457" s="116"/>
      <c r="B457" s="159">
        <v>42713</v>
      </c>
      <c r="C457" s="155">
        <v>0.05</v>
      </c>
      <c r="D457" s="303" t="s">
        <v>1179</v>
      </c>
      <c r="E457" s="85"/>
      <c r="F457" s="85"/>
      <c r="G457" s="183"/>
    </row>
    <row r="458" spans="1:7" s="69" customFormat="1">
      <c r="A458" s="116"/>
      <c r="B458" s="159">
        <v>42713</v>
      </c>
      <c r="C458" s="155">
        <v>0.05</v>
      </c>
      <c r="D458" s="303" t="s">
        <v>1179</v>
      </c>
      <c r="E458" s="85"/>
      <c r="F458" s="85"/>
      <c r="G458" s="183"/>
    </row>
    <row r="459" spans="1:7" s="69" customFormat="1">
      <c r="A459" s="116"/>
      <c r="B459" s="159">
        <v>42713</v>
      </c>
      <c r="C459" s="155">
        <v>0.05</v>
      </c>
      <c r="D459" s="303" t="s">
        <v>1179</v>
      </c>
      <c r="E459" s="85"/>
      <c r="F459" s="85"/>
      <c r="G459" s="183"/>
    </row>
    <row r="460" spans="1:7" s="69" customFormat="1">
      <c r="A460" s="116"/>
      <c r="B460" s="159">
        <v>42713</v>
      </c>
      <c r="C460" s="155">
        <v>0.05</v>
      </c>
      <c r="D460" s="303" t="s">
        <v>1179</v>
      </c>
      <c r="E460" s="85"/>
      <c r="F460" s="85"/>
      <c r="G460" s="183"/>
    </row>
    <row r="461" spans="1:7" s="69" customFormat="1">
      <c r="A461" s="116"/>
      <c r="B461" s="159">
        <v>42713</v>
      </c>
      <c r="C461" s="155">
        <v>0.05</v>
      </c>
      <c r="D461" s="303" t="s">
        <v>1179</v>
      </c>
      <c r="E461" s="85"/>
      <c r="F461" s="85"/>
      <c r="G461" s="183"/>
    </row>
    <row r="462" spans="1:7" s="69" customFormat="1">
      <c r="B462" s="159">
        <v>42713</v>
      </c>
      <c r="C462" s="155">
        <v>0.05</v>
      </c>
      <c r="D462" s="303" t="s">
        <v>1179</v>
      </c>
      <c r="E462" s="85"/>
      <c r="F462" s="85"/>
      <c r="G462" s="183"/>
    </row>
    <row r="463" spans="1:7" s="69" customFormat="1">
      <c r="B463" s="159">
        <v>42713</v>
      </c>
      <c r="C463" s="155">
        <v>0.05</v>
      </c>
      <c r="D463" s="303" t="s">
        <v>1179</v>
      </c>
      <c r="E463" s="85"/>
      <c r="F463" s="85"/>
      <c r="G463" s="183"/>
    </row>
    <row r="464" spans="1:7" s="69" customFormat="1">
      <c r="B464" s="159">
        <v>42713</v>
      </c>
      <c r="C464" s="155">
        <v>0.2</v>
      </c>
      <c r="D464" s="303" t="s">
        <v>1426</v>
      </c>
      <c r="E464" s="85"/>
      <c r="F464" s="85"/>
      <c r="G464" s="183"/>
    </row>
    <row r="465" spans="2:10" s="69" customFormat="1">
      <c r="B465" s="159">
        <v>42713</v>
      </c>
      <c r="C465" s="155">
        <v>0.12</v>
      </c>
      <c r="D465" s="303" t="s">
        <v>1599</v>
      </c>
      <c r="E465" s="85"/>
      <c r="F465" s="85"/>
      <c r="G465" s="183"/>
    </row>
    <row r="466" spans="2:10" s="69" customFormat="1">
      <c r="B466" s="159">
        <v>42713</v>
      </c>
      <c r="C466" s="155">
        <v>0.12</v>
      </c>
      <c r="D466" s="303" t="s">
        <v>1427</v>
      </c>
      <c r="E466" s="85"/>
      <c r="F466" s="85"/>
      <c r="G466" s="183"/>
    </row>
    <row r="467" spans="2:10">
      <c r="B467" s="159">
        <v>42713</v>
      </c>
      <c r="C467" s="155">
        <v>0.14000000000000001</v>
      </c>
      <c r="D467" s="303" t="s">
        <v>1424</v>
      </c>
      <c r="E467" s="85"/>
      <c r="F467" s="85"/>
    </row>
    <row r="468" spans="2:10">
      <c r="B468" s="159">
        <v>42713</v>
      </c>
      <c r="C468" s="155">
        <v>0.26</v>
      </c>
      <c r="D468" s="303" t="s">
        <v>988</v>
      </c>
      <c r="E468" s="85"/>
      <c r="F468" s="85"/>
    </row>
    <row r="469" spans="2:10">
      <c r="B469" s="159">
        <v>42713</v>
      </c>
      <c r="C469" s="155">
        <v>0.36</v>
      </c>
      <c r="D469" s="303" t="s">
        <v>1428</v>
      </c>
      <c r="E469" s="85"/>
      <c r="F469" s="85"/>
    </row>
    <row r="470" spans="2:10">
      <c r="B470" s="159">
        <v>42713</v>
      </c>
      <c r="C470" s="155">
        <v>0.33</v>
      </c>
      <c r="D470" s="303" t="s">
        <v>1429</v>
      </c>
      <c r="E470" s="85"/>
      <c r="F470" s="85"/>
      <c r="J470" s="69"/>
    </row>
    <row r="471" spans="2:10">
      <c r="B471" s="159">
        <v>42713</v>
      </c>
      <c r="C471" s="155">
        <v>0.56000000000000005</v>
      </c>
      <c r="D471" s="303" t="s">
        <v>1430</v>
      </c>
      <c r="E471" s="85"/>
      <c r="F471" s="85"/>
    </row>
    <row r="472" spans="2:10">
      <c r="B472" s="159">
        <v>42713</v>
      </c>
      <c r="C472" s="155">
        <v>0.06</v>
      </c>
      <c r="D472" s="303" t="s">
        <v>1599</v>
      </c>
      <c r="E472" s="85"/>
      <c r="F472" s="85"/>
    </row>
    <row r="473" spans="2:10">
      <c r="B473" s="159">
        <v>42713</v>
      </c>
      <c r="C473" s="155">
        <v>0.42</v>
      </c>
      <c r="D473" s="303" t="s">
        <v>1431</v>
      </c>
      <c r="E473" s="85"/>
      <c r="F473" s="85"/>
    </row>
    <row r="474" spans="2:10">
      <c r="B474" s="159">
        <v>42713</v>
      </c>
      <c r="C474" s="155">
        <v>0.36</v>
      </c>
      <c r="D474" s="303" t="s">
        <v>1432</v>
      </c>
      <c r="E474" s="85"/>
      <c r="F474" s="85"/>
    </row>
    <row r="475" spans="2:10">
      <c r="B475" s="159">
        <v>42713</v>
      </c>
      <c r="C475" s="155">
        <v>0.67</v>
      </c>
      <c r="D475" s="303" t="s">
        <v>1433</v>
      </c>
      <c r="E475" s="85"/>
      <c r="F475" s="85"/>
    </row>
    <row r="476" spans="2:10">
      <c r="B476" s="159">
        <v>42713</v>
      </c>
      <c r="C476" s="155">
        <v>0.1</v>
      </c>
      <c r="D476" s="303" t="s">
        <v>1434</v>
      </c>
      <c r="E476" s="85"/>
      <c r="F476" s="85"/>
    </row>
    <row r="477" spans="2:10">
      <c r="B477" s="159">
        <v>42713</v>
      </c>
      <c r="C477" s="155">
        <v>0.06</v>
      </c>
      <c r="D477" s="303" t="s">
        <v>1435</v>
      </c>
      <c r="E477" s="85"/>
      <c r="F477" s="85"/>
    </row>
    <row r="478" spans="2:10">
      <c r="B478" s="159">
        <v>42713</v>
      </c>
      <c r="C478" s="155">
        <v>0.28999999999999998</v>
      </c>
      <c r="D478" s="303" t="s">
        <v>1436</v>
      </c>
      <c r="E478" s="85"/>
      <c r="F478" s="85"/>
    </row>
    <row r="479" spans="2:10">
      <c r="B479" s="159">
        <v>42713</v>
      </c>
      <c r="C479" s="155">
        <v>0.09</v>
      </c>
      <c r="D479" s="303" t="s">
        <v>1437</v>
      </c>
      <c r="E479" s="85"/>
      <c r="F479" s="85"/>
    </row>
    <row r="480" spans="2:10">
      <c r="B480" s="159">
        <v>42713</v>
      </c>
      <c r="C480" s="155">
        <v>0.23</v>
      </c>
      <c r="D480" s="303" t="s">
        <v>1438</v>
      </c>
      <c r="E480" s="85"/>
      <c r="F480" s="85"/>
    </row>
    <row r="481" spans="2:7">
      <c r="B481" s="159">
        <v>42713</v>
      </c>
      <c r="C481" s="155">
        <v>0.36</v>
      </c>
      <c r="D481" s="303" t="s">
        <v>1428</v>
      </c>
      <c r="E481" s="85"/>
      <c r="F481" s="85"/>
    </row>
    <row r="482" spans="2:7">
      <c r="B482" s="159">
        <v>42713</v>
      </c>
      <c r="C482" s="155">
        <v>5</v>
      </c>
      <c r="D482" s="303" t="s">
        <v>1439</v>
      </c>
      <c r="E482" s="85"/>
      <c r="F482" s="85"/>
    </row>
    <row r="483" spans="2:7">
      <c r="B483" s="159">
        <v>42713</v>
      </c>
      <c r="C483" s="155">
        <v>0.46</v>
      </c>
      <c r="D483" s="303" t="s">
        <v>1440</v>
      </c>
      <c r="E483" s="85"/>
      <c r="F483" s="85"/>
    </row>
    <row r="484" spans="2:7">
      <c r="B484" s="159">
        <v>42713</v>
      </c>
      <c r="C484" s="155">
        <v>0.17</v>
      </c>
      <c r="D484" s="303" t="s">
        <v>1441</v>
      </c>
      <c r="E484" s="85"/>
      <c r="F484" s="85"/>
    </row>
    <row r="485" spans="2:7">
      <c r="B485" s="159">
        <v>42713</v>
      </c>
      <c r="C485" s="155">
        <v>0.46</v>
      </c>
      <c r="D485" s="303" t="s">
        <v>1442</v>
      </c>
      <c r="E485" s="85"/>
      <c r="F485" s="85"/>
    </row>
    <row r="486" spans="2:7">
      <c r="B486" s="159">
        <v>42713</v>
      </c>
      <c r="C486" s="155">
        <v>0.36</v>
      </c>
      <c r="D486" s="303" t="s">
        <v>1443</v>
      </c>
      <c r="E486" s="85"/>
      <c r="F486" s="85"/>
    </row>
    <row r="487" spans="2:7">
      <c r="B487" s="159">
        <v>42713</v>
      </c>
      <c r="C487" s="155">
        <v>0.09</v>
      </c>
      <c r="D487" s="303" t="s">
        <v>1444</v>
      </c>
      <c r="E487" s="85"/>
      <c r="F487" s="85"/>
    </row>
    <row r="488" spans="2:7">
      <c r="B488" s="159">
        <v>42713</v>
      </c>
      <c r="C488" s="155">
        <v>2.09</v>
      </c>
      <c r="D488" s="303" t="s">
        <v>1445</v>
      </c>
      <c r="E488" s="85"/>
      <c r="F488" s="85"/>
    </row>
    <row r="489" spans="2:7" s="69" customFormat="1">
      <c r="B489" s="239">
        <v>42713</v>
      </c>
      <c r="C489" s="240">
        <v>0.1</v>
      </c>
      <c r="D489" s="303" t="s">
        <v>1435</v>
      </c>
      <c r="E489" s="85"/>
      <c r="F489" s="85"/>
      <c r="G489" s="183"/>
    </row>
    <row r="490" spans="2:7" s="69" customFormat="1">
      <c r="B490" s="239">
        <v>42713</v>
      </c>
      <c r="C490" s="240">
        <v>0.2</v>
      </c>
      <c r="D490" s="303" t="s">
        <v>1435</v>
      </c>
      <c r="E490" s="85"/>
      <c r="F490" s="85"/>
      <c r="G490" s="183"/>
    </row>
    <row r="491" spans="2:7">
      <c r="B491" s="159">
        <v>42713</v>
      </c>
      <c r="C491" s="155">
        <v>0.35</v>
      </c>
      <c r="D491" s="303" t="s">
        <v>1435</v>
      </c>
      <c r="E491" s="85"/>
      <c r="F491" s="85"/>
    </row>
    <row r="492" spans="2:7">
      <c r="B492" s="159">
        <v>42713</v>
      </c>
      <c r="C492" s="155">
        <v>0.35</v>
      </c>
      <c r="D492" s="303" t="s">
        <v>1435</v>
      </c>
      <c r="E492" s="85"/>
      <c r="F492" s="85"/>
    </row>
    <row r="493" spans="2:7">
      <c r="B493" s="159">
        <v>42713</v>
      </c>
      <c r="C493" s="155">
        <v>0.25</v>
      </c>
      <c r="D493" s="303" t="s">
        <v>1435</v>
      </c>
      <c r="E493" s="85"/>
      <c r="F493" s="85"/>
    </row>
    <row r="494" spans="2:7">
      <c r="B494" s="159">
        <v>42713</v>
      </c>
      <c r="C494" s="155">
        <v>0.4</v>
      </c>
      <c r="D494" s="303" t="s">
        <v>1435</v>
      </c>
      <c r="E494" s="85"/>
      <c r="F494" s="85"/>
    </row>
    <row r="495" spans="2:7">
      <c r="B495" s="159">
        <v>42713</v>
      </c>
      <c r="C495" s="155">
        <v>0.33</v>
      </c>
      <c r="D495" s="303" t="s">
        <v>1435</v>
      </c>
      <c r="E495" s="85"/>
      <c r="F495" s="85"/>
    </row>
    <row r="496" spans="2:7" s="69" customFormat="1">
      <c r="B496" s="159">
        <v>42713</v>
      </c>
      <c r="C496" s="155">
        <v>0.27</v>
      </c>
      <c r="D496" s="303" t="s">
        <v>1435</v>
      </c>
      <c r="E496" s="85"/>
      <c r="F496" s="85"/>
      <c r="G496" s="183"/>
    </row>
    <row r="497" spans="2:7" s="69" customFormat="1">
      <c r="B497" s="159">
        <v>42713</v>
      </c>
      <c r="C497" s="155">
        <v>0.26</v>
      </c>
      <c r="D497" s="306" t="s">
        <v>1435</v>
      </c>
      <c r="E497" s="85"/>
      <c r="F497" s="85"/>
      <c r="G497" s="183"/>
    </row>
    <row r="498" spans="2:7" s="69" customFormat="1">
      <c r="B498" s="159">
        <v>42713</v>
      </c>
      <c r="C498" s="155">
        <v>0.34</v>
      </c>
      <c r="D498" s="303" t="s">
        <v>1435</v>
      </c>
      <c r="E498" s="85"/>
      <c r="F498" s="85"/>
      <c r="G498" s="183"/>
    </row>
    <row r="499" spans="2:7" s="69" customFormat="1">
      <c r="B499" s="159">
        <v>42713</v>
      </c>
      <c r="C499" s="155">
        <v>0.28000000000000003</v>
      </c>
      <c r="D499" s="303" t="s">
        <v>1435</v>
      </c>
      <c r="E499" s="85"/>
      <c r="F499" s="85"/>
      <c r="G499" s="183"/>
    </row>
    <row r="500" spans="2:7" s="69" customFormat="1">
      <c r="B500" s="159">
        <v>42713</v>
      </c>
      <c r="C500" s="155">
        <v>0.28999999999999998</v>
      </c>
      <c r="D500" s="303" t="s">
        <v>1435</v>
      </c>
      <c r="E500" s="85"/>
      <c r="F500" s="85"/>
      <c r="G500" s="183"/>
    </row>
    <row r="501" spans="2:7" s="69" customFormat="1">
      <c r="B501" s="159">
        <v>42713</v>
      </c>
      <c r="C501" s="155">
        <v>0.18</v>
      </c>
      <c r="D501" s="303" t="s">
        <v>1435</v>
      </c>
      <c r="E501" s="85"/>
      <c r="F501" s="85"/>
      <c r="G501" s="183"/>
    </row>
    <row r="502" spans="2:7" s="69" customFormat="1">
      <c r="B502" s="159">
        <v>42713</v>
      </c>
      <c r="C502" s="155">
        <v>0.2</v>
      </c>
      <c r="D502" s="303" t="s">
        <v>1435</v>
      </c>
      <c r="E502" s="85"/>
      <c r="F502" s="85"/>
      <c r="G502" s="183"/>
    </row>
    <row r="503" spans="2:7" s="69" customFormat="1">
      <c r="B503" s="159">
        <v>42713</v>
      </c>
      <c r="C503" s="155">
        <v>0.2</v>
      </c>
      <c r="D503" s="303" t="s">
        <v>1435</v>
      </c>
      <c r="E503" s="85"/>
      <c r="F503" s="85"/>
      <c r="G503" s="183"/>
    </row>
    <row r="504" spans="2:7">
      <c r="B504" s="159">
        <v>42713</v>
      </c>
      <c r="C504" s="155">
        <v>0.19</v>
      </c>
      <c r="D504" s="303" t="s">
        <v>1435</v>
      </c>
      <c r="E504" s="85"/>
      <c r="F504" s="85"/>
    </row>
    <row r="505" spans="2:7">
      <c r="B505" s="159">
        <v>42713</v>
      </c>
      <c r="C505" s="155">
        <v>0.31</v>
      </c>
      <c r="D505" s="303" t="s">
        <v>1435</v>
      </c>
      <c r="E505" s="85"/>
      <c r="F505" s="85"/>
    </row>
    <row r="506" spans="2:7">
      <c r="B506" s="159">
        <v>42713</v>
      </c>
      <c r="C506" s="155">
        <v>0.21</v>
      </c>
      <c r="D506" s="303" t="s">
        <v>1435</v>
      </c>
      <c r="E506" s="85"/>
      <c r="F506" s="85"/>
    </row>
    <row r="507" spans="2:7">
      <c r="B507" s="159">
        <v>42713</v>
      </c>
      <c r="C507" s="155">
        <v>0.09</v>
      </c>
      <c r="D507" s="303" t="s">
        <v>1435</v>
      </c>
      <c r="E507" s="85"/>
      <c r="F507" s="85"/>
    </row>
    <row r="508" spans="2:7">
      <c r="B508" s="159">
        <v>42713</v>
      </c>
      <c r="C508" s="155">
        <v>0.05</v>
      </c>
      <c r="D508" s="303" t="s">
        <v>1435</v>
      </c>
      <c r="E508" s="85"/>
      <c r="F508" s="85"/>
    </row>
    <row r="509" spans="2:7">
      <c r="B509" s="159">
        <v>42713</v>
      </c>
      <c r="C509" s="155">
        <v>0.05</v>
      </c>
      <c r="D509" s="303" t="s">
        <v>1435</v>
      </c>
      <c r="E509" s="85"/>
      <c r="F509" s="85"/>
    </row>
    <row r="510" spans="2:7">
      <c r="B510" s="159">
        <v>42713</v>
      </c>
      <c r="C510" s="155">
        <v>0.08</v>
      </c>
      <c r="D510" s="303" t="s">
        <v>1435</v>
      </c>
      <c r="E510" s="85"/>
      <c r="F510" s="85"/>
    </row>
    <row r="511" spans="2:7">
      <c r="B511" s="159">
        <v>42713</v>
      </c>
      <c r="C511" s="155">
        <v>0.02</v>
      </c>
      <c r="D511" s="303" t="s">
        <v>1435</v>
      </c>
      <c r="E511" s="85"/>
      <c r="F511" s="85"/>
    </row>
    <row r="512" spans="2:7">
      <c r="B512" s="159">
        <v>42713</v>
      </c>
      <c r="C512" s="155">
        <v>21.6</v>
      </c>
      <c r="D512" s="303" t="s">
        <v>1446</v>
      </c>
      <c r="E512" s="85"/>
      <c r="F512" s="85"/>
    </row>
    <row r="513" spans="2:7" s="69" customFormat="1">
      <c r="B513" s="159">
        <v>42713</v>
      </c>
      <c r="C513" s="155">
        <v>0.66</v>
      </c>
      <c r="D513" s="303" t="s">
        <v>1447</v>
      </c>
      <c r="E513" s="85"/>
      <c r="F513" s="85"/>
      <c r="G513" s="183"/>
    </row>
    <row r="514" spans="2:7" s="69" customFormat="1">
      <c r="B514" s="159">
        <v>42713</v>
      </c>
      <c r="C514" s="155">
        <v>133</v>
      </c>
      <c r="D514" s="303" t="s">
        <v>1448</v>
      </c>
      <c r="E514" s="85"/>
      <c r="F514" s="85"/>
      <c r="G514" s="183"/>
    </row>
    <row r="515" spans="2:7" s="69" customFormat="1">
      <c r="B515" s="159">
        <v>42713</v>
      </c>
      <c r="C515" s="155">
        <v>0.3</v>
      </c>
      <c r="D515" s="303" t="s">
        <v>1449</v>
      </c>
      <c r="E515" s="85"/>
      <c r="F515" s="85"/>
      <c r="G515" s="183"/>
    </row>
    <row r="516" spans="2:7" s="69" customFormat="1">
      <c r="B516" s="159">
        <v>42713</v>
      </c>
      <c r="C516" s="155">
        <v>0.2</v>
      </c>
      <c r="D516" s="303" t="s">
        <v>1450</v>
      </c>
      <c r="E516" s="85"/>
      <c r="F516" s="85"/>
      <c r="G516" s="183"/>
    </row>
    <row r="517" spans="2:7" s="69" customFormat="1">
      <c r="B517" s="159">
        <v>42713</v>
      </c>
      <c r="C517" s="155">
        <v>0.33</v>
      </c>
      <c r="D517" s="303" t="s">
        <v>1451</v>
      </c>
      <c r="E517" s="85"/>
      <c r="F517" s="85"/>
      <c r="G517" s="183"/>
    </row>
    <row r="518" spans="2:7" s="69" customFormat="1">
      <c r="B518" s="159">
        <v>42713</v>
      </c>
      <c r="C518" s="155">
        <v>0.64</v>
      </c>
      <c r="D518" s="303" t="s">
        <v>1452</v>
      </c>
      <c r="E518" s="85"/>
      <c r="F518" s="85"/>
      <c r="G518" s="183"/>
    </row>
    <row r="519" spans="2:7" s="69" customFormat="1">
      <c r="B519" s="159">
        <v>42713</v>
      </c>
      <c r="C519" s="155">
        <v>0.26</v>
      </c>
      <c r="D519" s="303" t="s">
        <v>1453</v>
      </c>
      <c r="E519" s="85"/>
      <c r="F519" s="85"/>
      <c r="G519" s="183"/>
    </row>
    <row r="520" spans="2:7" s="69" customFormat="1">
      <c r="B520" s="159">
        <v>42713</v>
      </c>
      <c r="C520" s="155">
        <v>0.13</v>
      </c>
      <c r="D520" s="303" t="s">
        <v>1599</v>
      </c>
      <c r="E520" s="85"/>
      <c r="F520" s="85"/>
      <c r="G520" s="183"/>
    </row>
    <row r="521" spans="2:7" s="69" customFormat="1">
      <c r="B521" s="159">
        <v>42713</v>
      </c>
      <c r="C521" s="155">
        <v>1.48</v>
      </c>
      <c r="D521" s="303" t="s">
        <v>1454</v>
      </c>
      <c r="E521" s="85"/>
      <c r="F521" s="85"/>
      <c r="G521" s="183"/>
    </row>
    <row r="522" spans="2:7" s="69" customFormat="1">
      <c r="B522" s="159">
        <v>42713</v>
      </c>
      <c r="C522" s="155">
        <v>0.42</v>
      </c>
      <c r="D522" s="303" t="s">
        <v>1455</v>
      </c>
      <c r="E522" s="85"/>
      <c r="F522" s="85"/>
      <c r="G522" s="183"/>
    </row>
    <row r="523" spans="2:7" s="69" customFormat="1">
      <c r="B523" s="159">
        <v>42713</v>
      </c>
      <c r="C523" s="155">
        <v>0.27</v>
      </c>
      <c r="D523" s="303" t="s">
        <v>1456</v>
      </c>
      <c r="E523" s="85"/>
      <c r="F523" s="85"/>
      <c r="G523" s="183"/>
    </row>
    <row r="524" spans="2:7" s="69" customFormat="1">
      <c r="B524" s="159">
        <v>42713</v>
      </c>
      <c r="C524" s="155">
        <v>0.12</v>
      </c>
      <c r="D524" s="303" t="s">
        <v>1457</v>
      </c>
      <c r="E524" s="85"/>
      <c r="F524" s="85"/>
      <c r="G524" s="183"/>
    </row>
    <row r="525" spans="2:7" s="69" customFormat="1">
      <c r="B525" s="159">
        <v>42713</v>
      </c>
      <c r="C525" s="155">
        <v>0.1</v>
      </c>
      <c r="D525" s="303" t="s">
        <v>1458</v>
      </c>
      <c r="E525" s="85"/>
      <c r="F525" s="85"/>
      <c r="G525" s="183"/>
    </row>
    <row r="526" spans="2:7" s="69" customFormat="1">
      <c r="B526" s="159">
        <v>42713</v>
      </c>
      <c r="C526" s="155">
        <v>2.0699999999999998</v>
      </c>
      <c r="D526" s="303" t="s">
        <v>1459</v>
      </c>
      <c r="E526" s="85"/>
      <c r="F526" s="85"/>
      <c r="G526" s="183"/>
    </row>
    <row r="527" spans="2:7" s="69" customFormat="1">
      <c r="B527" s="159">
        <v>42713</v>
      </c>
      <c r="C527" s="155">
        <v>32.29</v>
      </c>
      <c r="D527" s="303" t="s">
        <v>1460</v>
      </c>
      <c r="E527" s="85"/>
      <c r="F527" s="85"/>
      <c r="G527" s="183"/>
    </row>
    <row r="528" spans="2:7" s="69" customFormat="1">
      <c r="B528" s="159">
        <v>42713</v>
      </c>
      <c r="C528" s="155">
        <v>0.99</v>
      </c>
      <c r="D528" s="303" t="s">
        <v>1461</v>
      </c>
      <c r="E528" s="85"/>
      <c r="F528" s="85"/>
      <c r="G528" s="183"/>
    </row>
    <row r="529" spans="2:7" s="69" customFormat="1">
      <c r="B529" s="159">
        <v>42714</v>
      </c>
      <c r="C529" s="155">
        <v>13.91</v>
      </c>
      <c r="D529" s="303" t="s">
        <v>1462</v>
      </c>
      <c r="E529" s="85"/>
      <c r="F529" s="85"/>
      <c r="G529" s="183"/>
    </row>
    <row r="530" spans="2:7" s="69" customFormat="1">
      <c r="B530" s="159">
        <v>42714</v>
      </c>
      <c r="C530" s="155">
        <v>2.4</v>
      </c>
      <c r="D530" s="303" t="s">
        <v>1463</v>
      </c>
      <c r="E530" s="85"/>
      <c r="F530" s="85"/>
      <c r="G530" s="183"/>
    </row>
    <row r="531" spans="2:7">
      <c r="B531" s="159">
        <v>42714</v>
      </c>
      <c r="C531" s="155">
        <v>14.11</v>
      </c>
      <c r="D531" s="303" t="s">
        <v>1464</v>
      </c>
      <c r="E531" s="85"/>
      <c r="F531" s="85"/>
    </row>
    <row r="532" spans="2:7">
      <c r="B532" s="159">
        <v>42714</v>
      </c>
      <c r="C532" s="155">
        <v>0.75</v>
      </c>
      <c r="D532" s="303" t="s">
        <v>1465</v>
      </c>
      <c r="E532" s="85"/>
      <c r="F532" s="85"/>
    </row>
    <row r="533" spans="2:7">
      <c r="B533" s="159">
        <v>42714</v>
      </c>
      <c r="C533" s="155">
        <v>0.19</v>
      </c>
      <c r="D533" s="303" t="s">
        <v>1466</v>
      </c>
      <c r="E533" s="85"/>
      <c r="F533" s="85"/>
    </row>
    <row r="534" spans="2:7">
      <c r="B534" s="159">
        <v>42714</v>
      </c>
      <c r="C534" s="155">
        <v>100</v>
      </c>
      <c r="D534" s="303" t="s">
        <v>1467</v>
      </c>
      <c r="E534" s="85"/>
      <c r="F534" s="85"/>
    </row>
    <row r="535" spans="2:7">
      <c r="B535" s="159">
        <v>42714</v>
      </c>
      <c r="C535" s="155">
        <v>0.72</v>
      </c>
      <c r="D535" s="303" t="s">
        <v>1109</v>
      </c>
      <c r="E535" s="85"/>
      <c r="F535" s="85"/>
    </row>
    <row r="536" spans="2:7">
      <c r="B536" s="159">
        <v>42714</v>
      </c>
      <c r="C536" s="155">
        <v>0.42</v>
      </c>
      <c r="D536" s="303" t="s">
        <v>1468</v>
      </c>
      <c r="E536" s="85"/>
      <c r="F536" s="85"/>
    </row>
    <row r="537" spans="2:7">
      <c r="B537" s="159">
        <v>42714</v>
      </c>
      <c r="C537" s="155">
        <v>0.05</v>
      </c>
      <c r="D537" s="303" t="s">
        <v>1599</v>
      </c>
      <c r="E537" s="85"/>
      <c r="F537" s="85"/>
    </row>
    <row r="538" spans="2:7">
      <c r="B538" s="159">
        <v>42714</v>
      </c>
      <c r="C538" s="155">
        <v>0.05</v>
      </c>
      <c r="D538" s="303" t="s">
        <v>1599</v>
      </c>
      <c r="E538" s="85"/>
      <c r="F538" s="85"/>
    </row>
    <row r="539" spans="2:7">
      <c r="B539" s="159">
        <v>42714</v>
      </c>
      <c r="C539" s="155">
        <v>0.05</v>
      </c>
      <c r="D539" s="303" t="s">
        <v>1599</v>
      </c>
      <c r="E539" s="85"/>
      <c r="F539" s="85"/>
    </row>
    <row r="540" spans="2:7">
      <c r="B540" s="159">
        <v>42714</v>
      </c>
      <c r="C540" s="155">
        <v>0.05</v>
      </c>
      <c r="D540" s="303" t="s">
        <v>1599</v>
      </c>
      <c r="E540" s="85"/>
      <c r="F540" s="85"/>
    </row>
    <row r="541" spans="2:7">
      <c r="B541" s="159">
        <v>42714</v>
      </c>
      <c r="C541" s="155">
        <v>0.05</v>
      </c>
      <c r="D541" s="303" t="s">
        <v>1599</v>
      </c>
      <c r="E541" s="85"/>
      <c r="F541" s="85"/>
    </row>
    <row r="542" spans="2:7">
      <c r="B542" s="159">
        <v>42714</v>
      </c>
      <c r="C542" s="155">
        <v>0.23</v>
      </c>
      <c r="D542" s="303" t="s">
        <v>1469</v>
      </c>
      <c r="E542" s="85"/>
      <c r="F542" s="85"/>
    </row>
    <row r="543" spans="2:7">
      <c r="B543" s="159">
        <v>42714</v>
      </c>
      <c r="C543" s="155">
        <v>0.11</v>
      </c>
      <c r="D543" s="303" t="s">
        <v>1470</v>
      </c>
      <c r="E543" s="85"/>
      <c r="F543" s="85"/>
    </row>
    <row r="544" spans="2:7">
      <c r="B544" s="159">
        <v>42714</v>
      </c>
      <c r="C544" s="155">
        <v>0.1</v>
      </c>
      <c r="D544" s="303" t="s">
        <v>1599</v>
      </c>
      <c r="E544" s="85"/>
      <c r="F544" s="85"/>
    </row>
    <row r="545" spans="2:7">
      <c r="B545" s="159">
        <v>42714</v>
      </c>
      <c r="C545" s="155">
        <v>0.1</v>
      </c>
      <c r="D545" s="303" t="s">
        <v>1599</v>
      </c>
      <c r="E545" s="85"/>
      <c r="F545" s="85"/>
    </row>
    <row r="546" spans="2:7">
      <c r="B546" s="159">
        <v>42714</v>
      </c>
      <c r="C546" s="155">
        <v>0.1</v>
      </c>
      <c r="D546" s="303" t="s">
        <v>1599</v>
      </c>
      <c r="E546" s="85"/>
      <c r="F546" s="85"/>
    </row>
    <row r="547" spans="2:7">
      <c r="B547" s="159">
        <v>42714</v>
      </c>
      <c r="C547" s="155">
        <v>0.1</v>
      </c>
      <c r="D547" s="303" t="s">
        <v>1599</v>
      </c>
      <c r="E547" s="85"/>
      <c r="F547" s="85"/>
    </row>
    <row r="548" spans="2:7">
      <c r="B548" s="159">
        <v>42714</v>
      </c>
      <c r="C548" s="155">
        <v>0.1</v>
      </c>
      <c r="D548" s="303" t="s">
        <v>1599</v>
      </c>
      <c r="E548" s="85"/>
      <c r="F548" s="85"/>
    </row>
    <row r="549" spans="2:7">
      <c r="B549" s="159">
        <v>42714</v>
      </c>
      <c r="C549" s="155">
        <v>0.11</v>
      </c>
      <c r="D549" s="303" t="s">
        <v>1471</v>
      </c>
      <c r="E549" s="85"/>
      <c r="F549" s="85"/>
    </row>
    <row r="550" spans="2:7">
      <c r="B550" s="159">
        <v>42714</v>
      </c>
      <c r="C550" s="155">
        <v>0.13</v>
      </c>
      <c r="D550" s="303" t="s">
        <v>1472</v>
      </c>
      <c r="E550" s="85"/>
      <c r="F550" s="85"/>
    </row>
    <row r="551" spans="2:7">
      <c r="B551" s="159">
        <v>42714</v>
      </c>
      <c r="C551" s="155">
        <v>0.16</v>
      </c>
      <c r="D551" s="303" t="s">
        <v>1473</v>
      </c>
      <c r="E551" s="85"/>
      <c r="F551" s="85"/>
    </row>
    <row r="552" spans="2:7">
      <c r="B552" s="159">
        <v>42714</v>
      </c>
      <c r="C552" s="155">
        <v>0.5</v>
      </c>
      <c r="D552" s="303" t="s">
        <v>1474</v>
      </c>
      <c r="E552" s="85"/>
      <c r="F552" s="85"/>
    </row>
    <row r="553" spans="2:7">
      <c r="B553" s="159">
        <v>42714</v>
      </c>
      <c r="C553" s="155">
        <v>0.1</v>
      </c>
      <c r="D553" s="303" t="s">
        <v>1219</v>
      </c>
      <c r="E553" s="85"/>
      <c r="F553" s="85"/>
    </row>
    <row r="554" spans="2:7">
      <c r="B554" s="159">
        <v>42716</v>
      </c>
      <c r="C554" s="155">
        <v>0.03</v>
      </c>
      <c r="D554" s="303" t="s">
        <v>6762</v>
      </c>
      <c r="E554" s="85"/>
      <c r="F554" s="85"/>
    </row>
    <row r="555" spans="2:7" s="69" customFormat="1">
      <c r="B555" s="159">
        <v>42716</v>
      </c>
      <c r="C555" s="155">
        <v>6.44</v>
      </c>
      <c r="D555" s="303" t="s">
        <v>6763</v>
      </c>
      <c r="E555" s="85"/>
      <c r="F555" s="85"/>
      <c r="G555" s="183"/>
    </row>
    <row r="556" spans="2:7" s="69" customFormat="1">
      <c r="B556" s="159">
        <v>42716</v>
      </c>
      <c r="C556" s="155">
        <v>10</v>
      </c>
      <c r="D556" s="303" t="s">
        <v>6764</v>
      </c>
      <c r="E556" s="85"/>
      <c r="F556" s="85"/>
      <c r="G556" s="183"/>
    </row>
    <row r="557" spans="2:7" s="69" customFormat="1">
      <c r="B557" s="159">
        <v>42716</v>
      </c>
      <c r="C557" s="155">
        <v>41</v>
      </c>
      <c r="D557" s="303" t="s">
        <v>6739</v>
      </c>
      <c r="E557" s="85"/>
      <c r="F557" s="85"/>
      <c r="G557" s="183"/>
    </row>
    <row r="558" spans="2:7" s="69" customFormat="1">
      <c r="B558" s="159">
        <v>42716</v>
      </c>
      <c r="C558" s="155">
        <v>300</v>
      </c>
      <c r="D558" s="303" t="s">
        <v>6765</v>
      </c>
      <c r="E558" s="85"/>
      <c r="F558" s="85"/>
      <c r="G558" s="183"/>
    </row>
    <row r="559" spans="2:7" s="69" customFormat="1">
      <c r="B559" s="159">
        <v>42716</v>
      </c>
      <c r="C559" s="155">
        <v>2.4500000000000002</v>
      </c>
      <c r="D559" s="303" t="s">
        <v>1348</v>
      </c>
      <c r="E559" s="85"/>
      <c r="F559" s="85"/>
      <c r="G559" s="183"/>
    </row>
    <row r="560" spans="2:7" s="69" customFormat="1">
      <c r="B560" s="159">
        <v>42716</v>
      </c>
      <c r="C560" s="155">
        <v>69.349999999999994</v>
      </c>
      <c r="D560" s="303" t="s">
        <v>1475</v>
      </c>
      <c r="E560" s="85"/>
      <c r="F560" s="85"/>
      <c r="G560" s="183"/>
    </row>
    <row r="561" spans="2:7" s="69" customFormat="1">
      <c r="B561" s="159">
        <v>42716</v>
      </c>
      <c r="C561" s="155">
        <v>1.57</v>
      </c>
      <c r="D561" s="303" t="s">
        <v>1475</v>
      </c>
      <c r="E561" s="85"/>
      <c r="F561" s="85"/>
      <c r="G561" s="183"/>
    </row>
    <row r="562" spans="2:7" s="69" customFormat="1">
      <c r="B562" s="159">
        <v>42716</v>
      </c>
      <c r="C562" s="155">
        <v>0.03</v>
      </c>
      <c r="D562" s="303" t="s">
        <v>1476</v>
      </c>
      <c r="E562" s="85"/>
      <c r="F562" s="85"/>
      <c r="G562" s="183"/>
    </row>
    <row r="563" spans="2:7" s="69" customFormat="1">
      <c r="B563" s="159">
        <v>42716</v>
      </c>
      <c r="C563" s="155">
        <v>0.04</v>
      </c>
      <c r="D563" s="303" t="s">
        <v>1173</v>
      </c>
      <c r="E563" s="85"/>
      <c r="F563" s="85"/>
      <c r="G563" s="183"/>
    </row>
    <row r="564" spans="2:7" s="69" customFormat="1">
      <c r="B564" s="159">
        <v>42716</v>
      </c>
      <c r="C564" s="155">
        <v>0.09</v>
      </c>
      <c r="D564" s="303" t="s">
        <v>1477</v>
      </c>
      <c r="E564" s="85"/>
      <c r="F564" s="85"/>
      <c r="G564" s="183"/>
    </row>
    <row r="565" spans="2:7" s="69" customFormat="1">
      <c r="B565" s="159">
        <v>42716</v>
      </c>
      <c r="C565" s="155">
        <v>0.06</v>
      </c>
      <c r="D565" s="303" t="s">
        <v>1478</v>
      </c>
      <c r="E565" s="85"/>
      <c r="F565" s="85"/>
      <c r="G565" s="183"/>
    </row>
    <row r="566" spans="2:7" s="69" customFormat="1">
      <c r="B566" s="159">
        <v>42716</v>
      </c>
      <c r="C566" s="155">
        <v>0.6</v>
      </c>
      <c r="D566" s="303" t="s">
        <v>1479</v>
      </c>
      <c r="E566" s="85"/>
      <c r="F566" s="85"/>
      <c r="G566" s="183"/>
    </row>
    <row r="567" spans="2:7">
      <c r="B567" s="159">
        <v>42716</v>
      </c>
      <c r="C567" s="155">
        <v>0.06</v>
      </c>
      <c r="D567" s="303" t="s">
        <v>1480</v>
      </c>
      <c r="E567" s="85"/>
      <c r="F567" s="85"/>
    </row>
    <row r="568" spans="2:7">
      <c r="B568" s="159">
        <v>42716</v>
      </c>
      <c r="C568" s="155">
        <v>0.4</v>
      </c>
      <c r="D568" s="303" t="s">
        <v>1481</v>
      </c>
      <c r="E568" s="85"/>
      <c r="F568" s="85"/>
    </row>
    <row r="569" spans="2:7">
      <c r="B569" s="159">
        <v>42716</v>
      </c>
      <c r="C569" s="155">
        <v>4.25</v>
      </c>
      <c r="D569" s="303" t="s">
        <v>767</v>
      </c>
      <c r="E569" s="85"/>
      <c r="F569" s="85"/>
    </row>
    <row r="570" spans="2:7">
      <c r="B570" s="159">
        <v>42716</v>
      </c>
      <c r="C570" s="155">
        <v>0.08</v>
      </c>
      <c r="D570" s="303" t="s">
        <v>1178</v>
      </c>
      <c r="E570" s="85"/>
      <c r="F570" s="85"/>
    </row>
    <row r="571" spans="2:7">
      <c r="B571" s="159">
        <v>42716</v>
      </c>
      <c r="C571" s="155">
        <v>0.26</v>
      </c>
      <c r="D571" s="303" t="s">
        <v>1220</v>
      </c>
      <c r="E571" s="85"/>
      <c r="F571" s="85"/>
    </row>
    <row r="572" spans="2:7">
      <c r="B572" s="159">
        <v>42716</v>
      </c>
      <c r="C572" s="155">
        <v>0.12</v>
      </c>
      <c r="D572" s="303" t="s">
        <v>1220</v>
      </c>
      <c r="E572" s="85"/>
      <c r="F572" s="85"/>
    </row>
    <row r="573" spans="2:7">
      <c r="B573" s="159">
        <v>42716</v>
      </c>
      <c r="C573" s="155">
        <v>0.02</v>
      </c>
      <c r="D573" s="303" t="s">
        <v>1259</v>
      </c>
      <c r="E573" s="85"/>
      <c r="F573" s="85"/>
    </row>
    <row r="574" spans="2:7">
      <c r="B574" s="159">
        <v>42716</v>
      </c>
      <c r="C574" s="155">
        <v>0.04</v>
      </c>
      <c r="D574" s="303" t="s">
        <v>1482</v>
      </c>
      <c r="E574" s="85"/>
      <c r="F574" s="85"/>
    </row>
    <row r="575" spans="2:7">
      <c r="B575" s="159">
        <v>42716</v>
      </c>
      <c r="C575" s="155">
        <v>0.09</v>
      </c>
      <c r="D575" s="303" t="s">
        <v>461</v>
      </c>
      <c r="E575" s="85"/>
      <c r="F575" s="85"/>
    </row>
    <row r="576" spans="2:7">
      <c r="B576" s="159">
        <v>42716</v>
      </c>
      <c r="C576" s="155">
        <v>0.04</v>
      </c>
      <c r="D576" s="303" t="s">
        <v>1346</v>
      </c>
      <c r="E576" s="85"/>
      <c r="F576" s="85"/>
    </row>
    <row r="577" spans="2:6">
      <c r="B577" s="159">
        <v>42716</v>
      </c>
      <c r="C577" s="155">
        <v>0.09</v>
      </c>
      <c r="D577" s="303" t="s">
        <v>743</v>
      </c>
      <c r="E577" s="85"/>
      <c r="F577" s="85"/>
    </row>
    <row r="578" spans="2:6">
      <c r="B578" s="159">
        <v>42716</v>
      </c>
      <c r="C578" s="155">
        <v>0.02</v>
      </c>
      <c r="D578" s="303" t="s">
        <v>1483</v>
      </c>
      <c r="E578" s="85"/>
      <c r="F578" s="85"/>
    </row>
    <row r="579" spans="2:6">
      <c r="B579" s="159">
        <v>42716</v>
      </c>
      <c r="C579" s="155">
        <v>0.24</v>
      </c>
      <c r="D579" s="303" t="s">
        <v>674</v>
      </c>
      <c r="E579" s="85"/>
      <c r="F579" s="85"/>
    </row>
    <row r="580" spans="2:6">
      <c r="B580" s="159">
        <v>42716</v>
      </c>
      <c r="C580" s="155">
        <v>0.35</v>
      </c>
      <c r="D580" s="303" t="s">
        <v>1223</v>
      </c>
      <c r="E580" s="85"/>
      <c r="F580" s="85"/>
    </row>
    <row r="581" spans="2:6">
      <c r="B581" s="159">
        <v>42716</v>
      </c>
      <c r="C581" s="155">
        <v>0.23</v>
      </c>
      <c r="D581" s="303" t="s">
        <v>1484</v>
      </c>
      <c r="E581" s="85"/>
      <c r="F581" s="85"/>
    </row>
    <row r="582" spans="2:6">
      <c r="B582" s="159">
        <v>42716</v>
      </c>
      <c r="C582" s="155">
        <v>0.28999999999999998</v>
      </c>
      <c r="D582" s="303" t="s">
        <v>1485</v>
      </c>
      <c r="E582" s="85"/>
      <c r="F582" s="85"/>
    </row>
    <row r="583" spans="2:6">
      <c r="B583" s="159">
        <v>42716</v>
      </c>
      <c r="C583" s="155">
        <v>0.94</v>
      </c>
      <c r="D583" s="303" t="s">
        <v>1486</v>
      </c>
      <c r="E583" s="85"/>
      <c r="F583" s="85"/>
    </row>
    <row r="584" spans="2:6">
      <c r="B584" s="159">
        <v>42716</v>
      </c>
      <c r="C584" s="155">
        <v>0.22</v>
      </c>
      <c r="D584" s="303" t="s">
        <v>1487</v>
      </c>
      <c r="E584" s="85"/>
      <c r="F584" s="85"/>
    </row>
    <row r="585" spans="2:6">
      <c r="B585" s="159">
        <v>42716</v>
      </c>
      <c r="C585" s="155">
        <v>0.4</v>
      </c>
      <c r="D585" s="303" t="s">
        <v>1488</v>
      </c>
      <c r="E585" s="85"/>
      <c r="F585" s="85"/>
    </row>
    <row r="586" spans="2:6">
      <c r="B586" s="159">
        <v>42716</v>
      </c>
      <c r="C586" s="155">
        <v>0.09</v>
      </c>
      <c r="D586" s="303" t="s">
        <v>1411</v>
      </c>
      <c r="E586" s="85"/>
      <c r="F586" s="85"/>
    </row>
    <row r="587" spans="2:6">
      <c r="B587" s="159">
        <v>42716</v>
      </c>
      <c r="C587" s="155">
        <v>4</v>
      </c>
      <c r="D587" s="303" t="s">
        <v>1489</v>
      </c>
      <c r="E587" s="85"/>
      <c r="F587" s="85"/>
    </row>
    <row r="588" spans="2:6">
      <c r="B588" s="159">
        <v>42716</v>
      </c>
      <c r="C588" s="155">
        <v>7.0000000000000007E-2</v>
      </c>
      <c r="D588" s="303" t="s">
        <v>1490</v>
      </c>
      <c r="E588" s="85"/>
      <c r="F588" s="85"/>
    </row>
    <row r="589" spans="2:6">
      <c r="B589" s="159">
        <v>42716</v>
      </c>
      <c r="C589" s="155">
        <v>0.08</v>
      </c>
      <c r="D589" s="303" t="s">
        <v>1491</v>
      </c>
      <c r="E589" s="85"/>
      <c r="F589" s="85"/>
    </row>
    <row r="590" spans="2:6">
      <c r="B590" s="159">
        <v>42716</v>
      </c>
      <c r="C590" s="155">
        <v>0.1</v>
      </c>
      <c r="D590" s="303" t="s">
        <v>373</v>
      </c>
      <c r="E590" s="85"/>
      <c r="F590" s="85"/>
    </row>
    <row r="591" spans="2:6">
      <c r="B591" s="159">
        <v>42716</v>
      </c>
      <c r="C591" s="155">
        <v>0.01</v>
      </c>
      <c r="D591" s="303" t="s">
        <v>1372</v>
      </c>
      <c r="E591" s="85"/>
      <c r="F591" s="85"/>
    </row>
    <row r="592" spans="2:6">
      <c r="B592" s="159">
        <v>42716</v>
      </c>
      <c r="C592" s="155">
        <v>0.01</v>
      </c>
      <c r="D592" s="303" t="s">
        <v>1372</v>
      </c>
      <c r="E592" s="85"/>
      <c r="F592" s="85"/>
    </row>
    <row r="593" spans="2:6">
      <c r="B593" s="159">
        <v>42716</v>
      </c>
      <c r="C593" s="155">
        <v>0.01</v>
      </c>
      <c r="D593" s="303" t="s">
        <v>1372</v>
      </c>
      <c r="E593" s="85"/>
      <c r="F593" s="85"/>
    </row>
    <row r="594" spans="2:6">
      <c r="B594" s="159">
        <v>42716</v>
      </c>
      <c r="C594" s="155">
        <v>0.01</v>
      </c>
      <c r="D594" s="303" t="s">
        <v>1372</v>
      </c>
      <c r="E594" s="85"/>
      <c r="F594" s="85"/>
    </row>
    <row r="595" spans="2:6">
      <c r="B595" s="159">
        <v>42716</v>
      </c>
      <c r="C595" s="155">
        <v>0.01</v>
      </c>
      <c r="D595" s="303" t="s">
        <v>1372</v>
      </c>
      <c r="E595" s="85"/>
      <c r="F595" s="85"/>
    </row>
    <row r="596" spans="2:6">
      <c r="B596" s="159">
        <v>42716</v>
      </c>
      <c r="C596" s="155">
        <v>0.01</v>
      </c>
      <c r="D596" s="303" t="s">
        <v>1372</v>
      </c>
      <c r="E596" s="85"/>
      <c r="F596" s="85"/>
    </row>
    <row r="597" spans="2:6">
      <c r="B597" s="159">
        <v>42716</v>
      </c>
      <c r="C597" s="155">
        <v>0.01</v>
      </c>
      <c r="D597" s="303" t="s">
        <v>1372</v>
      </c>
      <c r="E597" s="85"/>
      <c r="F597" s="85"/>
    </row>
    <row r="598" spans="2:6">
      <c r="B598" s="159">
        <v>42716</v>
      </c>
      <c r="C598" s="155">
        <v>0.01</v>
      </c>
      <c r="D598" s="303" t="s">
        <v>1372</v>
      </c>
      <c r="E598" s="85"/>
      <c r="F598" s="85"/>
    </row>
    <row r="599" spans="2:6">
      <c r="B599" s="159">
        <v>42716</v>
      </c>
      <c r="C599" s="155">
        <v>0.01</v>
      </c>
      <c r="D599" s="303" t="s">
        <v>1372</v>
      </c>
      <c r="E599" s="85"/>
      <c r="F599" s="85"/>
    </row>
    <row r="600" spans="2:6">
      <c r="B600" s="159">
        <v>42716</v>
      </c>
      <c r="C600" s="155">
        <v>0.01</v>
      </c>
      <c r="D600" s="303" t="s">
        <v>1372</v>
      </c>
      <c r="E600" s="85"/>
      <c r="F600" s="85"/>
    </row>
    <row r="601" spans="2:6">
      <c r="B601" s="159">
        <v>42716</v>
      </c>
      <c r="C601" s="155">
        <v>0.01</v>
      </c>
      <c r="D601" s="303" t="s">
        <v>1372</v>
      </c>
      <c r="E601" s="85"/>
      <c r="F601" s="85"/>
    </row>
    <row r="602" spans="2:6">
      <c r="B602" s="159">
        <v>42716</v>
      </c>
      <c r="C602" s="155">
        <v>0.01</v>
      </c>
      <c r="D602" s="303" t="s">
        <v>1372</v>
      </c>
      <c r="E602" s="85"/>
      <c r="F602" s="85"/>
    </row>
    <row r="603" spans="2:6">
      <c r="B603" s="159">
        <v>42716</v>
      </c>
      <c r="C603" s="155">
        <v>0.01</v>
      </c>
      <c r="D603" s="303" t="s">
        <v>1372</v>
      </c>
      <c r="E603" s="85"/>
      <c r="F603" s="85"/>
    </row>
    <row r="604" spans="2:6">
      <c r="B604" s="159">
        <v>42716</v>
      </c>
      <c r="C604" s="155">
        <v>0.01</v>
      </c>
      <c r="D604" s="303" t="s">
        <v>1372</v>
      </c>
      <c r="E604" s="85"/>
      <c r="F604" s="85"/>
    </row>
    <row r="605" spans="2:6">
      <c r="B605" s="159">
        <v>42716</v>
      </c>
      <c r="C605" s="155">
        <v>0.01</v>
      </c>
      <c r="D605" s="303" t="s">
        <v>1372</v>
      </c>
      <c r="E605" s="85"/>
      <c r="F605" s="85"/>
    </row>
    <row r="606" spans="2:6">
      <c r="B606" s="159">
        <v>42716</v>
      </c>
      <c r="C606" s="155">
        <v>0.01</v>
      </c>
      <c r="D606" s="303" t="s">
        <v>1372</v>
      </c>
      <c r="E606" s="85"/>
      <c r="F606" s="85"/>
    </row>
    <row r="607" spans="2:6">
      <c r="B607" s="159">
        <v>42716</v>
      </c>
      <c r="C607" s="155">
        <v>0.01</v>
      </c>
      <c r="D607" s="303" t="s">
        <v>1372</v>
      </c>
      <c r="E607" s="85"/>
      <c r="F607" s="85"/>
    </row>
    <row r="608" spans="2:6">
      <c r="B608" s="159">
        <v>42716</v>
      </c>
      <c r="C608" s="155">
        <v>0.01</v>
      </c>
      <c r="D608" s="303" t="s">
        <v>1372</v>
      </c>
      <c r="E608" s="85"/>
      <c r="F608" s="85"/>
    </row>
    <row r="609" spans="2:6">
      <c r="B609" s="159">
        <v>42716</v>
      </c>
      <c r="C609" s="155">
        <v>0.01</v>
      </c>
      <c r="D609" s="303" t="s">
        <v>1372</v>
      </c>
      <c r="E609" s="85"/>
      <c r="F609" s="85"/>
    </row>
    <row r="610" spans="2:6">
      <c r="B610" s="159">
        <v>42716</v>
      </c>
      <c r="C610" s="155">
        <v>0.01</v>
      </c>
      <c r="D610" s="303" t="s">
        <v>1372</v>
      </c>
      <c r="E610" s="85"/>
      <c r="F610" s="85"/>
    </row>
    <row r="611" spans="2:6">
      <c r="B611" s="159">
        <v>42716</v>
      </c>
      <c r="C611" s="155">
        <v>0.01</v>
      </c>
      <c r="D611" s="303" t="s">
        <v>1372</v>
      </c>
      <c r="E611" s="85"/>
      <c r="F611" s="85"/>
    </row>
    <row r="612" spans="2:6">
      <c r="B612" s="159">
        <v>42716</v>
      </c>
      <c r="C612" s="155">
        <v>0.01</v>
      </c>
      <c r="D612" s="303" t="s">
        <v>1372</v>
      </c>
      <c r="E612" s="85"/>
      <c r="F612" s="85"/>
    </row>
    <row r="613" spans="2:6">
      <c r="B613" s="159">
        <v>42716</v>
      </c>
      <c r="C613" s="155">
        <v>0.01</v>
      </c>
      <c r="D613" s="303" t="s">
        <v>1372</v>
      </c>
      <c r="E613" s="85"/>
      <c r="F613" s="85"/>
    </row>
    <row r="614" spans="2:6">
      <c r="B614" s="159">
        <v>42716</v>
      </c>
      <c r="C614" s="155">
        <v>0.01</v>
      </c>
      <c r="D614" s="303" t="s">
        <v>1372</v>
      </c>
      <c r="E614" s="85"/>
      <c r="F614" s="85"/>
    </row>
    <row r="615" spans="2:6">
      <c r="B615" s="159">
        <v>42716</v>
      </c>
      <c r="C615" s="155">
        <v>0.01</v>
      </c>
      <c r="D615" s="303" t="s">
        <v>1372</v>
      </c>
      <c r="E615" s="85"/>
      <c r="F615" s="85"/>
    </row>
    <row r="616" spans="2:6">
      <c r="B616" s="159">
        <v>42716</v>
      </c>
      <c r="C616" s="155">
        <v>0.01</v>
      </c>
      <c r="D616" s="303" t="s">
        <v>1372</v>
      </c>
      <c r="E616" s="85"/>
      <c r="F616" s="85"/>
    </row>
    <row r="617" spans="2:6">
      <c r="B617" s="159">
        <v>42716</v>
      </c>
      <c r="C617" s="155">
        <v>0.01</v>
      </c>
      <c r="D617" s="303" t="s">
        <v>1372</v>
      </c>
      <c r="E617" s="85"/>
      <c r="F617" s="85"/>
    </row>
    <row r="618" spans="2:6">
      <c r="B618" s="159">
        <v>42716</v>
      </c>
      <c r="C618" s="155">
        <v>0.01</v>
      </c>
      <c r="D618" s="303" t="s">
        <v>1372</v>
      </c>
      <c r="E618" s="85"/>
      <c r="F618" s="85"/>
    </row>
    <row r="619" spans="2:6">
      <c r="B619" s="159">
        <v>42716</v>
      </c>
      <c r="C619" s="155">
        <v>0.01</v>
      </c>
      <c r="D619" s="303" t="s">
        <v>1372</v>
      </c>
      <c r="E619" s="85"/>
      <c r="F619" s="85"/>
    </row>
    <row r="620" spans="2:6">
      <c r="B620" s="159">
        <v>42716</v>
      </c>
      <c r="C620" s="155">
        <v>0.16</v>
      </c>
      <c r="D620" s="303" t="s">
        <v>1492</v>
      </c>
      <c r="E620" s="85"/>
      <c r="F620" s="85"/>
    </row>
    <row r="621" spans="2:6">
      <c r="B621" s="159">
        <v>42716</v>
      </c>
      <c r="C621" s="155">
        <v>7.45</v>
      </c>
      <c r="D621" s="303" t="s">
        <v>1493</v>
      </c>
      <c r="E621" s="85"/>
      <c r="F621" s="85"/>
    </row>
    <row r="622" spans="2:6">
      <c r="B622" s="159">
        <v>42716</v>
      </c>
      <c r="C622" s="155">
        <v>1.7</v>
      </c>
      <c r="D622" s="303" t="s">
        <v>817</v>
      </c>
      <c r="E622" s="85"/>
      <c r="F622" s="85"/>
    </row>
    <row r="623" spans="2:6">
      <c r="B623" s="159">
        <v>42716</v>
      </c>
      <c r="C623" s="155">
        <v>0.34</v>
      </c>
      <c r="D623" s="303" t="s">
        <v>1494</v>
      </c>
      <c r="E623" s="85"/>
      <c r="F623" s="85"/>
    </row>
    <row r="624" spans="2:6">
      <c r="B624" s="159">
        <v>42716</v>
      </c>
      <c r="C624" s="155">
        <v>15.22</v>
      </c>
      <c r="D624" s="303" t="s">
        <v>1373</v>
      </c>
      <c r="E624" s="85"/>
      <c r="F624" s="85"/>
    </row>
    <row r="625" spans="2:7">
      <c r="B625" s="159">
        <v>42716</v>
      </c>
      <c r="C625" s="155">
        <v>0.35</v>
      </c>
      <c r="D625" s="303" t="s">
        <v>1495</v>
      </c>
      <c r="E625" s="85"/>
      <c r="F625" s="85"/>
    </row>
    <row r="626" spans="2:7" s="69" customFormat="1">
      <c r="B626" s="239">
        <v>42716</v>
      </c>
      <c r="C626" s="240">
        <v>0.01</v>
      </c>
      <c r="D626" s="305" t="s">
        <v>1372</v>
      </c>
      <c r="E626" s="85"/>
      <c r="F626" s="85"/>
      <c r="G626" s="183"/>
    </row>
    <row r="627" spans="2:7" s="69" customFormat="1">
      <c r="B627" s="239">
        <v>42716</v>
      </c>
      <c r="C627" s="240">
        <v>0.01</v>
      </c>
      <c r="D627" s="305" t="s">
        <v>1372</v>
      </c>
      <c r="E627" s="85"/>
      <c r="F627" s="85"/>
      <c r="G627" s="183"/>
    </row>
    <row r="628" spans="2:7" s="69" customFormat="1">
      <c r="B628" s="239">
        <v>42716</v>
      </c>
      <c r="C628" s="240">
        <v>0.01</v>
      </c>
      <c r="D628" s="305" t="s">
        <v>1372</v>
      </c>
      <c r="E628" s="85"/>
      <c r="F628" s="85"/>
      <c r="G628" s="183"/>
    </row>
    <row r="629" spans="2:7" s="69" customFormat="1">
      <c r="B629" s="239">
        <v>42716</v>
      </c>
      <c r="C629" s="240">
        <v>0.01</v>
      </c>
      <c r="D629" s="305" t="s">
        <v>1372</v>
      </c>
      <c r="E629" s="85"/>
      <c r="F629" s="85"/>
      <c r="G629" s="183"/>
    </row>
    <row r="630" spans="2:7">
      <c r="B630" s="159">
        <v>42716</v>
      </c>
      <c r="C630" s="155">
        <v>0.14000000000000001</v>
      </c>
      <c r="D630" s="303" t="s">
        <v>1190</v>
      </c>
      <c r="E630" s="85"/>
      <c r="F630" s="85"/>
    </row>
    <row r="631" spans="2:7">
      <c r="B631" s="159">
        <v>42716</v>
      </c>
      <c r="C631" s="155">
        <v>0.01</v>
      </c>
      <c r="D631" s="303" t="s">
        <v>1372</v>
      </c>
      <c r="E631" s="85"/>
      <c r="F631" s="85"/>
    </row>
    <row r="632" spans="2:7">
      <c r="B632" s="159">
        <v>42716</v>
      </c>
      <c r="C632" s="155">
        <v>0.01</v>
      </c>
      <c r="D632" s="303" t="s">
        <v>1372</v>
      </c>
      <c r="E632" s="85"/>
      <c r="F632" s="85"/>
    </row>
    <row r="633" spans="2:7" s="69" customFormat="1">
      <c r="B633" s="159">
        <v>42716</v>
      </c>
      <c r="C633" s="155">
        <v>0.01</v>
      </c>
      <c r="D633" s="303" t="s">
        <v>1372</v>
      </c>
      <c r="E633" s="85"/>
      <c r="F633" s="85"/>
      <c r="G633" s="183"/>
    </row>
    <row r="634" spans="2:7" s="69" customFormat="1">
      <c r="B634" s="159">
        <v>42716</v>
      </c>
      <c r="C634" s="155">
        <v>0.01</v>
      </c>
      <c r="D634" s="303" t="s">
        <v>1372</v>
      </c>
      <c r="E634" s="85"/>
      <c r="F634" s="85"/>
      <c r="G634" s="183"/>
    </row>
    <row r="635" spans="2:7" s="69" customFormat="1">
      <c r="B635" s="159">
        <v>42716</v>
      </c>
      <c r="C635" s="155">
        <v>0.01</v>
      </c>
      <c r="D635" s="303" t="s">
        <v>1372</v>
      </c>
      <c r="E635" s="85"/>
      <c r="F635" s="85"/>
      <c r="G635" s="183"/>
    </row>
    <row r="636" spans="2:7" s="69" customFormat="1">
      <c r="B636" s="159">
        <v>42716</v>
      </c>
      <c r="C636" s="155">
        <v>0.01</v>
      </c>
      <c r="D636" s="303" t="s">
        <v>1372</v>
      </c>
      <c r="E636" s="85"/>
      <c r="F636" s="85"/>
      <c r="G636" s="183"/>
    </row>
    <row r="637" spans="2:7" s="69" customFormat="1">
      <c r="B637" s="159">
        <v>42716</v>
      </c>
      <c r="C637" s="155">
        <v>2.48</v>
      </c>
      <c r="D637" s="303" t="s">
        <v>1496</v>
      </c>
      <c r="E637" s="85"/>
      <c r="F637" s="85"/>
      <c r="G637" s="183"/>
    </row>
    <row r="638" spans="2:7" s="69" customFormat="1">
      <c r="B638" s="159">
        <v>42716</v>
      </c>
      <c r="C638" s="155">
        <v>0.01</v>
      </c>
      <c r="D638" s="303" t="s">
        <v>1372</v>
      </c>
      <c r="E638" s="85"/>
      <c r="F638" s="85"/>
      <c r="G638" s="183"/>
    </row>
    <row r="639" spans="2:7" s="69" customFormat="1">
      <c r="B639" s="159">
        <v>42716</v>
      </c>
      <c r="C639" s="155">
        <v>0.01</v>
      </c>
      <c r="D639" s="303" t="s">
        <v>1372</v>
      </c>
      <c r="E639" s="85"/>
      <c r="F639" s="85"/>
      <c r="G639" s="183"/>
    </row>
    <row r="640" spans="2:7" s="69" customFormat="1">
      <c r="B640" s="159">
        <v>42716</v>
      </c>
      <c r="C640" s="155">
        <v>0.01</v>
      </c>
      <c r="D640" s="303" t="s">
        <v>1372</v>
      </c>
      <c r="E640" s="85"/>
      <c r="F640" s="85"/>
      <c r="G640" s="183"/>
    </row>
    <row r="641" spans="2:7" s="69" customFormat="1">
      <c r="B641" s="159">
        <v>42716</v>
      </c>
      <c r="C641" s="155">
        <v>0.03</v>
      </c>
      <c r="D641" s="303" t="s">
        <v>1497</v>
      </c>
      <c r="E641" s="85"/>
      <c r="F641" s="85"/>
      <c r="G641" s="183"/>
    </row>
    <row r="642" spans="2:7" s="69" customFormat="1">
      <c r="B642" s="159">
        <v>42716</v>
      </c>
      <c r="C642" s="155">
        <v>0.01</v>
      </c>
      <c r="D642" s="303" t="s">
        <v>1498</v>
      </c>
      <c r="E642" s="85"/>
      <c r="F642" s="85"/>
      <c r="G642" s="183"/>
    </row>
    <row r="643" spans="2:7" s="69" customFormat="1">
      <c r="B643" s="159">
        <v>42716</v>
      </c>
      <c r="C643" s="155">
        <v>0.2</v>
      </c>
      <c r="D643" s="303" t="s">
        <v>1320</v>
      </c>
      <c r="E643" s="85"/>
      <c r="F643" s="85"/>
      <c r="G643" s="183"/>
    </row>
    <row r="644" spans="2:7" s="69" customFormat="1">
      <c r="B644" s="159">
        <v>42716</v>
      </c>
      <c r="C644" s="155">
        <v>0.3</v>
      </c>
      <c r="D644" s="303" t="s">
        <v>1499</v>
      </c>
      <c r="E644" s="85"/>
      <c r="F644" s="85"/>
      <c r="G644" s="183"/>
    </row>
    <row r="645" spans="2:7" s="69" customFormat="1">
      <c r="B645" s="159">
        <v>42716</v>
      </c>
      <c r="C645" s="155">
        <v>0.01</v>
      </c>
      <c r="D645" s="303" t="s">
        <v>1372</v>
      </c>
      <c r="E645" s="85"/>
      <c r="F645" s="85"/>
      <c r="G645" s="183"/>
    </row>
    <row r="646" spans="2:7" s="69" customFormat="1">
      <c r="B646" s="159">
        <v>42716</v>
      </c>
      <c r="C646" s="155">
        <v>0.01</v>
      </c>
      <c r="D646" s="303" t="s">
        <v>1372</v>
      </c>
      <c r="E646" s="85"/>
      <c r="F646" s="85"/>
      <c r="G646" s="183"/>
    </row>
    <row r="647" spans="2:7" s="69" customFormat="1">
      <c r="B647" s="159">
        <v>42716</v>
      </c>
      <c r="C647" s="155">
        <v>0.01</v>
      </c>
      <c r="D647" s="303" t="s">
        <v>1372</v>
      </c>
      <c r="E647" s="85"/>
      <c r="F647" s="85"/>
      <c r="G647" s="183"/>
    </row>
    <row r="648" spans="2:7" s="69" customFormat="1">
      <c r="B648" s="159">
        <v>42716</v>
      </c>
      <c r="C648" s="155">
        <v>0.01</v>
      </c>
      <c r="D648" s="303" t="s">
        <v>1372</v>
      </c>
      <c r="E648" s="85"/>
      <c r="F648" s="85"/>
      <c r="G648" s="183"/>
    </row>
    <row r="649" spans="2:7" s="69" customFormat="1">
      <c r="B649" s="159">
        <v>42716</v>
      </c>
      <c r="C649" s="155">
        <v>2.06</v>
      </c>
      <c r="D649" s="303" t="s">
        <v>1500</v>
      </c>
      <c r="E649" s="85"/>
      <c r="F649" s="85"/>
      <c r="G649" s="183"/>
    </row>
    <row r="650" spans="2:7" s="69" customFormat="1">
      <c r="B650" s="159">
        <v>42716</v>
      </c>
      <c r="C650" s="155">
        <v>0.01</v>
      </c>
      <c r="D650" s="303" t="s">
        <v>1372</v>
      </c>
      <c r="E650" s="85"/>
      <c r="F650" s="85"/>
      <c r="G650" s="183"/>
    </row>
    <row r="651" spans="2:7" s="69" customFormat="1">
      <c r="B651" s="159">
        <v>42716</v>
      </c>
      <c r="C651" s="155">
        <v>0.01</v>
      </c>
      <c r="D651" s="303" t="s">
        <v>1372</v>
      </c>
      <c r="E651" s="85"/>
      <c r="F651" s="85"/>
      <c r="G651" s="183"/>
    </row>
    <row r="652" spans="2:7" s="69" customFormat="1">
      <c r="B652" s="159">
        <v>42716</v>
      </c>
      <c r="C652" s="155">
        <v>0.01</v>
      </c>
      <c r="D652" s="303" t="s">
        <v>1372</v>
      </c>
      <c r="E652" s="85"/>
      <c r="F652" s="85"/>
      <c r="G652" s="183"/>
    </row>
    <row r="653" spans="2:7" s="69" customFormat="1">
      <c r="B653" s="159">
        <v>42716</v>
      </c>
      <c r="C653" s="155">
        <v>0.01</v>
      </c>
      <c r="D653" s="303" t="s">
        <v>1372</v>
      </c>
      <c r="E653" s="85"/>
      <c r="F653" s="85"/>
      <c r="G653" s="183"/>
    </row>
    <row r="654" spans="2:7" s="69" customFormat="1">
      <c r="B654" s="159">
        <v>42716</v>
      </c>
      <c r="C654" s="155">
        <v>0.01</v>
      </c>
      <c r="D654" s="303" t="s">
        <v>1372</v>
      </c>
      <c r="E654" s="85"/>
      <c r="F654" s="85"/>
      <c r="G654" s="183"/>
    </row>
    <row r="655" spans="2:7" s="69" customFormat="1">
      <c r="B655" s="159">
        <v>42716</v>
      </c>
      <c r="C655" s="155">
        <v>0.01</v>
      </c>
      <c r="D655" s="303" t="s">
        <v>1372</v>
      </c>
      <c r="E655" s="85"/>
      <c r="F655" s="85"/>
      <c r="G655" s="183"/>
    </row>
    <row r="656" spans="2:7" s="69" customFormat="1">
      <c r="B656" s="159">
        <v>42716</v>
      </c>
      <c r="C656" s="155">
        <v>0.01</v>
      </c>
      <c r="D656" s="303" t="s">
        <v>1372</v>
      </c>
      <c r="E656" s="85"/>
      <c r="F656" s="85"/>
      <c r="G656" s="183"/>
    </row>
    <row r="657" spans="2:7" s="69" customFormat="1">
      <c r="B657" s="159">
        <v>42716</v>
      </c>
      <c r="C657" s="155">
        <v>0.01</v>
      </c>
      <c r="D657" s="303" t="s">
        <v>1372</v>
      </c>
      <c r="E657" s="85"/>
      <c r="F657" s="85"/>
      <c r="G657" s="183"/>
    </row>
    <row r="658" spans="2:7" s="69" customFormat="1">
      <c r="B658" s="159">
        <v>42716</v>
      </c>
      <c r="C658" s="155">
        <v>0.01</v>
      </c>
      <c r="D658" s="303" t="s">
        <v>1372</v>
      </c>
      <c r="E658" s="85"/>
      <c r="F658" s="85"/>
      <c r="G658" s="183"/>
    </row>
    <row r="659" spans="2:7" s="69" customFormat="1">
      <c r="B659" s="159">
        <v>42716</v>
      </c>
      <c r="C659" s="155">
        <v>0.01</v>
      </c>
      <c r="D659" s="303" t="s">
        <v>1372</v>
      </c>
      <c r="E659" s="85"/>
      <c r="F659" s="85"/>
      <c r="G659" s="183"/>
    </row>
    <row r="660" spans="2:7" s="69" customFormat="1">
      <c r="B660" s="159">
        <v>42716</v>
      </c>
      <c r="C660" s="155">
        <v>0.01</v>
      </c>
      <c r="D660" s="303" t="s">
        <v>1372</v>
      </c>
      <c r="E660" s="85"/>
      <c r="F660" s="85"/>
      <c r="G660" s="183"/>
    </row>
    <row r="661" spans="2:7" s="69" customFormat="1">
      <c r="B661" s="159">
        <v>42717</v>
      </c>
      <c r="C661" s="155">
        <v>56.81</v>
      </c>
      <c r="D661" s="303" t="s">
        <v>6766</v>
      </c>
      <c r="E661" s="85"/>
      <c r="F661" s="85"/>
      <c r="G661" s="183"/>
    </row>
    <row r="662" spans="2:7" s="69" customFormat="1">
      <c r="B662" s="159">
        <v>42717</v>
      </c>
      <c r="C662" s="155">
        <v>0.04</v>
      </c>
      <c r="D662" s="303" t="s">
        <v>1501</v>
      </c>
      <c r="E662" s="85"/>
      <c r="F662" s="85"/>
      <c r="G662" s="183"/>
    </row>
    <row r="663" spans="2:7" s="69" customFormat="1">
      <c r="B663" s="159">
        <v>42717</v>
      </c>
      <c r="C663" s="155">
        <v>0.78</v>
      </c>
      <c r="D663" s="303" t="s">
        <v>1502</v>
      </c>
      <c r="E663" s="85"/>
      <c r="F663" s="85"/>
      <c r="G663" s="183"/>
    </row>
    <row r="664" spans="2:7">
      <c r="B664" s="159">
        <v>42717</v>
      </c>
      <c r="C664" s="155">
        <v>0.12</v>
      </c>
      <c r="D664" s="303" t="s">
        <v>1503</v>
      </c>
      <c r="E664" s="85"/>
      <c r="F664" s="85"/>
    </row>
    <row r="665" spans="2:7">
      <c r="B665" s="159">
        <v>42717</v>
      </c>
      <c r="C665" s="155">
        <v>970</v>
      </c>
      <c r="D665" s="303" t="s">
        <v>1504</v>
      </c>
      <c r="E665" s="85"/>
      <c r="F665" s="85"/>
    </row>
    <row r="666" spans="2:7">
      <c r="B666" s="159">
        <v>42717</v>
      </c>
      <c r="C666" s="155">
        <v>0.56999999999999995</v>
      </c>
      <c r="D666" s="303" t="s">
        <v>1505</v>
      </c>
      <c r="E666" s="85"/>
      <c r="F666" s="85"/>
    </row>
    <row r="667" spans="2:7">
      <c r="B667" s="159">
        <v>42717</v>
      </c>
      <c r="C667" s="155">
        <v>0.88</v>
      </c>
      <c r="D667" s="303" t="s">
        <v>1506</v>
      </c>
      <c r="E667" s="85"/>
      <c r="F667" s="85"/>
    </row>
    <row r="668" spans="2:7">
      <c r="B668" s="159">
        <v>42717</v>
      </c>
      <c r="C668" s="155">
        <v>0.26</v>
      </c>
      <c r="D668" s="303" t="s">
        <v>1507</v>
      </c>
      <c r="E668" s="85"/>
      <c r="F668" s="85"/>
    </row>
    <row r="669" spans="2:7">
      <c r="B669" s="159">
        <v>42717</v>
      </c>
      <c r="C669" s="155">
        <v>0.3</v>
      </c>
      <c r="D669" s="303" t="s">
        <v>1508</v>
      </c>
      <c r="E669" s="85"/>
      <c r="F669" s="85"/>
    </row>
    <row r="670" spans="2:7">
      <c r="B670" s="159">
        <v>42717</v>
      </c>
      <c r="C670" s="155">
        <v>0.64</v>
      </c>
      <c r="D670" s="303" t="s">
        <v>1509</v>
      </c>
      <c r="E670" s="85"/>
      <c r="F670" s="85"/>
    </row>
    <row r="671" spans="2:7">
      <c r="B671" s="159">
        <v>42717</v>
      </c>
      <c r="C671" s="155">
        <v>0.06</v>
      </c>
      <c r="D671" s="303" t="s">
        <v>1510</v>
      </c>
      <c r="E671" s="85"/>
      <c r="F671" s="85"/>
    </row>
    <row r="672" spans="2:7">
      <c r="B672" s="159">
        <v>42717</v>
      </c>
      <c r="C672" s="155">
        <v>17.55</v>
      </c>
      <c r="D672" s="306" t="s">
        <v>1511</v>
      </c>
      <c r="E672" s="85"/>
      <c r="F672" s="85"/>
    </row>
    <row r="673" spans="2:7">
      <c r="B673" s="159">
        <v>42717</v>
      </c>
      <c r="C673" s="155">
        <v>0.03</v>
      </c>
      <c r="D673" s="303" t="s">
        <v>1512</v>
      </c>
      <c r="E673" s="85"/>
      <c r="F673" s="85"/>
    </row>
    <row r="674" spans="2:7">
      <c r="B674" s="159">
        <v>42717</v>
      </c>
      <c r="C674" s="155">
        <v>8.98</v>
      </c>
      <c r="D674" s="303" t="s">
        <v>1513</v>
      </c>
      <c r="E674" s="85"/>
      <c r="F674" s="85"/>
    </row>
    <row r="675" spans="2:7">
      <c r="B675" s="159">
        <v>42717</v>
      </c>
      <c r="C675" s="155">
        <v>0.2</v>
      </c>
      <c r="D675" s="303" t="s">
        <v>1514</v>
      </c>
      <c r="E675" s="85"/>
      <c r="F675" s="85"/>
    </row>
    <row r="676" spans="2:7" s="69" customFormat="1">
      <c r="B676" s="239">
        <v>42717</v>
      </c>
      <c r="C676" s="240">
        <v>0.02</v>
      </c>
      <c r="D676" s="305" t="s">
        <v>1515</v>
      </c>
      <c r="E676" s="85"/>
      <c r="F676" s="85"/>
      <c r="G676" s="183"/>
    </row>
    <row r="677" spans="2:7" s="69" customFormat="1">
      <c r="B677" s="239">
        <v>42717</v>
      </c>
      <c r="C677" s="240">
        <v>0.08</v>
      </c>
      <c r="D677" s="305" t="s">
        <v>1516</v>
      </c>
      <c r="E677" s="85"/>
      <c r="F677" s="85"/>
      <c r="G677" s="183"/>
    </row>
    <row r="678" spans="2:7" s="69" customFormat="1">
      <c r="B678" s="239">
        <v>42717</v>
      </c>
      <c r="C678" s="240">
        <v>0.35</v>
      </c>
      <c r="D678" s="305" t="s">
        <v>1517</v>
      </c>
      <c r="E678" s="85"/>
      <c r="F678" s="85"/>
      <c r="G678" s="183"/>
    </row>
    <row r="679" spans="2:7">
      <c r="B679" s="159">
        <v>42717</v>
      </c>
      <c r="C679" s="155">
        <v>0.08</v>
      </c>
      <c r="D679" s="303" t="s">
        <v>1518</v>
      </c>
      <c r="E679" s="85"/>
      <c r="F679" s="85"/>
    </row>
    <row r="680" spans="2:7">
      <c r="B680" s="159">
        <v>42717</v>
      </c>
      <c r="C680" s="155">
        <v>0.2</v>
      </c>
      <c r="D680" s="303" t="s">
        <v>1519</v>
      </c>
      <c r="E680" s="85"/>
      <c r="F680" s="85"/>
    </row>
    <row r="681" spans="2:7">
      <c r="B681" s="159">
        <v>42717</v>
      </c>
      <c r="C681" s="155">
        <v>0.5</v>
      </c>
      <c r="D681" s="303" t="s">
        <v>1520</v>
      </c>
      <c r="E681" s="85"/>
      <c r="F681" s="85"/>
    </row>
    <row r="682" spans="2:7">
      <c r="B682" s="159">
        <v>42717</v>
      </c>
      <c r="C682" s="155">
        <v>2.4300000000000002</v>
      </c>
      <c r="D682" s="303" t="s">
        <v>1521</v>
      </c>
      <c r="E682" s="85"/>
      <c r="F682" s="85"/>
    </row>
    <row r="683" spans="2:7">
      <c r="B683" s="159">
        <v>42717</v>
      </c>
      <c r="C683" s="155">
        <v>1.1100000000000001</v>
      </c>
      <c r="D683" s="303" t="s">
        <v>1522</v>
      </c>
      <c r="E683" s="85"/>
      <c r="F683" s="85"/>
    </row>
    <row r="684" spans="2:7">
      <c r="B684" s="159">
        <v>42717</v>
      </c>
      <c r="C684" s="155">
        <v>0.06</v>
      </c>
      <c r="D684" s="303" t="s">
        <v>1523</v>
      </c>
      <c r="E684" s="85"/>
      <c r="F684" s="85"/>
    </row>
    <row r="685" spans="2:7">
      <c r="B685" s="159">
        <v>42717</v>
      </c>
      <c r="C685" s="155">
        <v>33.11</v>
      </c>
      <c r="D685" s="303" t="s">
        <v>1524</v>
      </c>
      <c r="E685" s="85"/>
      <c r="F685" s="85"/>
    </row>
    <row r="686" spans="2:7">
      <c r="B686" s="159">
        <v>42717</v>
      </c>
      <c r="C686" s="155">
        <v>0.06</v>
      </c>
      <c r="D686" s="303" t="s">
        <v>1525</v>
      </c>
      <c r="E686" s="85"/>
      <c r="F686" s="85"/>
    </row>
    <row r="687" spans="2:7">
      <c r="B687" s="159">
        <v>42717</v>
      </c>
      <c r="C687" s="155">
        <v>0.85</v>
      </c>
      <c r="D687" s="303" t="s">
        <v>1358</v>
      </c>
      <c r="E687" s="85"/>
      <c r="F687" s="85"/>
    </row>
    <row r="688" spans="2:7">
      <c r="B688" s="159">
        <v>42717</v>
      </c>
      <c r="C688" s="155">
        <v>0.31</v>
      </c>
      <c r="D688" s="303" t="s">
        <v>1526</v>
      </c>
      <c r="E688" s="85"/>
      <c r="F688" s="85"/>
    </row>
    <row r="689" spans="2:6">
      <c r="B689" s="159">
        <v>42717</v>
      </c>
      <c r="C689" s="155">
        <v>0.3</v>
      </c>
      <c r="D689" s="303" t="s">
        <v>1527</v>
      </c>
      <c r="E689" s="85"/>
      <c r="F689" s="85"/>
    </row>
    <row r="690" spans="2:6">
      <c r="B690" s="159">
        <v>42717</v>
      </c>
      <c r="C690" s="155">
        <v>0.3</v>
      </c>
      <c r="D690" s="303" t="s">
        <v>1435</v>
      </c>
      <c r="E690" s="85"/>
      <c r="F690" s="85"/>
    </row>
    <row r="691" spans="2:6">
      <c r="B691" s="159">
        <v>42717</v>
      </c>
      <c r="C691" s="155">
        <v>0.3</v>
      </c>
      <c r="D691" s="303" t="s">
        <v>1528</v>
      </c>
      <c r="E691" s="85"/>
      <c r="F691" s="85"/>
    </row>
    <row r="692" spans="2:6">
      <c r="B692" s="159">
        <v>42717</v>
      </c>
      <c r="C692" s="155">
        <v>0.3</v>
      </c>
      <c r="D692" s="303" t="s">
        <v>1529</v>
      </c>
      <c r="E692" s="85"/>
      <c r="F692" s="85"/>
    </row>
    <row r="693" spans="2:6">
      <c r="B693" s="159">
        <v>42717</v>
      </c>
      <c r="C693" s="155">
        <v>4.99</v>
      </c>
      <c r="D693" s="303" t="s">
        <v>1339</v>
      </c>
      <c r="E693" s="85"/>
      <c r="F693" s="85"/>
    </row>
    <row r="694" spans="2:6">
      <c r="B694" s="159">
        <v>42717</v>
      </c>
      <c r="C694" s="155">
        <v>1.37</v>
      </c>
      <c r="D694" s="303" t="s">
        <v>1530</v>
      </c>
      <c r="E694" s="85"/>
      <c r="F694" s="85"/>
    </row>
    <row r="695" spans="2:6">
      <c r="B695" s="159">
        <v>42717</v>
      </c>
      <c r="C695" s="155">
        <v>0.09</v>
      </c>
      <c r="D695" s="303" t="s">
        <v>1531</v>
      </c>
      <c r="E695" s="85"/>
      <c r="F695" s="85"/>
    </row>
    <row r="696" spans="2:6">
      <c r="B696" s="159">
        <v>42717</v>
      </c>
      <c r="C696" s="155">
        <v>22.53</v>
      </c>
      <c r="D696" s="303" t="s">
        <v>1532</v>
      </c>
      <c r="E696" s="85"/>
      <c r="F696" s="85"/>
    </row>
    <row r="697" spans="2:6">
      <c r="B697" s="159">
        <v>42717</v>
      </c>
      <c r="C697" s="155">
        <v>0.08</v>
      </c>
      <c r="D697" s="303" t="s">
        <v>1533</v>
      </c>
      <c r="E697" s="85"/>
      <c r="F697" s="85"/>
    </row>
    <row r="698" spans="2:6">
      <c r="B698" s="159">
        <v>42717</v>
      </c>
      <c r="C698" s="155">
        <v>0.06</v>
      </c>
      <c r="D698" s="303" t="s">
        <v>1534</v>
      </c>
      <c r="E698" s="85"/>
      <c r="F698" s="85"/>
    </row>
    <row r="699" spans="2:6">
      <c r="B699" s="159">
        <v>42717</v>
      </c>
      <c r="C699" s="155">
        <v>0.03</v>
      </c>
      <c r="D699" s="303" t="s">
        <v>1173</v>
      </c>
      <c r="E699" s="85"/>
      <c r="F699" s="85"/>
    </row>
    <row r="700" spans="2:6">
      <c r="B700" s="159">
        <v>42717</v>
      </c>
      <c r="C700" s="155">
        <v>0.02</v>
      </c>
      <c r="D700" s="303" t="s">
        <v>1535</v>
      </c>
      <c r="E700" s="85"/>
      <c r="F700" s="85"/>
    </row>
    <row r="701" spans="2:6">
      <c r="B701" s="159">
        <v>42717</v>
      </c>
      <c r="C701" s="155">
        <v>0.11</v>
      </c>
      <c r="D701" s="303" t="s">
        <v>1175</v>
      </c>
      <c r="E701" s="85"/>
      <c r="F701" s="85"/>
    </row>
    <row r="702" spans="2:6">
      <c r="B702" s="159">
        <v>42717</v>
      </c>
      <c r="C702" s="155">
        <v>0.15</v>
      </c>
      <c r="D702" s="303" t="s">
        <v>1063</v>
      </c>
      <c r="E702" s="85"/>
      <c r="F702" s="85"/>
    </row>
    <row r="703" spans="2:6">
      <c r="B703" s="159">
        <v>42717</v>
      </c>
      <c r="C703" s="155">
        <v>0.11</v>
      </c>
      <c r="D703" s="303" t="s">
        <v>1222</v>
      </c>
      <c r="E703" s="85"/>
      <c r="F703" s="85"/>
    </row>
    <row r="704" spans="2:6">
      <c r="B704" s="159">
        <v>42717</v>
      </c>
      <c r="C704" s="155">
        <v>0.04</v>
      </c>
      <c r="D704" s="303" t="s">
        <v>1178</v>
      </c>
      <c r="E704" s="85"/>
      <c r="F704" s="85"/>
    </row>
    <row r="705" spans="2:7">
      <c r="B705" s="159">
        <v>42717</v>
      </c>
      <c r="C705" s="155">
        <v>7.0000000000000007E-2</v>
      </c>
      <c r="D705" s="303" t="s">
        <v>1536</v>
      </c>
      <c r="E705" s="85"/>
      <c r="F705" s="85"/>
    </row>
    <row r="706" spans="2:7">
      <c r="B706" s="159">
        <v>42717</v>
      </c>
      <c r="C706" s="155">
        <v>0.1</v>
      </c>
      <c r="D706" s="303" t="s">
        <v>1537</v>
      </c>
      <c r="E706" s="85"/>
      <c r="F706" s="85"/>
    </row>
    <row r="707" spans="2:7">
      <c r="B707" s="159">
        <v>42717</v>
      </c>
      <c r="C707" s="155">
        <v>0.08</v>
      </c>
      <c r="D707" s="303" t="s">
        <v>1538</v>
      </c>
      <c r="E707" s="85"/>
      <c r="F707" s="85"/>
    </row>
    <row r="708" spans="2:7" s="69" customFormat="1">
      <c r="B708" s="159">
        <v>42717</v>
      </c>
      <c r="C708" s="155">
        <v>0.68</v>
      </c>
      <c r="D708" s="303" t="s">
        <v>1539</v>
      </c>
      <c r="E708" s="85"/>
      <c r="F708" s="85"/>
      <c r="G708" s="183"/>
    </row>
    <row r="709" spans="2:7" s="69" customFormat="1">
      <c r="B709" s="159">
        <v>42717</v>
      </c>
      <c r="C709" s="155">
        <v>0.08</v>
      </c>
      <c r="D709" s="303" t="s">
        <v>1540</v>
      </c>
      <c r="E709" s="85"/>
      <c r="F709" s="85"/>
      <c r="G709" s="183"/>
    </row>
    <row r="710" spans="2:7" s="69" customFormat="1">
      <c r="B710" s="159">
        <v>42717</v>
      </c>
      <c r="C710" s="155">
        <v>59</v>
      </c>
      <c r="D710" s="303" t="s">
        <v>1294</v>
      </c>
      <c r="E710" s="85"/>
      <c r="F710" s="85"/>
      <c r="G710" s="183"/>
    </row>
    <row r="711" spans="2:7" s="69" customFormat="1">
      <c r="B711" s="159">
        <v>42717</v>
      </c>
      <c r="C711" s="155">
        <v>0.13</v>
      </c>
      <c r="D711" s="303" t="s">
        <v>1173</v>
      </c>
      <c r="E711" s="85"/>
      <c r="F711" s="85"/>
      <c r="G711" s="183"/>
    </row>
    <row r="712" spans="2:7">
      <c r="B712" s="159">
        <v>42717</v>
      </c>
      <c r="C712" s="155">
        <v>1.3</v>
      </c>
      <c r="D712" s="303" t="s">
        <v>1541</v>
      </c>
      <c r="E712" s="85"/>
      <c r="F712" s="85"/>
    </row>
    <row r="713" spans="2:7">
      <c r="B713" s="159">
        <v>42717</v>
      </c>
      <c r="C713" s="155">
        <v>39.159999999999997</v>
      </c>
      <c r="D713" s="303" t="s">
        <v>1542</v>
      </c>
      <c r="E713" s="85"/>
      <c r="F713" s="85"/>
    </row>
    <row r="714" spans="2:7" s="69" customFormat="1">
      <c r="B714" s="239">
        <v>42717</v>
      </c>
      <c r="C714" s="240">
        <v>0.09</v>
      </c>
      <c r="D714" s="305" t="s">
        <v>1543</v>
      </c>
      <c r="E714" s="85"/>
      <c r="F714" s="85"/>
      <c r="G714" s="183"/>
    </row>
    <row r="715" spans="2:7">
      <c r="B715" s="159">
        <v>42717</v>
      </c>
      <c r="C715" s="155">
        <v>0.03</v>
      </c>
      <c r="D715" s="303" t="s">
        <v>1544</v>
      </c>
      <c r="E715" s="85"/>
      <c r="F715" s="85"/>
    </row>
    <row r="716" spans="2:7">
      <c r="B716" s="159">
        <v>42717</v>
      </c>
      <c r="C716" s="155">
        <v>0.02</v>
      </c>
      <c r="D716" s="303" t="s">
        <v>1545</v>
      </c>
      <c r="E716" s="85"/>
      <c r="F716" s="85"/>
    </row>
    <row r="717" spans="2:7">
      <c r="B717" s="159">
        <v>42717</v>
      </c>
      <c r="C717" s="155">
        <v>0.01</v>
      </c>
      <c r="D717" s="303" t="s">
        <v>1599</v>
      </c>
      <c r="E717" s="85"/>
      <c r="F717" s="85"/>
    </row>
    <row r="718" spans="2:7">
      <c r="B718" s="159">
        <v>42717</v>
      </c>
      <c r="C718" s="155">
        <v>0.16</v>
      </c>
      <c r="D718" s="303" t="s">
        <v>1546</v>
      </c>
      <c r="E718" s="85"/>
      <c r="F718" s="85"/>
    </row>
    <row r="719" spans="2:7">
      <c r="B719" s="159">
        <v>42717</v>
      </c>
      <c r="C719" s="155">
        <v>500</v>
      </c>
      <c r="D719" s="303" t="s">
        <v>1547</v>
      </c>
      <c r="E719" s="85"/>
      <c r="F719" s="85"/>
    </row>
    <row r="720" spans="2:7">
      <c r="B720" s="159">
        <v>42718</v>
      </c>
      <c r="C720" s="155">
        <v>1000</v>
      </c>
      <c r="D720" s="303" t="s">
        <v>6395</v>
      </c>
      <c r="E720" s="85"/>
      <c r="F720" s="85"/>
    </row>
    <row r="721" spans="2:6">
      <c r="B721" s="159">
        <v>42718</v>
      </c>
      <c r="C721" s="155">
        <v>7.0000000000000007E-2</v>
      </c>
      <c r="D721" s="303" t="s">
        <v>1173</v>
      </c>
      <c r="E721" s="85"/>
      <c r="F721" s="85"/>
    </row>
    <row r="722" spans="2:6">
      <c r="B722" s="159">
        <v>42718</v>
      </c>
      <c r="C722" s="155">
        <v>0.27</v>
      </c>
      <c r="D722" s="303" t="s">
        <v>1548</v>
      </c>
      <c r="E722" s="85"/>
      <c r="F722" s="85"/>
    </row>
    <row r="723" spans="2:6">
      <c r="B723" s="159">
        <v>42718</v>
      </c>
      <c r="C723" s="155">
        <v>0.08</v>
      </c>
      <c r="D723" s="303" t="s">
        <v>1175</v>
      </c>
      <c r="E723" s="85"/>
      <c r="F723" s="85"/>
    </row>
    <row r="724" spans="2:6">
      <c r="B724" s="159">
        <v>42718</v>
      </c>
      <c r="C724" s="155">
        <v>0.06</v>
      </c>
      <c r="D724" s="303" t="s">
        <v>1549</v>
      </c>
      <c r="E724" s="85"/>
      <c r="F724" s="85"/>
    </row>
    <row r="725" spans="2:6">
      <c r="B725" s="159">
        <v>42718</v>
      </c>
      <c r="C725" s="155">
        <v>0.59</v>
      </c>
      <c r="D725" s="303" t="s">
        <v>1225</v>
      </c>
      <c r="E725" s="85"/>
      <c r="F725" s="85"/>
    </row>
    <row r="726" spans="2:6">
      <c r="B726" s="159">
        <v>42718</v>
      </c>
      <c r="C726" s="155">
        <v>0.08</v>
      </c>
      <c r="D726" s="303" t="s">
        <v>1346</v>
      </c>
      <c r="E726" s="85"/>
      <c r="F726" s="85"/>
    </row>
    <row r="727" spans="2:6">
      <c r="B727" s="159">
        <v>42718</v>
      </c>
      <c r="C727" s="155">
        <v>0.08</v>
      </c>
      <c r="D727" s="303" t="s">
        <v>1179</v>
      </c>
      <c r="E727" s="85"/>
      <c r="F727" s="85"/>
    </row>
    <row r="728" spans="2:6">
      <c r="B728" s="159">
        <v>42718</v>
      </c>
      <c r="C728" s="155">
        <v>0.08</v>
      </c>
      <c r="D728" s="303" t="s">
        <v>1480</v>
      </c>
      <c r="E728" s="85"/>
      <c r="F728" s="85"/>
    </row>
    <row r="729" spans="2:6">
      <c r="B729" s="159">
        <v>42718</v>
      </c>
      <c r="C729" s="155">
        <v>0.11</v>
      </c>
      <c r="D729" s="303" t="s">
        <v>1550</v>
      </c>
      <c r="E729" s="85"/>
      <c r="F729" s="85"/>
    </row>
    <row r="730" spans="2:6">
      <c r="B730" s="159">
        <v>42718</v>
      </c>
      <c r="C730" s="155">
        <v>0.94</v>
      </c>
      <c r="D730" s="303" t="s">
        <v>1551</v>
      </c>
      <c r="E730" s="85"/>
      <c r="F730" s="85"/>
    </row>
    <row r="731" spans="2:6">
      <c r="B731" s="159">
        <v>42718</v>
      </c>
      <c r="C731" s="155">
        <v>0.02</v>
      </c>
      <c r="D731" s="303" t="s">
        <v>1552</v>
      </c>
      <c r="E731" s="85"/>
      <c r="F731" s="85"/>
    </row>
    <row r="732" spans="2:6">
      <c r="B732" s="159">
        <v>42718</v>
      </c>
      <c r="C732" s="155">
        <v>0.34</v>
      </c>
      <c r="D732" s="303" t="s">
        <v>1553</v>
      </c>
      <c r="E732" s="85"/>
      <c r="F732" s="85"/>
    </row>
    <row r="733" spans="2:6">
      <c r="B733" s="159">
        <v>42718</v>
      </c>
      <c r="C733" s="155">
        <v>0.36</v>
      </c>
      <c r="D733" s="303" t="s">
        <v>1554</v>
      </c>
      <c r="E733" s="85"/>
      <c r="F733" s="85"/>
    </row>
    <row r="734" spans="2:6">
      <c r="B734" s="159">
        <v>42718</v>
      </c>
      <c r="C734" s="155">
        <v>0.05</v>
      </c>
      <c r="D734" s="303" t="s">
        <v>1409</v>
      </c>
      <c r="E734" s="85"/>
      <c r="F734" s="85"/>
    </row>
    <row r="735" spans="2:6">
      <c r="B735" s="159">
        <v>42718</v>
      </c>
      <c r="C735" s="155">
        <v>90</v>
      </c>
      <c r="D735" s="303" t="s">
        <v>1555</v>
      </c>
      <c r="E735" s="85"/>
      <c r="F735" s="85"/>
    </row>
    <row r="736" spans="2:6">
      <c r="B736" s="159">
        <v>42718</v>
      </c>
      <c r="C736" s="155">
        <v>7.0000000000000007E-2</v>
      </c>
      <c r="D736" s="303" t="s">
        <v>1556</v>
      </c>
      <c r="E736" s="85"/>
      <c r="F736" s="85"/>
    </row>
    <row r="737" spans="2:7">
      <c r="B737" s="159">
        <v>42718</v>
      </c>
      <c r="C737" s="155">
        <v>0.15</v>
      </c>
      <c r="D737" s="303" t="s">
        <v>1557</v>
      </c>
      <c r="E737" s="85"/>
      <c r="F737" s="85"/>
    </row>
    <row r="738" spans="2:7">
      <c r="B738" s="159">
        <v>42718</v>
      </c>
      <c r="C738" s="155">
        <v>1.88</v>
      </c>
      <c r="D738" s="303" t="s">
        <v>1312</v>
      </c>
      <c r="E738" s="85"/>
      <c r="F738" s="85"/>
    </row>
    <row r="739" spans="2:7">
      <c r="B739" s="159">
        <v>42718</v>
      </c>
      <c r="C739" s="155">
        <v>40</v>
      </c>
      <c r="D739" s="303" t="s">
        <v>1558</v>
      </c>
      <c r="E739" s="85"/>
      <c r="F739" s="85"/>
    </row>
    <row r="740" spans="2:7">
      <c r="B740" s="159">
        <v>42718</v>
      </c>
      <c r="C740" s="155">
        <v>0.13</v>
      </c>
      <c r="D740" s="303" t="s">
        <v>1559</v>
      </c>
      <c r="E740" s="85"/>
      <c r="F740" s="85"/>
    </row>
    <row r="741" spans="2:7">
      <c r="B741" s="159">
        <v>42718</v>
      </c>
      <c r="C741" s="155">
        <v>0.82</v>
      </c>
      <c r="D741" s="303" t="s">
        <v>1560</v>
      </c>
      <c r="E741" s="85"/>
      <c r="F741" s="85"/>
    </row>
    <row r="742" spans="2:7">
      <c r="B742" s="159">
        <v>42718</v>
      </c>
      <c r="C742" s="155">
        <v>20</v>
      </c>
      <c r="D742" s="303" t="s">
        <v>1561</v>
      </c>
      <c r="E742" s="85"/>
      <c r="F742" s="85"/>
    </row>
    <row r="743" spans="2:7">
      <c r="B743" s="159">
        <v>42718</v>
      </c>
      <c r="C743" s="155">
        <v>0.1</v>
      </c>
      <c r="D743" s="303" t="s">
        <v>1219</v>
      </c>
      <c r="E743" s="85"/>
      <c r="F743" s="85"/>
    </row>
    <row r="744" spans="2:7">
      <c r="B744" s="159">
        <v>42718</v>
      </c>
      <c r="C744" s="155">
        <v>0.36</v>
      </c>
      <c r="D744" s="303" t="s">
        <v>1562</v>
      </c>
      <c r="E744" s="85"/>
      <c r="F744" s="85"/>
    </row>
    <row r="745" spans="2:7">
      <c r="B745" s="159">
        <v>42718</v>
      </c>
      <c r="C745" s="155">
        <v>1.48</v>
      </c>
      <c r="D745" s="303" t="s">
        <v>1563</v>
      </c>
      <c r="E745" s="85"/>
      <c r="F745" s="85"/>
    </row>
    <row r="746" spans="2:7">
      <c r="B746" s="159">
        <v>42718</v>
      </c>
      <c r="C746" s="155">
        <v>0.73</v>
      </c>
      <c r="D746" s="303" t="s">
        <v>1564</v>
      </c>
      <c r="E746" s="85"/>
      <c r="F746" s="85"/>
    </row>
    <row r="747" spans="2:7">
      <c r="B747" s="159">
        <v>42718</v>
      </c>
      <c r="C747" s="155">
        <v>0.13</v>
      </c>
      <c r="D747" s="303" t="s">
        <v>1599</v>
      </c>
      <c r="E747" s="85"/>
      <c r="F747" s="85"/>
    </row>
    <row r="748" spans="2:7">
      <c r="B748" s="159">
        <v>42718</v>
      </c>
      <c r="C748" s="155">
        <v>0.11</v>
      </c>
      <c r="D748" s="303" t="s">
        <v>1599</v>
      </c>
      <c r="E748" s="85"/>
      <c r="F748" s="85"/>
    </row>
    <row r="749" spans="2:7">
      <c r="B749" s="159">
        <v>42718</v>
      </c>
      <c r="C749" s="155">
        <v>13.46</v>
      </c>
      <c r="D749" s="303" t="s">
        <v>1565</v>
      </c>
      <c r="E749" s="85"/>
      <c r="F749" s="85"/>
    </row>
    <row r="750" spans="2:7">
      <c r="B750" s="159">
        <v>42718</v>
      </c>
      <c r="C750" s="155">
        <v>0.14000000000000001</v>
      </c>
      <c r="D750" s="303" t="s">
        <v>1599</v>
      </c>
      <c r="E750" s="85"/>
      <c r="F750" s="85"/>
    </row>
    <row r="751" spans="2:7">
      <c r="B751" s="159">
        <v>42718</v>
      </c>
      <c r="C751" s="155">
        <v>0.4</v>
      </c>
      <c r="D751" s="303" t="s">
        <v>747</v>
      </c>
      <c r="E751" s="85"/>
      <c r="F751" s="85"/>
    </row>
    <row r="752" spans="2:7" s="69" customFormat="1">
      <c r="B752" s="159">
        <v>42718</v>
      </c>
      <c r="C752" s="155">
        <v>0.02</v>
      </c>
      <c r="D752" s="306" t="s">
        <v>1566</v>
      </c>
      <c r="E752" s="85"/>
      <c r="F752" s="85"/>
      <c r="G752" s="183"/>
    </row>
    <row r="753" spans="2:7" s="69" customFormat="1">
      <c r="B753" s="239">
        <v>42718</v>
      </c>
      <c r="C753" s="240">
        <v>0.05</v>
      </c>
      <c r="D753" s="431" t="s">
        <v>1567</v>
      </c>
      <c r="E753" s="85"/>
      <c r="F753" s="85"/>
      <c r="G753" s="183"/>
    </row>
    <row r="754" spans="2:7">
      <c r="B754" s="159">
        <v>42718</v>
      </c>
      <c r="C754" s="155">
        <v>0.28999999999999998</v>
      </c>
      <c r="D754" s="303" t="s">
        <v>1568</v>
      </c>
      <c r="E754" s="85"/>
      <c r="F754" s="85"/>
    </row>
    <row r="755" spans="2:7">
      <c r="B755" s="159">
        <v>42718</v>
      </c>
      <c r="C755" s="155">
        <v>0.42</v>
      </c>
      <c r="D755" s="303" t="s">
        <v>1569</v>
      </c>
      <c r="E755" s="85"/>
      <c r="F755" s="85"/>
    </row>
    <row r="756" spans="2:7">
      <c r="B756" s="159">
        <v>42718</v>
      </c>
      <c r="C756" s="155">
        <v>0.68</v>
      </c>
      <c r="D756" s="303" t="s">
        <v>1570</v>
      </c>
      <c r="E756" s="85"/>
      <c r="F756" s="85"/>
    </row>
    <row r="757" spans="2:7" s="69" customFormat="1">
      <c r="B757" s="159">
        <v>42719</v>
      </c>
      <c r="C757" s="155">
        <v>0.22</v>
      </c>
      <c r="D757" s="303" t="s">
        <v>6767</v>
      </c>
      <c r="E757" s="85"/>
      <c r="F757" s="85"/>
      <c r="G757" s="183"/>
    </row>
    <row r="758" spans="2:7" s="69" customFormat="1">
      <c r="B758" s="159">
        <v>42719</v>
      </c>
      <c r="C758" s="155">
        <v>11</v>
      </c>
      <c r="D758" s="303" t="s">
        <v>6768</v>
      </c>
      <c r="E758" s="85"/>
      <c r="F758" s="85"/>
      <c r="G758" s="183"/>
    </row>
    <row r="759" spans="2:7" s="69" customFormat="1">
      <c r="B759" s="159">
        <v>42719</v>
      </c>
      <c r="C759" s="155">
        <v>100</v>
      </c>
      <c r="D759" s="303" t="s">
        <v>6739</v>
      </c>
      <c r="E759" s="85"/>
      <c r="F759" s="85"/>
      <c r="G759" s="183"/>
    </row>
    <row r="760" spans="2:7" s="69" customFormat="1">
      <c r="B760" s="159">
        <v>42719</v>
      </c>
      <c r="C760" s="155">
        <v>100</v>
      </c>
      <c r="D760" s="303" t="s">
        <v>6769</v>
      </c>
      <c r="E760" s="85"/>
      <c r="F760" s="85"/>
      <c r="G760" s="183"/>
    </row>
    <row r="761" spans="2:7">
      <c r="B761" s="159">
        <v>42719</v>
      </c>
      <c r="C761" s="155">
        <v>1000</v>
      </c>
      <c r="D761" s="303" t="s">
        <v>6740</v>
      </c>
      <c r="E761" s="85"/>
      <c r="F761" s="85"/>
    </row>
    <row r="762" spans="2:7">
      <c r="B762" s="159">
        <v>42719</v>
      </c>
      <c r="C762" s="155">
        <v>2000</v>
      </c>
      <c r="D762" s="303" t="s">
        <v>6770</v>
      </c>
      <c r="E762" s="85"/>
      <c r="F762" s="85"/>
    </row>
    <row r="763" spans="2:7">
      <c r="B763" s="159">
        <v>42719</v>
      </c>
      <c r="C763" s="155">
        <v>18.93</v>
      </c>
      <c r="D763" s="303" t="s">
        <v>1571</v>
      </c>
      <c r="E763" s="85"/>
      <c r="F763" s="85"/>
    </row>
    <row r="764" spans="2:7">
      <c r="B764" s="159">
        <v>42719</v>
      </c>
      <c r="C764" s="155">
        <v>4.4800000000000004</v>
      </c>
      <c r="D764" s="303" t="s">
        <v>1302</v>
      </c>
      <c r="E764" s="85"/>
      <c r="F764" s="85"/>
    </row>
    <row r="765" spans="2:7">
      <c r="B765" s="159">
        <v>42719</v>
      </c>
      <c r="C765" s="155">
        <v>0.03</v>
      </c>
      <c r="D765" s="303" t="s">
        <v>1572</v>
      </c>
      <c r="E765" s="85"/>
      <c r="F765" s="85"/>
    </row>
    <row r="766" spans="2:7">
      <c r="B766" s="159">
        <v>42719</v>
      </c>
      <c r="C766" s="155">
        <v>0.77</v>
      </c>
      <c r="D766" s="303" t="s">
        <v>1573</v>
      </c>
      <c r="E766" s="85"/>
      <c r="F766" s="85"/>
    </row>
    <row r="767" spans="2:7">
      <c r="B767" s="159">
        <v>42719</v>
      </c>
      <c r="C767" s="155">
        <v>1.3</v>
      </c>
      <c r="D767" s="303" t="s">
        <v>1574</v>
      </c>
      <c r="E767" s="85"/>
      <c r="F767" s="85"/>
    </row>
    <row r="768" spans="2:7">
      <c r="B768" s="159">
        <v>42719</v>
      </c>
      <c r="C768" s="155">
        <v>0.41</v>
      </c>
      <c r="D768" s="303" t="s">
        <v>1575</v>
      </c>
      <c r="E768" s="85"/>
      <c r="F768" s="85"/>
    </row>
    <row r="769" spans="2:6">
      <c r="B769" s="159">
        <v>42719</v>
      </c>
      <c r="C769" s="155">
        <v>20.059999999999999</v>
      </c>
      <c r="D769" s="303" t="s">
        <v>1575</v>
      </c>
      <c r="E769" s="85"/>
      <c r="F769" s="85"/>
    </row>
    <row r="770" spans="2:6">
      <c r="B770" s="159">
        <v>42719</v>
      </c>
      <c r="C770" s="155">
        <v>2.2599999999999998</v>
      </c>
      <c r="D770" s="303" t="s">
        <v>1576</v>
      </c>
      <c r="E770" s="85"/>
      <c r="F770" s="85"/>
    </row>
    <row r="771" spans="2:6">
      <c r="B771" s="159">
        <v>42719</v>
      </c>
      <c r="C771" s="155">
        <v>0.41</v>
      </c>
      <c r="D771" s="303" t="s">
        <v>1577</v>
      </c>
      <c r="E771" s="85"/>
      <c r="F771" s="85"/>
    </row>
    <row r="772" spans="2:6">
      <c r="B772" s="159">
        <v>42719</v>
      </c>
      <c r="C772" s="155">
        <v>0.03</v>
      </c>
      <c r="D772" s="303" t="s">
        <v>1578</v>
      </c>
      <c r="E772" s="85"/>
      <c r="F772" s="85"/>
    </row>
    <row r="773" spans="2:6">
      <c r="B773" s="159">
        <v>42719</v>
      </c>
      <c r="C773" s="155">
        <v>0.37</v>
      </c>
      <c r="D773" s="303" t="s">
        <v>703</v>
      </c>
      <c r="E773" s="85"/>
      <c r="F773" s="85"/>
    </row>
    <row r="774" spans="2:6">
      <c r="B774" s="159">
        <v>42719</v>
      </c>
      <c r="C774" s="155">
        <v>36</v>
      </c>
      <c r="D774" s="303" t="s">
        <v>1579</v>
      </c>
      <c r="E774" s="85"/>
      <c r="F774" s="85"/>
    </row>
    <row r="775" spans="2:6">
      <c r="B775" s="159">
        <v>42719</v>
      </c>
      <c r="C775" s="155">
        <v>1.35</v>
      </c>
      <c r="D775" s="303" t="s">
        <v>1580</v>
      </c>
      <c r="E775" s="85"/>
      <c r="F775" s="85"/>
    </row>
    <row r="776" spans="2:6">
      <c r="B776" s="159">
        <v>42719</v>
      </c>
      <c r="C776" s="155">
        <v>0.1</v>
      </c>
      <c r="D776" s="303" t="s">
        <v>1581</v>
      </c>
      <c r="E776" s="85"/>
      <c r="F776" s="85"/>
    </row>
    <row r="777" spans="2:6">
      <c r="B777" s="159">
        <v>42719</v>
      </c>
      <c r="C777" s="155">
        <v>0.1</v>
      </c>
      <c r="D777" s="303" t="s">
        <v>1582</v>
      </c>
      <c r="E777" s="85"/>
      <c r="F777" s="85"/>
    </row>
    <row r="778" spans="2:6">
      <c r="B778" s="159">
        <v>42719</v>
      </c>
      <c r="C778" s="155">
        <v>0.1</v>
      </c>
      <c r="D778" s="303" t="s">
        <v>1583</v>
      </c>
      <c r="E778" s="85"/>
      <c r="F778" s="85"/>
    </row>
    <row r="779" spans="2:6">
      <c r="B779" s="159">
        <v>42719</v>
      </c>
      <c r="C779" s="155">
        <v>0.1</v>
      </c>
      <c r="D779" s="303" t="s">
        <v>1584</v>
      </c>
      <c r="E779" s="85"/>
      <c r="F779" s="85"/>
    </row>
    <row r="780" spans="2:6">
      <c r="B780" s="159">
        <v>42719</v>
      </c>
      <c r="C780" s="155">
        <v>7.0000000000000007E-2</v>
      </c>
      <c r="D780" s="303" t="s">
        <v>1585</v>
      </c>
      <c r="E780" s="85"/>
      <c r="F780" s="85"/>
    </row>
    <row r="781" spans="2:6">
      <c r="B781" s="159">
        <v>42719</v>
      </c>
      <c r="C781" s="155">
        <v>0.1</v>
      </c>
      <c r="D781" s="303" t="s">
        <v>1586</v>
      </c>
      <c r="E781" s="85"/>
      <c r="F781" s="85"/>
    </row>
    <row r="782" spans="2:6">
      <c r="B782" s="159">
        <v>42719</v>
      </c>
      <c r="C782" s="155">
        <v>0.75</v>
      </c>
      <c r="D782" s="303" t="s">
        <v>1587</v>
      </c>
      <c r="E782" s="85"/>
      <c r="F782" s="85"/>
    </row>
    <row r="783" spans="2:6">
      <c r="B783" s="159">
        <v>42719</v>
      </c>
      <c r="C783" s="155">
        <v>0.1</v>
      </c>
      <c r="D783" s="303" t="s">
        <v>1219</v>
      </c>
      <c r="E783" s="85"/>
      <c r="F783" s="85"/>
    </row>
    <row r="784" spans="2:6">
      <c r="B784" s="159">
        <v>42719</v>
      </c>
      <c r="C784" s="155">
        <v>1.31</v>
      </c>
      <c r="D784" s="303" t="s">
        <v>1588</v>
      </c>
      <c r="E784" s="85"/>
      <c r="F784" s="85"/>
    </row>
    <row r="785" spans="2:6">
      <c r="B785" s="159">
        <v>42719</v>
      </c>
      <c r="C785" s="155">
        <v>0.11</v>
      </c>
      <c r="D785" s="303" t="s">
        <v>1589</v>
      </c>
      <c r="E785" s="85"/>
      <c r="F785" s="85"/>
    </row>
    <row r="786" spans="2:6">
      <c r="B786" s="159">
        <v>42719</v>
      </c>
      <c r="C786" s="155">
        <v>0.01</v>
      </c>
      <c r="D786" s="303" t="s">
        <v>6814</v>
      </c>
      <c r="E786" s="85"/>
      <c r="F786" s="85"/>
    </row>
    <row r="787" spans="2:6">
      <c r="B787" s="159">
        <v>42719</v>
      </c>
      <c r="C787" s="155">
        <v>0.01</v>
      </c>
      <c r="D787" s="303" t="s">
        <v>6814</v>
      </c>
      <c r="E787" s="85"/>
      <c r="F787" s="85"/>
    </row>
    <row r="788" spans="2:6">
      <c r="B788" s="159">
        <v>42719</v>
      </c>
      <c r="C788" s="155">
        <v>0.01</v>
      </c>
      <c r="D788" s="303" t="s">
        <v>6814</v>
      </c>
      <c r="E788" s="85"/>
      <c r="F788" s="85"/>
    </row>
    <row r="789" spans="2:6">
      <c r="B789" s="159">
        <v>42719</v>
      </c>
      <c r="C789" s="155">
        <v>0.01</v>
      </c>
      <c r="D789" s="303" t="s">
        <v>6814</v>
      </c>
      <c r="E789" s="85"/>
      <c r="F789" s="85"/>
    </row>
    <row r="790" spans="2:6">
      <c r="B790" s="159">
        <v>42719</v>
      </c>
      <c r="C790" s="155">
        <v>0.01</v>
      </c>
      <c r="D790" s="303" t="s">
        <v>6814</v>
      </c>
      <c r="E790" s="85"/>
      <c r="F790" s="85"/>
    </row>
    <row r="791" spans="2:6">
      <c r="B791" s="159">
        <v>42719</v>
      </c>
      <c r="C791" s="155">
        <v>0.01</v>
      </c>
      <c r="D791" s="303" t="s">
        <v>6814</v>
      </c>
      <c r="E791" s="85"/>
      <c r="F791" s="85"/>
    </row>
    <row r="792" spans="2:6">
      <c r="B792" s="159">
        <v>42719</v>
      </c>
      <c r="C792" s="155">
        <v>0.01</v>
      </c>
      <c r="D792" s="303" t="s">
        <v>6814</v>
      </c>
      <c r="E792" s="85"/>
      <c r="F792" s="85"/>
    </row>
    <row r="793" spans="2:6">
      <c r="B793" s="159">
        <v>42719</v>
      </c>
      <c r="C793" s="155">
        <v>0.01</v>
      </c>
      <c r="D793" s="303" t="s">
        <v>6814</v>
      </c>
      <c r="E793" s="85"/>
      <c r="F793" s="85"/>
    </row>
    <row r="794" spans="2:6">
      <c r="B794" s="159">
        <v>42719</v>
      </c>
      <c r="C794" s="155">
        <v>0.01</v>
      </c>
      <c r="D794" s="303" t="s">
        <v>6814</v>
      </c>
      <c r="E794" s="85"/>
      <c r="F794" s="85"/>
    </row>
    <row r="795" spans="2:6">
      <c r="B795" s="159">
        <v>42719</v>
      </c>
      <c r="C795" s="155">
        <v>0.01</v>
      </c>
      <c r="D795" s="303" t="s">
        <v>6814</v>
      </c>
      <c r="E795" s="85"/>
      <c r="F795" s="85"/>
    </row>
    <row r="796" spans="2:6">
      <c r="B796" s="159">
        <v>42719</v>
      </c>
      <c r="C796" s="155">
        <v>0.01</v>
      </c>
      <c r="D796" s="303" t="s">
        <v>6814</v>
      </c>
      <c r="E796" s="85"/>
      <c r="F796" s="85"/>
    </row>
    <row r="797" spans="2:6">
      <c r="B797" s="159">
        <v>42719</v>
      </c>
      <c r="C797" s="155">
        <v>0.02</v>
      </c>
      <c r="D797" s="303" t="s">
        <v>6814</v>
      </c>
      <c r="E797" s="85"/>
      <c r="F797" s="85"/>
    </row>
    <row r="798" spans="2:6">
      <c r="B798" s="159">
        <v>42719</v>
      </c>
      <c r="C798" s="155">
        <v>0.02</v>
      </c>
      <c r="D798" s="303" t="s">
        <v>6814</v>
      </c>
      <c r="E798" s="85"/>
      <c r="F798" s="85"/>
    </row>
    <row r="799" spans="2:6">
      <c r="B799" s="159">
        <v>42719</v>
      </c>
      <c r="C799" s="155">
        <v>0.02</v>
      </c>
      <c r="D799" s="303" t="s">
        <v>6814</v>
      </c>
      <c r="E799" s="85"/>
      <c r="F799" s="85"/>
    </row>
    <row r="800" spans="2:6">
      <c r="B800" s="159">
        <v>42719</v>
      </c>
      <c r="C800" s="155">
        <v>0.02</v>
      </c>
      <c r="D800" s="303" t="s">
        <v>6814</v>
      </c>
      <c r="E800" s="85"/>
      <c r="F800" s="85"/>
    </row>
    <row r="801" spans="2:7" s="69" customFormat="1">
      <c r="B801" s="159">
        <v>42719</v>
      </c>
      <c r="C801" s="155">
        <v>0.02</v>
      </c>
      <c r="D801" s="303" t="s">
        <v>6814</v>
      </c>
      <c r="E801" s="85"/>
      <c r="F801" s="85"/>
      <c r="G801" s="183"/>
    </row>
    <row r="802" spans="2:7" s="69" customFormat="1">
      <c r="B802" s="159">
        <v>42719</v>
      </c>
      <c r="C802" s="155">
        <v>0.11</v>
      </c>
      <c r="D802" s="303" t="s">
        <v>6814</v>
      </c>
      <c r="E802" s="85"/>
      <c r="F802" s="85"/>
      <c r="G802" s="183"/>
    </row>
    <row r="803" spans="2:7" s="69" customFormat="1">
      <c r="B803" s="159">
        <v>42719</v>
      </c>
      <c r="C803" s="155">
        <v>0.09</v>
      </c>
      <c r="D803" s="303" t="s">
        <v>6814</v>
      </c>
      <c r="E803" s="85"/>
      <c r="F803" s="85"/>
      <c r="G803" s="183"/>
    </row>
    <row r="804" spans="2:7" s="69" customFormat="1">
      <c r="B804" s="159">
        <v>42719</v>
      </c>
      <c r="C804" s="155">
        <v>0.08</v>
      </c>
      <c r="D804" s="303" t="s">
        <v>6814</v>
      </c>
      <c r="E804" s="85"/>
      <c r="F804" s="85"/>
      <c r="G804" s="183"/>
    </row>
    <row r="805" spans="2:7" s="69" customFormat="1">
      <c r="B805" s="159">
        <v>42719</v>
      </c>
      <c r="C805" s="155">
        <v>0.12</v>
      </c>
      <c r="D805" s="303" t="s">
        <v>6814</v>
      </c>
      <c r="E805" s="85"/>
      <c r="F805" s="85"/>
      <c r="G805" s="183"/>
    </row>
    <row r="806" spans="2:7" s="69" customFormat="1">
      <c r="B806" s="159">
        <v>42719</v>
      </c>
      <c r="C806" s="155">
        <v>0.05</v>
      </c>
      <c r="D806" s="303" t="s">
        <v>6814</v>
      </c>
      <c r="E806" s="85"/>
      <c r="F806" s="85"/>
      <c r="G806" s="183"/>
    </row>
    <row r="807" spans="2:7" s="69" customFormat="1">
      <c r="B807" s="159">
        <v>42719</v>
      </c>
      <c r="C807" s="155">
        <v>0.13</v>
      </c>
      <c r="D807" s="303" t="s">
        <v>6814</v>
      </c>
      <c r="E807" s="85"/>
      <c r="F807" s="85"/>
      <c r="G807" s="183"/>
    </row>
    <row r="808" spans="2:7" s="69" customFormat="1">
      <c r="B808" s="159">
        <v>42719</v>
      </c>
      <c r="C808" s="155">
        <v>0.05</v>
      </c>
      <c r="D808" s="303" t="s">
        <v>1173</v>
      </c>
      <c r="E808" s="85"/>
      <c r="F808" s="85"/>
      <c r="G808" s="183"/>
    </row>
    <row r="809" spans="2:7" s="69" customFormat="1">
      <c r="B809" s="159">
        <v>42719</v>
      </c>
      <c r="C809" s="155">
        <v>0.1</v>
      </c>
      <c r="D809" s="303" t="s">
        <v>1174</v>
      </c>
      <c r="E809" s="85"/>
      <c r="F809" s="85"/>
      <c r="G809" s="183"/>
    </row>
    <row r="810" spans="2:7" s="69" customFormat="1">
      <c r="B810" s="159">
        <v>42719</v>
      </c>
      <c r="C810" s="155">
        <v>7.0000000000000007E-2</v>
      </c>
      <c r="D810" s="303" t="s">
        <v>1175</v>
      </c>
      <c r="E810" s="85"/>
      <c r="F810" s="85"/>
      <c r="G810" s="183"/>
    </row>
    <row r="811" spans="2:7">
      <c r="B811" s="159">
        <v>42719</v>
      </c>
      <c r="C811" s="155">
        <v>0.02</v>
      </c>
      <c r="D811" s="303" t="s">
        <v>1590</v>
      </c>
      <c r="E811" s="85"/>
      <c r="F811" s="85"/>
    </row>
    <row r="812" spans="2:7">
      <c r="B812" s="159">
        <v>42719</v>
      </c>
      <c r="C812" s="155">
        <v>0.05</v>
      </c>
      <c r="D812" s="303" t="s">
        <v>1178</v>
      </c>
      <c r="E812" s="85"/>
      <c r="F812" s="85"/>
    </row>
    <row r="813" spans="2:7" s="69" customFormat="1">
      <c r="B813" s="159">
        <v>42719</v>
      </c>
      <c r="C813" s="155">
        <v>0.05</v>
      </c>
      <c r="D813" s="303" t="s">
        <v>1346</v>
      </c>
      <c r="E813" s="85"/>
      <c r="F813" s="85"/>
      <c r="G813" s="183"/>
    </row>
    <row r="814" spans="2:7" s="69" customFormat="1">
      <c r="B814" s="159">
        <v>42719</v>
      </c>
      <c r="C814" s="155">
        <v>0.61</v>
      </c>
      <c r="D814" s="303" t="s">
        <v>1591</v>
      </c>
      <c r="E814" s="85"/>
      <c r="F814" s="85"/>
      <c r="G814" s="183"/>
    </row>
    <row r="815" spans="2:7" s="69" customFormat="1">
      <c r="B815" s="159">
        <v>42719</v>
      </c>
      <c r="C815" s="155">
        <v>0.01</v>
      </c>
      <c r="D815" s="303" t="s">
        <v>1538</v>
      </c>
      <c r="E815" s="85"/>
      <c r="F815" s="85"/>
      <c r="G815" s="183"/>
    </row>
    <row r="816" spans="2:7" s="69" customFormat="1">
      <c r="B816" s="159">
        <v>42719</v>
      </c>
      <c r="C816" s="155">
        <v>0.71</v>
      </c>
      <c r="D816" s="303" t="s">
        <v>1592</v>
      </c>
      <c r="E816" s="85"/>
      <c r="F816" s="85"/>
      <c r="G816" s="183"/>
    </row>
    <row r="817" spans="2:7" s="69" customFormat="1">
      <c r="B817" s="159">
        <v>42719</v>
      </c>
      <c r="C817" s="155">
        <v>0.4</v>
      </c>
      <c r="D817" s="306" t="s">
        <v>1593</v>
      </c>
      <c r="E817" s="85"/>
      <c r="F817" s="85"/>
      <c r="G817" s="183"/>
    </row>
    <row r="818" spans="2:7" s="69" customFormat="1">
      <c r="B818" s="159">
        <v>42719</v>
      </c>
      <c r="C818" s="155">
        <v>0.46</v>
      </c>
      <c r="D818" s="303" t="s">
        <v>1594</v>
      </c>
      <c r="E818" s="85"/>
      <c r="F818" s="85"/>
      <c r="G818" s="183"/>
    </row>
    <row r="819" spans="2:7" s="69" customFormat="1">
      <c r="B819" s="159">
        <v>42719</v>
      </c>
      <c r="C819" s="155">
        <v>0.88</v>
      </c>
      <c r="D819" s="303" t="s">
        <v>1595</v>
      </c>
      <c r="E819" s="85"/>
      <c r="F819" s="85"/>
      <c r="G819" s="183"/>
    </row>
    <row r="820" spans="2:7" s="69" customFormat="1">
      <c r="B820" s="159">
        <v>42719</v>
      </c>
      <c r="C820" s="155">
        <v>0.93</v>
      </c>
      <c r="D820" s="303" t="s">
        <v>1596</v>
      </c>
      <c r="E820" s="85"/>
      <c r="F820" s="85"/>
      <c r="G820" s="183"/>
    </row>
    <row r="821" spans="2:7" s="69" customFormat="1">
      <c r="B821" s="159">
        <v>42719</v>
      </c>
      <c r="C821" s="155">
        <v>0.35</v>
      </c>
      <c r="D821" s="303" t="s">
        <v>1312</v>
      </c>
      <c r="E821" s="85"/>
      <c r="F821" s="85"/>
      <c r="G821" s="183"/>
    </row>
    <row r="822" spans="2:7" s="69" customFormat="1">
      <c r="B822" s="159">
        <v>42719</v>
      </c>
      <c r="C822" s="155">
        <v>100</v>
      </c>
      <c r="D822" s="303" t="s">
        <v>1597</v>
      </c>
      <c r="E822" s="85"/>
      <c r="F822" s="85"/>
      <c r="G822" s="183"/>
    </row>
    <row r="823" spans="2:7" s="69" customFormat="1">
      <c r="B823" s="159">
        <v>42719</v>
      </c>
      <c r="C823" s="155">
        <v>100</v>
      </c>
      <c r="D823" s="303" t="s">
        <v>1599</v>
      </c>
      <c r="E823" s="85"/>
      <c r="F823" s="85"/>
      <c r="G823" s="183"/>
    </row>
    <row r="824" spans="2:7" s="69" customFormat="1">
      <c r="B824" s="239">
        <v>42719</v>
      </c>
      <c r="C824" s="240">
        <v>3.17</v>
      </c>
      <c r="D824" s="305" t="s">
        <v>1184</v>
      </c>
      <c r="E824" s="85"/>
      <c r="F824" s="85"/>
      <c r="G824" s="183"/>
    </row>
    <row r="825" spans="2:7" s="69" customFormat="1">
      <c r="B825" s="239">
        <v>42719</v>
      </c>
      <c r="C825" s="240">
        <v>27.92</v>
      </c>
      <c r="D825" s="305" t="s">
        <v>1598</v>
      </c>
      <c r="E825" s="85"/>
      <c r="F825" s="85"/>
      <c r="G825" s="183"/>
    </row>
    <row r="826" spans="2:7" s="69" customFormat="1">
      <c r="B826" s="239">
        <v>42720</v>
      </c>
      <c r="C826" s="240">
        <v>0.3</v>
      </c>
      <c r="D826" s="305" t="s">
        <v>6771</v>
      </c>
      <c r="E826" s="85"/>
      <c r="F826" s="85"/>
      <c r="G826" s="183"/>
    </row>
    <row r="827" spans="2:7" s="69" customFormat="1">
      <c r="B827" s="239">
        <v>42720</v>
      </c>
      <c r="C827" s="240">
        <v>0.65</v>
      </c>
      <c r="D827" s="305" t="s">
        <v>6772</v>
      </c>
      <c r="E827" s="85"/>
      <c r="F827" s="85"/>
      <c r="G827" s="183"/>
    </row>
    <row r="828" spans="2:7" s="69" customFormat="1">
      <c r="B828" s="239">
        <v>42720</v>
      </c>
      <c r="C828" s="240">
        <v>500</v>
      </c>
      <c r="D828" s="305" t="s">
        <v>6773</v>
      </c>
      <c r="E828" s="85"/>
      <c r="F828" s="85"/>
      <c r="G828" s="183"/>
    </row>
    <row r="829" spans="2:7" s="69" customFormat="1">
      <c r="B829" s="239">
        <v>42720</v>
      </c>
      <c r="C829" s="240">
        <v>500</v>
      </c>
      <c r="D829" s="305" t="s">
        <v>6774</v>
      </c>
      <c r="E829" s="85"/>
      <c r="F829" s="85"/>
      <c r="G829" s="183"/>
    </row>
    <row r="830" spans="2:7" s="69" customFormat="1">
      <c r="B830" s="239">
        <v>42720</v>
      </c>
      <c r="C830" s="240">
        <v>0.85</v>
      </c>
      <c r="D830" s="305" t="s">
        <v>6716</v>
      </c>
      <c r="E830" s="85"/>
      <c r="F830" s="85"/>
      <c r="G830" s="183"/>
    </row>
    <row r="831" spans="2:7" s="69" customFormat="1">
      <c r="B831" s="159">
        <v>42720</v>
      </c>
      <c r="C831" s="155">
        <v>3.41</v>
      </c>
      <c r="D831" s="303" t="s">
        <v>6716</v>
      </c>
      <c r="E831" s="85"/>
      <c r="F831" s="85"/>
      <c r="G831" s="183"/>
    </row>
    <row r="832" spans="2:7" s="69" customFormat="1">
      <c r="B832" s="159">
        <v>42720</v>
      </c>
      <c r="C832" s="155">
        <v>27.92</v>
      </c>
      <c r="D832" s="303" t="s">
        <v>6716</v>
      </c>
      <c r="E832" s="85"/>
      <c r="F832" s="85"/>
      <c r="G832" s="183"/>
    </row>
    <row r="833" spans="2:7" s="69" customFormat="1">
      <c r="B833" s="159">
        <v>42720</v>
      </c>
      <c r="C833" s="155">
        <v>46.48</v>
      </c>
      <c r="D833" s="303" t="s">
        <v>6716</v>
      </c>
      <c r="E833" s="85"/>
      <c r="F833" s="85"/>
      <c r="G833" s="183"/>
    </row>
    <row r="834" spans="2:7" s="69" customFormat="1">
      <c r="B834" s="159">
        <v>42720</v>
      </c>
      <c r="C834" s="155">
        <v>90.03</v>
      </c>
      <c r="D834" s="303" t="s">
        <v>6716</v>
      </c>
      <c r="E834" s="85"/>
      <c r="F834" s="85"/>
      <c r="G834" s="183"/>
    </row>
    <row r="835" spans="2:7" s="69" customFormat="1">
      <c r="B835" s="159">
        <v>42720</v>
      </c>
      <c r="C835" s="155">
        <v>204.45</v>
      </c>
      <c r="D835" s="303" t="s">
        <v>6716</v>
      </c>
      <c r="E835" s="85"/>
      <c r="F835" s="85"/>
      <c r="G835" s="183"/>
    </row>
    <row r="836" spans="2:7" s="69" customFormat="1">
      <c r="B836" s="159">
        <v>42723</v>
      </c>
      <c r="C836" s="155">
        <v>0.61</v>
      </c>
      <c r="D836" s="303" t="s">
        <v>6775</v>
      </c>
      <c r="E836" s="85"/>
      <c r="F836" s="85"/>
      <c r="G836" s="183"/>
    </row>
    <row r="837" spans="2:7" s="69" customFormat="1">
      <c r="B837" s="159">
        <v>42723</v>
      </c>
      <c r="C837" s="155">
        <v>3.01</v>
      </c>
      <c r="D837" s="303" t="s">
        <v>6776</v>
      </c>
      <c r="E837" s="85"/>
      <c r="F837" s="85"/>
      <c r="G837" s="183"/>
    </row>
    <row r="838" spans="2:7" s="69" customFormat="1">
      <c r="B838" s="159">
        <v>42723</v>
      </c>
      <c r="C838" s="155">
        <v>4.82</v>
      </c>
      <c r="D838" s="303" t="s">
        <v>6777</v>
      </c>
      <c r="E838" s="85"/>
      <c r="F838" s="85"/>
      <c r="G838" s="183"/>
    </row>
    <row r="839" spans="2:7" s="69" customFormat="1">
      <c r="B839" s="159">
        <v>42723</v>
      </c>
      <c r="C839" s="155">
        <v>10</v>
      </c>
      <c r="D839" s="303" t="s">
        <v>6778</v>
      </c>
      <c r="E839" s="85"/>
      <c r="F839" s="85"/>
      <c r="G839" s="183"/>
    </row>
    <row r="840" spans="2:7" s="69" customFormat="1">
      <c r="B840" s="159">
        <v>42723</v>
      </c>
      <c r="C840" s="155">
        <v>100</v>
      </c>
      <c r="D840" s="303" t="s">
        <v>6779</v>
      </c>
      <c r="E840" s="85"/>
      <c r="F840" s="85"/>
      <c r="G840" s="183"/>
    </row>
    <row r="841" spans="2:7" s="69" customFormat="1">
      <c r="B841" s="159">
        <v>42723</v>
      </c>
      <c r="C841" s="155">
        <v>10.61</v>
      </c>
      <c r="D841" s="303" t="s">
        <v>6716</v>
      </c>
      <c r="E841" s="85"/>
      <c r="F841" s="85"/>
      <c r="G841" s="183"/>
    </row>
    <row r="842" spans="2:7" s="69" customFormat="1">
      <c r="B842" s="159">
        <v>42723</v>
      </c>
      <c r="C842" s="155">
        <v>21.13</v>
      </c>
      <c r="D842" s="303" t="s">
        <v>6716</v>
      </c>
      <c r="E842" s="85"/>
      <c r="F842" s="85"/>
      <c r="G842" s="183"/>
    </row>
    <row r="843" spans="2:7" s="69" customFormat="1">
      <c r="B843" s="159">
        <v>42723</v>
      </c>
      <c r="C843" s="155">
        <v>48.73</v>
      </c>
      <c r="D843" s="303" t="s">
        <v>6716</v>
      </c>
      <c r="E843" s="85"/>
      <c r="F843" s="85"/>
      <c r="G843" s="183"/>
    </row>
    <row r="844" spans="2:7">
      <c r="B844" s="159">
        <v>42723</v>
      </c>
      <c r="C844" s="155">
        <v>127.78</v>
      </c>
      <c r="D844" s="303" t="s">
        <v>6716</v>
      </c>
      <c r="E844" s="85"/>
      <c r="F844" s="85"/>
    </row>
    <row r="845" spans="2:7">
      <c r="B845" s="159">
        <v>42723</v>
      </c>
      <c r="C845" s="155">
        <v>1001.37</v>
      </c>
      <c r="D845" s="303" t="s">
        <v>6716</v>
      </c>
      <c r="E845" s="85"/>
      <c r="F845" s="85"/>
    </row>
    <row r="846" spans="2:7">
      <c r="B846" s="159">
        <v>42724</v>
      </c>
      <c r="C846" s="155">
        <v>0.36</v>
      </c>
      <c r="D846" s="303" t="s">
        <v>6780</v>
      </c>
      <c r="E846" s="85"/>
      <c r="F846" s="85"/>
    </row>
    <row r="847" spans="2:7">
      <c r="B847" s="159">
        <v>42724</v>
      </c>
      <c r="C847" s="155">
        <v>28</v>
      </c>
      <c r="D847" s="303" t="s">
        <v>6739</v>
      </c>
      <c r="E847" s="85"/>
      <c r="F847" s="85"/>
    </row>
    <row r="848" spans="2:7">
      <c r="B848" s="159">
        <v>42724</v>
      </c>
      <c r="C848" s="155">
        <v>48.77</v>
      </c>
      <c r="D848" s="303" t="s">
        <v>6781</v>
      </c>
      <c r="E848" s="85"/>
      <c r="F848" s="85"/>
    </row>
    <row r="849" spans="2:6">
      <c r="B849" s="159">
        <v>42724</v>
      </c>
      <c r="C849" s="155">
        <v>57</v>
      </c>
      <c r="D849" s="303" t="s">
        <v>6725</v>
      </c>
      <c r="E849" s="85"/>
      <c r="F849" s="85"/>
    </row>
    <row r="850" spans="2:6">
      <c r="B850" s="159">
        <v>42724</v>
      </c>
      <c r="C850" s="155">
        <v>250</v>
      </c>
      <c r="D850" s="303" t="s">
        <v>6782</v>
      </c>
      <c r="E850" s="85"/>
      <c r="F850" s="85"/>
    </row>
    <row r="851" spans="2:6">
      <c r="B851" s="159">
        <v>42724</v>
      </c>
      <c r="C851" s="155">
        <v>0.05</v>
      </c>
      <c r="D851" s="303" t="s">
        <v>6716</v>
      </c>
      <c r="E851" s="85"/>
      <c r="F851" s="85"/>
    </row>
    <row r="852" spans="2:6">
      <c r="B852" s="159">
        <v>42724</v>
      </c>
      <c r="C852" s="155">
        <v>1.0900000000000001</v>
      </c>
      <c r="D852" s="303" t="s">
        <v>6716</v>
      </c>
      <c r="E852" s="85"/>
      <c r="F852" s="85"/>
    </row>
    <row r="853" spans="2:6">
      <c r="B853" s="159">
        <v>42724</v>
      </c>
      <c r="C853" s="155">
        <v>5.32</v>
      </c>
      <c r="D853" s="303" t="s">
        <v>6716</v>
      </c>
      <c r="E853" s="85"/>
      <c r="F853" s="85"/>
    </row>
    <row r="854" spans="2:6">
      <c r="B854" s="159">
        <v>42724</v>
      </c>
      <c r="C854" s="155">
        <v>9.86</v>
      </c>
      <c r="D854" s="303" t="s">
        <v>6716</v>
      </c>
      <c r="E854" s="85"/>
      <c r="F854" s="85"/>
    </row>
    <row r="855" spans="2:6">
      <c r="B855" s="159">
        <v>42724</v>
      </c>
      <c r="C855" s="155">
        <v>65.75</v>
      </c>
      <c r="D855" s="303" t="s">
        <v>6716</v>
      </c>
      <c r="E855" s="85"/>
      <c r="F855" s="85"/>
    </row>
    <row r="856" spans="2:6">
      <c r="B856" s="159">
        <v>42724</v>
      </c>
      <c r="C856" s="155">
        <v>100.06</v>
      </c>
      <c r="D856" s="303" t="s">
        <v>6716</v>
      </c>
      <c r="E856" s="85"/>
      <c r="F856" s="85"/>
    </row>
    <row r="857" spans="2:6">
      <c r="B857" s="159">
        <v>42725</v>
      </c>
      <c r="C857" s="155">
        <v>0.01</v>
      </c>
      <c r="D857" s="303" t="s">
        <v>6783</v>
      </c>
      <c r="E857" s="85"/>
      <c r="F857" s="85"/>
    </row>
    <row r="858" spans="2:6">
      <c r="B858" s="159">
        <v>42725</v>
      </c>
      <c r="C858" s="155">
        <v>0.46</v>
      </c>
      <c r="D858" s="303" t="s">
        <v>6784</v>
      </c>
      <c r="E858" s="85"/>
      <c r="F858" s="85"/>
    </row>
    <row r="859" spans="2:6">
      <c r="B859" s="159">
        <v>42725</v>
      </c>
      <c r="C859" s="155">
        <v>0.96</v>
      </c>
      <c r="D859" s="303" t="s">
        <v>6785</v>
      </c>
      <c r="E859" s="85"/>
      <c r="F859" s="85"/>
    </row>
    <row r="860" spans="2:6">
      <c r="B860" s="159">
        <v>42725</v>
      </c>
      <c r="C860" s="155">
        <v>16.760000000000002</v>
      </c>
      <c r="D860" s="303" t="s">
        <v>6786</v>
      </c>
      <c r="E860" s="85"/>
      <c r="F860" s="85"/>
    </row>
    <row r="861" spans="2:6">
      <c r="B861" s="159">
        <v>42725</v>
      </c>
      <c r="C861" s="155">
        <v>279.76</v>
      </c>
      <c r="D861" s="303" t="s">
        <v>6726</v>
      </c>
      <c r="E861" s="85"/>
      <c r="F861" s="85"/>
    </row>
    <row r="862" spans="2:6">
      <c r="B862" s="159">
        <v>42725</v>
      </c>
      <c r="C862" s="155">
        <v>0.03</v>
      </c>
      <c r="D862" s="303" t="s">
        <v>6716</v>
      </c>
      <c r="E862" s="85"/>
      <c r="F862" s="85"/>
    </row>
    <row r="863" spans="2:6">
      <c r="B863" s="159">
        <v>42725</v>
      </c>
      <c r="C863" s="155">
        <v>0.45</v>
      </c>
      <c r="D863" s="303" t="s">
        <v>6716</v>
      </c>
      <c r="E863" s="85"/>
      <c r="F863" s="85"/>
    </row>
    <row r="864" spans="2:6">
      <c r="B864" s="159">
        <v>42725</v>
      </c>
      <c r="C864" s="155">
        <v>1.43</v>
      </c>
      <c r="D864" s="303" t="s">
        <v>6716</v>
      </c>
      <c r="E864" s="85"/>
      <c r="F864" s="85"/>
    </row>
    <row r="865" spans="2:7">
      <c r="B865" s="159">
        <v>42725</v>
      </c>
      <c r="C865" s="155">
        <v>1.78</v>
      </c>
      <c r="D865" s="303" t="s">
        <v>6716</v>
      </c>
      <c r="E865" s="85"/>
      <c r="F865" s="85"/>
    </row>
    <row r="866" spans="2:7">
      <c r="B866" s="159">
        <v>42725</v>
      </c>
      <c r="C866" s="155">
        <v>6.3</v>
      </c>
      <c r="D866" s="303" t="s">
        <v>6716</v>
      </c>
      <c r="E866" s="85"/>
      <c r="F866" s="85"/>
    </row>
    <row r="867" spans="2:7">
      <c r="B867" s="159">
        <v>42725</v>
      </c>
      <c r="C867" s="155">
        <v>134.88</v>
      </c>
      <c r="D867" s="303" t="s">
        <v>6716</v>
      </c>
      <c r="E867" s="85"/>
      <c r="F867" s="85"/>
    </row>
    <row r="868" spans="2:7">
      <c r="B868" s="159">
        <v>42726</v>
      </c>
      <c r="C868" s="155">
        <v>3.14</v>
      </c>
      <c r="D868" s="303" t="s">
        <v>6787</v>
      </c>
      <c r="E868" s="85"/>
      <c r="F868" s="85"/>
    </row>
    <row r="869" spans="2:7">
      <c r="B869" s="159">
        <v>42726</v>
      </c>
      <c r="C869" s="155">
        <v>180</v>
      </c>
      <c r="D869" s="303" t="s">
        <v>6788</v>
      </c>
      <c r="E869" s="85"/>
      <c r="F869" s="85"/>
    </row>
    <row r="870" spans="2:7">
      <c r="B870" s="159">
        <v>42726</v>
      </c>
      <c r="C870" s="155">
        <v>0.08</v>
      </c>
      <c r="D870" s="303" t="s">
        <v>6716</v>
      </c>
      <c r="E870" s="85"/>
      <c r="F870" s="85"/>
    </row>
    <row r="871" spans="2:7">
      <c r="B871" s="159">
        <v>42726</v>
      </c>
      <c r="C871" s="155">
        <v>1.31</v>
      </c>
      <c r="D871" s="303" t="s">
        <v>6716</v>
      </c>
      <c r="E871" s="85"/>
      <c r="F871" s="85"/>
    </row>
    <row r="872" spans="2:7">
      <c r="B872" s="159">
        <v>42726</v>
      </c>
      <c r="C872" s="155">
        <v>97.97</v>
      </c>
      <c r="D872" s="303" t="s">
        <v>6716</v>
      </c>
      <c r="E872" s="85"/>
      <c r="F872" s="85"/>
    </row>
    <row r="873" spans="2:7">
      <c r="B873" s="159">
        <v>42726</v>
      </c>
      <c r="C873" s="155">
        <v>365.04</v>
      </c>
      <c r="D873" s="303" t="s">
        <v>6716</v>
      </c>
      <c r="E873" s="85"/>
      <c r="F873" s="85"/>
    </row>
    <row r="874" spans="2:7">
      <c r="B874" s="159">
        <v>42726</v>
      </c>
      <c r="C874" s="155">
        <v>516.92999999999995</v>
      </c>
      <c r="D874" s="303" t="s">
        <v>6716</v>
      </c>
      <c r="E874" s="85"/>
      <c r="F874" s="85"/>
    </row>
    <row r="875" spans="2:7">
      <c r="B875" s="159">
        <v>42727</v>
      </c>
      <c r="C875" s="155">
        <v>1.69</v>
      </c>
      <c r="D875" s="303" t="s">
        <v>6789</v>
      </c>
      <c r="E875" s="85"/>
      <c r="F875" s="85"/>
    </row>
    <row r="876" spans="2:7">
      <c r="B876" s="159">
        <v>42727</v>
      </c>
      <c r="C876" s="155">
        <v>98.99</v>
      </c>
      <c r="D876" s="303" t="s">
        <v>6790</v>
      </c>
      <c r="E876" s="85"/>
      <c r="F876" s="85"/>
    </row>
    <row r="877" spans="2:7" s="69" customFormat="1">
      <c r="B877" s="159">
        <v>42727</v>
      </c>
      <c r="C877" s="155">
        <v>200</v>
      </c>
      <c r="D877" s="303" t="s">
        <v>6791</v>
      </c>
      <c r="E877" s="85"/>
      <c r="F877" s="85"/>
      <c r="G877" s="183"/>
    </row>
    <row r="878" spans="2:7" s="69" customFormat="1">
      <c r="B878" s="159">
        <v>42727</v>
      </c>
      <c r="C878" s="155">
        <v>555.79</v>
      </c>
      <c r="D878" s="303" t="s">
        <v>6792</v>
      </c>
      <c r="E878" s="85"/>
      <c r="F878" s="85"/>
      <c r="G878" s="183"/>
    </row>
    <row r="879" spans="2:7" s="69" customFormat="1">
      <c r="B879" s="159">
        <v>42727</v>
      </c>
      <c r="C879" s="155">
        <v>1.1000000000000001</v>
      </c>
      <c r="D879" s="303" t="s">
        <v>6716</v>
      </c>
      <c r="E879" s="85"/>
      <c r="F879" s="85"/>
      <c r="G879" s="183"/>
    </row>
    <row r="880" spans="2:7" s="69" customFormat="1">
      <c r="B880" s="159">
        <v>42727</v>
      </c>
      <c r="C880" s="155">
        <v>3.6</v>
      </c>
      <c r="D880" s="303" t="s">
        <v>6716</v>
      </c>
      <c r="E880" s="85"/>
      <c r="F880" s="85"/>
      <c r="G880" s="183"/>
    </row>
    <row r="881" spans="2:7" s="69" customFormat="1">
      <c r="B881" s="159">
        <v>42727</v>
      </c>
      <c r="C881" s="155">
        <v>3.75</v>
      </c>
      <c r="D881" s="303" t="s">
        <v>6716</v>
      </c>
      <c r="E881" s="85"/>
      <c r="F881" s="85"/>
      <c r="G881" s="183"/>
    </row>
    <row r="882" spans="2:7" s="69" customFormat="1">
      <c r="B882" s="159">
        <v>42727</v>
      </c>
      <c r="C882" s="155">
        <v>27.66</v>
      </c>
      <c r="D882" s="303" t="s">
        <v>6716</v>
      </c>
      <c r="E882" s="85"/>
      <c r="F882" s="85"/>
      <c r="G882" s="183"/>
    </row>
    <row r="883" spans="2:7" s="69" customFormat="1">
      <c r="B883" s="159">
        <v>42727</v>
      </c>
      <c r="C883" s="155">
        <v>222.78</v>
      </c>
      <c r="D883" s="303" t="s">
        <v>6716</v>
      </c>
      <c r="E883" s="85"/>
      <c r="F883" s="85"/>
      <c r="G883" s="183"/>
    </row>
    <row r="884" spans="2:7" s="69" customFormat="1">
      <c r="B884" s="159">
        <v>42727</v>
      </c>
      <c r="C884" s="155">
        <v>368.36</v>
      </c>
      <c r="D884" s="303" t="s">
        <v>6716</v>
      </c>
      <c r="E884" s="85"/>
      <c r="F884" s="85"/>
      <c r="G884" s="183"/>
    </row>
    <row r="885" spans="2:7" s="69" customFormat="1">
      <c r="B885" s="159">
        <v>42730</v>
      </c>
      <c r="C885" s="155">
        <v>0.36</v>
      </c>
      <c r="D885" s="303" t="s">
        <v>6793</v>
      </c>
      <c r="E885" s="85"/>
      <c r="F885" s="85"/>
      <c r="G885" s="183"/>
    </row>
    <row r="886" spans="2:7" s="69" customFormat="1">
      <c r="B886" s="159">
        <v>42730</v>
      </c>
      <c r="C886" s="155">
        <v>10</v>
      </c>
      <c r="D886" s="303" t="s">
        <v>6794</v>
      </c>
      <c r="E886" s="85"/>
      <c r="F886" s="85"/>
      <c r="G886" s="183"/>
    </row>
    <row r="887" spans="2:7" s="69" customFormat="1">
      <c r="B887" s="159">
        <v>42730</v>
      </c>
      <c r="C887" s="155">
        <v>14.96</v>
      </c>
      <c r="D887" s="303" t="s">
        <v>6795</v>
      </c>
      <c r="E887" s="85"/>
      <c r="F887" s="85"/>
      <c r="G887" s="183"/>
    </row>
    <row r="888" spans="2:7" s="69" customFormat="1">
      <c r="B888" s="159">
        <v>42730</v>
      </c>
      <c r="C888" s="155">
        <v>100</v>
      </c>
      <c r="D888" s="303" t="s">
        <v>6796</v>
      </c>
      <c r="E888" s="85"/>
      <c r="F888" s="85"/>
      <c r="G888" s="183"/>
    </row>
    <row r="889" spans="2:7">
      <c r="B889" s="159">
        <v>42730</v>
      </c>
      <c r="C889" s="155">
        <v>670</v>
      </c>
      <c r="D889" s="303" t="s">
        <v>6797</v>
      </c>
      <c r="E889" s="85"/>
      <c r="F889" s="85"/>
    </row>
    <row r="890" spans="2:7" s="69" customFormat="1">
      <c r="B890" s="239">
        <v>42730</v>
      </c>
      <c r="C890" s="240">
        <v>3.65</v>
      </c>
      <c r="D890" s="305" t="s">
        <v>6716</v>
      </c>
      <c r="E890" s="85"/>
      <c r="F890" s="85"/>
      <c r="G890" s="183"/>
    </row>
    <row r="891" spans="2:7" s="69" customFormat="1">
      <c r="B891" s="239">
        <v>42730</v>
      </c>
      <c r="C891" s="240">
        <v>16.11</v>
      </c>
      <c r="D891" s="305" t="s">
        <v>6716</v>
      </c>
      <c r="E891" s="85"/>
      <c r="F891" s="85"/>
      <c r="G891" s="183"/>
    </row>
    <row r="892" spans="2:7" s="69" customFormat="1">
      <c r="B892" s="239">
        <v>42730</v>
      </c>
      <c r="C892" s="240">
        <v>17.05</v>
      </c>
      <c r="D892" s="305" t="s">
        <v>6716</v>
      </c>
      <c r="E892" s="85"/>
      <c r="F892" s="85"/>
      <c r="G892" s="183"/>
    </row>
    <row r="893" spans="2:7" s="69" customFormat="1">
      <c r="B893" s="239">
        <v>42730</v>
      </c>
      <c r="C893" s="240">
        <v>709.19</v>
      </c>
      <c r="D893" s="305" t="s">
        <v>6716</v>
      </c>
      <c r="E893" s="85"/>
      <c r="F893" s="85"/>
      <c r="G893" s="183"/>
    </row>
    <row r="894" spans="2:7" s="69" customFormat="1">
      <c r="B894" s="239">
        <v>42731</v>
      </c>
      <c r="C894" s="240">
        <v>0.1</v>
      </c>
      <c r="D894" s="305" t="s">
        <v>6798</v>
      </c>
      <c r="E894" s="85"/>
      <c r="F894" s="85"/>
      <c r="G894" s="183"/>
    </row>
    <row r="895" spans="2:7" s="69" customFormat="1">
      <c r="B895" s="239">
        <v>42731</v>
      </c>
      <c r="C895" s="240">
        <v>47.95</v>
      </c>
      <c r="D895" s="305" t="s">
        <v>6799</v>
      </c>
      <c r="E895" s="85"/>
      <c r="F895" s="85"/>
      <c r="G895" s="183"/>
    </row>
    <row r="896" spans="2:7" s="69" customFormat="1">
      <c r="B896" s="239">
        <v>42731</v>
      </c>
      <c r="C896" s="240">
        <v>50</v>
      </c>
      <c r="D896" s="305" t="s">
        <v>6800</v>
      </c>
      <c r="E896" s="85"/>
      <c r="F896" s="85"/>
      <c r="G896" s="183"/>
    </row>
    <row r="897" spans="2:6">
      <c r="B897" s="159">
        <v>42731</v>
      </c>
      <c r="C897" s="155">
        <v>216.57</v>
      </c>
      <c r="D897" s="303" t="s">
        <v>6799</v>
      </c>
      <c r="E897" s="85"/>
      <c r="F897" s="85"/>
    </row>
    <row r="898" spans="2:6">
      <c r="B898" s="159">
        <v>42731</v>
      </c>
      <c r="C898" s="155">
        <v>313.12</v>
      </c>
      <c r="D898" s="303" t="s">
        <v>6727</v>
      </c>
      <c r="E898" s="85"/>
      <c r="F898" s="85"/>
    </row>
    <row r="899" spans="2:6">
      <c r="B899" s="159">
        <v>42731</v>
      </c>
      <c r="C899" s="155">
        <v>2000</v>
      </c>
      <c r="D899" s="303" t="s">
        <v>6801</v>
      </c>
      <c r="E899" s="85"/>
      <c r="F899" s="85"/>
    </row>
    <row r="900" spans="2:6">
      <c r="B900" s="159">
        <v>42731</v>
      </c>
      <c r="C900" s="155">
        <v>0.04</v>
      </c>
      <c r="D900" s="303" t="s">
        <v>6716</v>
      </c>
      <c r="E900" s="85"/>
      <c r="F900" s="85"/>
    </row>
    <row r="901" spans="2:6">
      <c r="B901" s="159">
        <v>42731</v>
      </c>
      <c r="C901" s="155">
        <v>1.87</v>
      </c>
      <c r="D901" s="303" t="s">
        <v>6716</v>
      </c>
      <c r="E901" s="85"/>
      <c r="F901" s="85"/>
    </row>
    <row r="902" spans="2:6">
      <c r="B902" s="159">
        <v>42731</v>
      </c>
      <c r="C902" s="155">
        <v>9.85</v>
      </c>
      <c r="D902" s="303" t="s">
        <v>6716</v>
      </c>
      <c r="E902" s="85"/>
      <c r="F902" s="85"/>
    </row>
    <row r="903" spans="2:6">
      <c r="B903" s="159">
        <v>42731</v>
      </c>
      <c r="C903" s="155">
        <v>151.54</v>
      </c>
      <c r="D903" s="303" t="s">
        <v>6716</v>
      </c>
      <c r="E903" s="85"/>
      <c r="F903" s="85"/>
    </row>
    <row r="904" spans="2:6">
      <c r="B904" s="159">
        <v>42731</v>
      </c>
      <c r="C904" s="155">
        <v>420.48</v>
      </c>
      <c r="D904" s="303" t="s">
        <v>6716</v>
      </c>
      <c r="E904" s="85"/>
      <c r="F904" s="85"/>
    </row>
    <row r="905" spans="2:6">
      <c r="B905" s="159">
        <v>42731</v>
      </c>
      <c r="C905" s="155">
        <v>649.66</v>
      </c>
      <c r="D905" s="303" t="s">
        <v>6716</v>
      </c>
      <c r="E905" s="85"/>
      <c r="F905" s="85"/>
    </row>
    <row r="906" spans="2:6">
      <c r="B906" s="159">
        <v>42732</v>
      </c>
      <c r="C906" s="155">
        <v>0.05</v>
      </c>
      <c r="D906" s="303" t="s">
        <v>6802</v>
      </c>
      <c r="E906" s="85"/>
      <c r="F906" s="85"/>
    </row>
    <row r="907" spans="2:6">
      <c r="B907" s="159">
        <v>42732</v>
      </c>
      <c r="C907" s="155">
        <v>0.94</v>
      </c>
      <c r="D907" s="303" t="s">
        <v>6728</v>
      </c>
      <c r="E907" s="85"/>
      <c r="F907" s="85"/>
    </row>
    <row r="908" spans="2:6">
      <c r="B908" s="159">
        <v>42732</v>
      </c>
      <c r="C908" s="155">
        <v>79.14</v>
      </c>
      <c r="D908" s="303" t="s">
        <v>6803</v>
      </c>
      <c r="E908" s="85"/>
      <c r="F908" s="85"/>
    </row>
    <row r="909" spans="2:6">
      <c r="B909" s="159">
        <v>42732</v>
      </c>
      <c r="C909" s="155">
        <v>81.91</v>
      </c>
      <c r="D909" s="303" t="s">
        <v>6768</v>
      </c>
      <c r="E909" s="85"/>
      <c r="F909" s="85"/>
    </row>
    <row r="910" spans="2:6">
      <c r="B910" s="159">
        <v>42732</v>
      </c>
      <c r="C910" s="155">
        <v>200</v>
      </c>
      <c r="D910" s="303" t="s">
        <v>6804</v>
      </c>
      <c r="E910" s="85"/>
      <c r="F910" s="85"/>
    </row>
    <row r="911" spans="2:6">
      <c r="B911" s="159">
        <v>42732</v>
      </c>
      <c r="C911" s="155">
        <v>250</v>
      </c>
      <c r="D911" s="303" t="s">
        <v>6805</v>
      </c>
      <c r="E911" s="85"/>
      <c r="F911" s="85"/>
    </row>
    <row r="912" spans="2:6">
      <c r="B912" s="159">
        <v>42732</v>
      </c>
      <c r="C912" s="155">
        <v>500</v>
      </c>
      <c r="D912" s="303" t="s">
        <v>6806</v>
      </c>
      <c r="E912" s="85"/>
      <c r="F912" s="85"/>
    </row>
    <row r="913" spans="2:7">
      <c r="B913" s="159">
        <v>42732</v>
      </c>
      <c r="C913" s="155">
        <v>790.74</v>
      </c>
      <c r="D913" s="303" t="s">
        <v>6807</v>
      </c>
      <c r="E913" s="85"/>
      <c r="F913" s="85"/>
    </row>
    <row r="914" spans="2:7">
      <c r="B914" s="159">
        <v>42732</v>
      </c>
      <c r="C914" s="155">
        <v>0.95</v>
      </c>
      <c r="D914" s="303" t="s">
        <v>6716</v>
      </c>
      <c r="E914" s="85"/>
      <c r="F914" s="85"/>
    </row>
    <row r="915" spans="2:7">
      <c r="B915" s="159">
        <v>42732</v>
      </c>
      <c r="C915" s="155">
        <v>1.34</v>
      </c>
      <c r="D915" s="303" t="s">
        <v>6716</v>
      </c>
      <c r="E915" s="85"/>
      <c r="F915" s="85"/>
    </row>
    <row r="916" spans="2:7">
      <c r="B916" s="159">
        <v>42732</v>
      </c>
      <c r="C916" s="155">
        <v>12.49</v>
      </c>
      <c r="D916" s="303" t="s">
        <v>6716</v>
      </c>
      <c r="E916" s="85"/>
      <c r="F916" s="85"/>
    </row>
    <row r="917" spans="2:7">
      <c r="B917" s="159">
        <v>42732</v>
      </c>
      <c r="C917" s="155">
        <v>110.94</v>
      </c>
      <c r="D917" s="303" t="s">
        <v>6716</v>
      </c>
      <c r="E917" s="85"/>
      <c r="F917" s="85"/>
    </row>
    <row r="918" spans="2:7" s="69" customFormat="1">
      <c r="B918" s="159">
        <v>42732</v>
      </c>
      <c r="C918" s="155">
        <v>123.98</v>
      </c>
      <c r="D918" s="303" t="s">
        <v>6716</v>
      </c>
      <c r="E918" s="85"/>
      <c r="F918" s="85"/>
      <c r="G918" s="183"/>
    </row>
    <row r="919" spans="2:7" s="69" customFormat="1">
      <c r="B919" s="159">
        <v>42732</v>
      </c>
      <c r="C919" s="155">
        <v>1008.33</v>
      </c>
      <c r="D919" s="303" t="s">
        <v>6716</v>
      </c>
      <c r="E919" s="85"/>
      <c r="F919" s="85"/>
      <c r="G919" s="183"/>
    </row>
    <row r="920" spans="2:7" s="69" customFormat="1">
      <c r="B920" s="159">
        <v>42733</v>
      </c>
      <c r="C920" s="155">
        <v>250</v>
      </c>
      <c r="D920" s="303" t="s">
        <v>6738</v>
      </c>
      <c r="E920" s="85"/>
      <c r="F920" s="85"/>
      <c r="G920" s="183"/>
    </row>
    <row r="921" spans="2:7" s="69" customFormat="1">
      <c r="B921" s="159">
        <v>42733</v>
      </c>
      <c r="C921" s="155">
        <v>500</v>
      </c>
      <c r="D921" s="303" t="s">
        <v>6808</v>
      </c>
      <c r="E921" s="85"/>
      <c r="F921" s="85"/>
      <c r="G921" s="183"/>
    </row>
    <row r="922" spans="2:7" s="69" customFormat="1">
      <c r="B922" s="159">
        <v>42733</v>
      </c>
      <c r="C922" s="155">
        <v>1.1599999999999999</v>
      </c>
      <c r="D922" s="303" t="s">
        <v>6716</v>
      </c>
      <c r="E922" s="85"/>
      <c r="F922" s="85"/>
      <c r="G922" s="183"/>
    </row>
    <row r="923" spans="2:7">
      <c r="B923" s="159">
        <v>42733</v>
      </c>
      <c r="C923" s="155">
        <v>104.26</v>
      </c>
      <c r="D923" s="303" t="s">
        <v>6716</v>
      </c>
      <c r="E923" s="85"/>
      <c r="F923" s="85"/>
    </row>
    <row r="924" spans="2:7">
      <c r="B924" s="159">
        <v>42733</v>
      </c>
      <c r="C924" s="155">
        <v>176.22</v>
      </c>
      <c r="D924" s="303" t="s">
        <v>6716</v>
      </c>
      <c r="E924" s="85"/>
      <c r="F924" s="85"/>
    </row>
    <row r="925" spans="2:7">
      <c r="B925" s="159">
        <v>42733</v>
      </c>
      <c r="C925" s="155">
        <v>301.99</v>
      </c>
      <c r="D925" s="303" t="s">
        <v>6716</v>
      </c>
      <c r="E925" s="85"/>
      <c r="F925" s="85"/>
    </row>
    <row r="926" spans="2:7">
      <c r="B926" s="159">
        <v>42734</v>
      </c>
      <c r="C926" s="155">
        <v>0.33</v>
      </c>
      <c r="D926" s="303" t="s">
        <v>6809</v>
      </c>
      <c r="E926" s="85"/>
      <c r="F926" s="85"/>
    </row>
    <row r="927" spans="2:7">
      <c r="B927" s="159">
        <v>42734</v>
      </c>
      <c r="C927" s="155">
        <v>0.89</v>
      </c>
      <c r="D927" s="303" t="s">
        <v>6810</v>
      </c>
      <c r="E927" s="85"/>
      <c r="F927" s="85"/>
    </row>
    <row r="928" spans="2:7" s="69" customFormat="1">
      <c r="B928" s="159">
        <v>42734</v>
      </c>
      <c r="C928" s="155">
        <v>7.63</v>
      </c>
      <c r="D928" s="303" t="s">
        <v>6811</v>
      </c>
      <c r="E928" s="85"/>
      <c r="F928" s="85"/>
      <c r="G928" s="183"/>
    </row>
    <row r="929" spans="1:35" s="69" customFormat="1">
      <c r="B929" s="159">
        <v>42734</v>
      </c>
      <c r="C929" s="155">
        <v>65</v>
      </c>
      <c r="D929" s="303" t="s">
        <v>6812</v>
      </c>
      <c r="E929" s="85"/>
      <c r="F929" s="85"/>
      <c r="G929" s="183"/>
    </row>
    <row r="930" spans="1:35" s="69" customFormat="1">
      <c r="B930" s="159">
        <v>42734</v>
      </c>
      <c r="C930" s="155">
        <v>114.06</v>
      </c>
      <c r="D930" s="303" t="s">
        <v>6813</v>
      </c>
      <c r="E930" s="85"/>
      <c r="F930" s="85"/>
      <c r="G930" s="183"/>
    </row>
    <row r="931" spans="1:35" s="69" customFormat="1">
      <c r="B931" s="159">
        <v>42734</v>
      </c>
      <c r="C931" s="155">
        <v>400</v>
      </c>
      <c r="D931" s="303" t="s">
        <v>6729</v>
      </c>
      <c r="E931" s="85"/>
      <c r="F931" s="85"/>
      <c r="G931" s="183"/>
    </row>
    <row r="932" spans="1:35" s="69" customFormat="1">
      <c r="B932" s="159">
        <v>42734</v>
      </c>
      <c r="C932" s="155">
        <v>0.69</v>
      </c>
      <c r="D932" s="303" t="s">
        <v>6716</v>
      </c>
      <c r="E932" s="85"/>
      <c r="F932" s="85"/>
      <c r="G932" s="183"/>
    </row>
    <row r="933" spans="1:35" s="69" customFormat="1">
      <c r="B933" s="159">
        <v>42734</v>
      </c>
      <c r="C933" s="155">
        <v>20</v>
      </c>
      <c r="D933" s="303" t="s">
        <v>6716</v>
      </c>
      <c r="E933" s="85"/>
      <c r="F933" s="85"/>
      <c r="G933" s="183"/>
    </row>
    <row r="934" spans="1:35">
      <c r="B934" s="159">
        <v>42734</v>
      </c>
      <c r="C934" s="155">
        <v>24.23</v>
      </c>
      <c r="D934" s="303" t="s">
        <v>6716</v>
      </c>
      <c r="E934" s="85"/>
      <c r="F934" s="85"/>
    </row>
    <row r="935" spans="1:35">
      <c r="B935" s="159">
        <v>42734</v>
      </c>
      <c r="C935" s="155">
        <v>29.63</v>
      </c>
      <c r="D935" s="303" t="s">
        <v>6716</v>
      </c>
      <c r="E935" s="85"/>
      <c r="F935" s="85"/>
    </row>
    <row r="936" spans="1:35">
      <c r="B936" s="159">
        <v>42734</v>
      </c>
      <c r="C936" s="155">
        <v>109.16</v>
      </c>
      <c r="D936" s="303" t="s">
        <v>6716</v>
      </c>
      <c r="E936" s="85"/>
      <c r="F936" s="85"/>
    </row>
    <row r="937" spans="1:35">
      <c r="B937" s="159">
        <v>42734</v>
      </c>
      <c r="C937" s="155">
        <v>179.43</v>
      </c>
      <c r="D937" s="303" t="s">
        <v>6716</v>
      </c>
      <c r="E937" s="85"/>
      <c r="F937" s="85"/>
    </row>
    <row r="938" spans="1:35">
      <c r="B938" s="159">
        <v>42734</v>
      </c>
      <c r="C938" s="155">
        <v>240.1</v>
      </c>
      <c r="D938" s="303" t="s">
        <v>6716</v>
      </c>
      <c r="E938" s="85"/>
      <c r="F938" s="85"/>
    </row>
    <row r="939" spans="1:35">
      <c r="A939" s="235"/>
      <c r="B939" s="159">
        <v>42734</v>
      </c>
      <c r="C939" s="155">
        <v>262</v>
      </c>
      <c r="D939" s="303" t="s">
        <v>6716</v>
      </c>
      <c r="E939" s="85"/>
      <c r="F939" s="85"/>
      <c r="G939" s="85"/>
      <c r="H939" s="85"/>
      <c r="I939" s="85"/>
      <c r="J939" s="85"/>
      <c r="K939" s="85"/>
      <c r="L939" s="85"/>
      <c r="M939" s="85"/>
      <c r="N939" s="85"/>
      <c r="O939" s="85"/>
      <c r="P939" s="85"/>
      <c r="Q939" s="85"/>
      <c r="R939" s="85"/>
      <c r="S939" s="85"/>
      <c r="T939" s="85"/>
      <c r="U939" s="85"/>
      <c r="V939" s="85"/>
      <c r="W939" s="85"/>
      <c r="X939" s="85"/>
      <c r="Y939" s="85"/>
      <c r="Z939" s="85"/>
      <c r="AA939" s="85"/>
      <c r="AB939" s="85"/>
      <c r="AC939" s="85"/>
      <c r="AD939" s="85"/>
      <c r="AE939" s="85"/>
      <c r="AF939" s="85"/>
      <c r="AG939" s="85"/>
      <c r="AH939" s="85"/>
      <c r="AI939" s="85"/>
    </row>
    <row r="940" spans="1:35" s="1" customFormat="1">
      <c r="A940" s="235"/>
      <c r="B940" s="205" t="s">
        <v>29</v>
      </c>
      <c r="C940" s="206">
        <f>SUM(C5:C939)</f>
        <v>33604.030000000042</v>
      </c>
      <c r="D940" s="207"/>
      <c r="E940" s="85"/>
      <c r="F940" s="85"/>
      <c r="G940" s="85"/>
      <c r="H940" s="85"/>
      <c r="I940" s="85"/>
      <c r="J940" s="85"/>
      <c r="K940" s="85"/>
      <c r="L940" s="85"/>
      <c r="M940" s="85"/>
      <c r="N940" s="85"/>
      <c r="O940" s="85"/>
      <c r="P940" s="85"/>
      <c r="Q940" s="85"/>
      <c r="R940" s="85"/>
      <c r="S940" s="85"/>
      <c r="T940" s="85"/>
      <c r="U940" s="85"/>
      <c r="V940" s="85"/>
      <c r="W940" s="85"/>
      <c r="X940" s="85"/>
      <c r="Y940" s="85"/>
      <c r="Z940" s="85"/>
      <c r="AA940" s="85"/>
      <c r="AB940" s="85"/>
      <c r="AC940" s="85"/>
      <c r="AD940" s="85"/>
      <c r="AE940" s="85"/>
      <c r="AF940" s="85"/>
      <c r="AG940" s="85"/>
      <c r="AH940" s="85"/>
      <c r="AI940" s="85"/>
    </row>
    <row r="941" spans="1:35">
      <c r="A941" s="235"/>
      <c r="B941" s="235"/>
      <c r="C941" s="85"/>
      <c r="D941" s="237"/>
      <c r="E941" s="85"/>
      <c r="F941" s="85"/>
      <c r="G941" s="85"/>
      <c r="H941" s="85"/>
      <c r="I941" s="85"/>
      <c r="J941" s="85"/>
      <c r="K941" s="85"/>
      <c r="L941" s="85"/>
      <c r="M941" s="85"/>
      <c r="N941" s="85"/>
      <c r="O941" s="85"/>
      <c r="P941" s="85"/>
      <c r="Q941" s="85"/>
      <c r="R941" s="85"/>
      <c r="S941" s="85"/>
      <c r="T941" s="85"/>
      <c r="U941" s="85"/>
      <c r="V941" s="85"/>
      <c r="W941" s="85"/>
      <c r="X941" s="85"/>
      <c r="Y941" s="85"/>
      <c r="Z941" s="85"/>
      <c r="AA941" s="85"/>
      <c r="AB941" s="85"/>
      <c r="AC941" s="85"/>
      <c r="AD941" s="85"/>
      <c r="AE941" s="85"/>
      <c r="AF941" s="85"/>
      <c r="AG941" s="85"/>
      <c r="AH941" s="85"/>
      <c r="AI941" s="85"/>
    </row>
    <row r="942" spans="1:35">
      <c r="A942" s="133"/>
      <c r="B942" s="235"/>
      <c r="C942" s="85"/>
      <c r="D942" s="237"/>
    </row>
    <row r="943" spans="1:35">
      <c r="A943" s="133"/>
      <c r="B943" s="235"/>
      <c r="C943" s="85"/>
      <c r="D943" s="237"/>
    </row>
    <row r="944" spans="1:35">
      <c r="A944" s="133"/>
      <c r="B944" s="238"/>
      <c r="C944" s="85"/>
      <c r="D944" s="237"/>
    </row>
    <row r="945" spans="1:4">
      <c r="A945" s="133"/>
      <c r="B945" s="238"/>
      <c r="C945" s="85"/>
      <c r="D945" s="237"/>
    </row>
    <row r="946" spans="1:4">
      <c r="A946" s="133"/>
      <c r="B946" s="238"/>
      <c r="C946" s="85"/>
      <c r="D946" s="237"/>
    </row>
    <row r="947" spans="1:4">
      <c r="A947" s="133"/>
      <c r="B947" s="238"/>
      <c r="C947" s="85"/>
      <c r="D947" s="237"/>
    </row>
    <row r="948" spans="1:4">
      <c r="A948" s="133"/>
      <c r="B948" s="238"/>
      <c r="C948" s="85"/>
      <c r="D948" s="237"/>
    </row>
    <row r="949" spans="1:4">
      <c r="A949" s="133"/>
      <c r="B949" s="238"/>
      <c r="C949" s="85"/>
      <c r="D949" s="237"/>
    </row>
    <row r="950" spans="1:4">
      <c r="A950" s="133"/>
      <c r="B950" s="238"/>
      <c r="C950" s="85"/>
      <c r="D950" s="237"/>
    </row>
    <row r="951" spans="1:4">
      <c r="A951" s="133"/>
      <c r="B951" s="238"/>
      <c r="C951" s="85"/>
      <c r="D951" s="237"/>
    </row>
    <row r="952" spans="1:4">
      <c r="A952" s="133"/>
      <c r="B952" s="238"/>
      <c r="C952" s="85"/>
      <c r="D952" s="237"/>
    </row>
    <row r="953" spans="1:4">
      <c r="A953" s="133"/>
      <c r="B953" s="238"/>
      <c r="C953" s="85"/>
      <c r="D953" s="237"/>
    </row>
    <row r="954" spans="1:4">
      <c r="A954" s="133"/>
      <c r="B954" s="238"/>
      <c r="C954" s="85"/>
      <c r="D954" s="237"/>
    </row>
    <row r="955" spans="1:4">
      <c r="A955" s="133"/>
      <c r="B955" s="238"/>
      <c r="C955" s="85"/>
      <c r="D955" s="237"/>
    </row>
    <row r="956" spans="1:4">
      <c r="A956" s="133"/>
      <c r="B956" s="238"/>
      <c r="C956" s="85"/>
      <c r="D956" s="237"/>
    </row>
    <row r="957" spans="1:4">
      <c r="A957" s="133"/>
      <c r="B957" s="238"/>
      <c r="C957" s="85"/>
      <c r="D957" s="237"/>
    </row>
    <row r="958" spans="1:4">
      <c r="A958" s="133"/>
      <c r="B958" s="238"/>
      <c r="C958" s="85"/>
      <c r="D958" s="237"/>
    </row>
    <row r="959" spans="1:4">
      <c r="A959" s="133"/>
      <c r="B959" s="238"/>
      <c r="C959" s="85"/>
      <c r="D959" s="237"/>
    </row>
    <row r="960" spans="1:4">
      <c r="A960" s="133"/>
      <c r="B960" s="238"/>
      <c r="C960" s="85"/>
      <c r="D960" s="237"/>
    </row>
    <row r="961" spans="1:4">
      <c r="A961" s="133"/>
      <c r="B961" s="238"/>
      <c r="C961" s="85"/>
      <c r="D961" s="237"/>
    </row>
    <row r="962" spans="1:4">
      <c r="A962" s="133"/>
      <c r="B962" s="238"/>
      <c r="C962" s="85"/>
      <c r="D962" s="237"/>
    </row>
    <row r="963" spans="1:4">
      <c r="A963" s="133"/>
      <c r="B963" s="238"/>
      <c r="C963" s="85"/>
      <c r="D963" s="237"/>
    </row>
    <row r="964" spans="1:4">
      <c r="A964" s="133"/>
      <c r="B964" s="238"/>
      <c r="C964" s="85"/>
      <c r="D964" s="237"/>
    </row>
    <row r="965" spans="1:4">
      <c r="A965" s="133"/>
      <c r="B965" s="238"/>
      <c r="C965" s="85"/>
      <c r="D965" s="237"/>
    </row>
    <row r="966" spans="1:4">
      <c r="A966" s="133"/>
      <c r="B966" s="238"/>
      <c r="C966" s="85"/>
      <c r="D966" s="237"/>
    </row>
    <row r="967" spans="1:4">
      <c r="A967" s="133"/>
      <c r="B967" s="238"/>
      <c r="C967" s="85"/>
      <c r="D967" s="237"/>
    </row>
    <row r="968" spans="1:4">
      <c r="A968" s="133"/>
      <c r="B968" s="238"/>
      <c r="C968" s="85"/>
      <c r="D968" s="237"/>
    </row>
    <row r="969" spans="1:4">
      <c r="A969" s="133"/>
      <c r="B969" s="238"/>
      <c r="C969" s="85"/>
      <c r="D969" s="237"/>
    </row>
    <row r="970" spans="1:4">
      <c r="A970" s="133"/>
      <c r="B970" s="238"/>
      <c r="C970" s="85"/>
      <c r="D970" s="237"/>
    </row>
    <row r="971" spans="1:4">
      <c r="A971" s="133"/>
      <c r="B971" s="238"/>
      <c r="C971" s="85"/>
      <c r="D971" s="237"/>
    </row>
    <row r="972" spans="1:4">
      <c r="A972" s="133"/>
      <c r="B972" s="238"/>
      <c r="C972" s="85"/>
      <c r="D972" s="237"/>
    </row>
    <row r="973" spans="1:4">
      <c r="A973" s="133"/>
      <c r="B973" s="238"/>
      <c r="C973" s="85"/>
      <c r="D973" s="237"/>
    </row>
    <row r="974" spans="1:4">
      <c r="A974" s="133"/>
      <c r="B974" s="238"/>
      <c r="C974" s="85"/>
      <c r="D974" s="237"/>
    </row>
    <row r="975" spans="1:4">
      <c r="A975" s="133"/>
      <c r="B975" s="238"/>
      <c r="C975" s="85"/>
      <c r="D975" s="237"/>
    </row>
    <row r="976" spans="1:4">
      <c r="A976" s="133"/>
      <c r="B976" s="238"/>
      <c r="C976" s="85"/>
      <c r="D976" s="237"/>
    </row>
    <row r="977" spans="1:4">
      <c r="A977" s="133"/>
      <c r="B977" s="238"/>
      <c r="C977" s="85"/>
      <c r="D977" s="237"/>
    </row>
    <row r="978" spans="1:4">
      <c r="A978" s="133"/>
      <c r="B978" s="238"/>
      <c r="C978" s="85"/>
      <c r="D978" s="237"/>
    </row>
    <row r="979" spans="1:4">
      <c r="A979" s="133"/>
      <c r="B979" s="238"/>
      <c r="C979" s="85"/>
      <c r="D979" s="237"/>
    </row>
    <row r="980" spans="1:4">
      <c r="A980" s="133"/>
      <c r="B980" s="238"/>
      <c r="C980" s="85"/>
      <c r="D980" s="237"/>
    </row>
    <row r="981" spans="1:4">
      <c r="A981" s="133"/>
      <c r="B981" s="238"/>
      <c r="C981" s="85"/>
      <c r="D981" s="237"/>
    </row>
    <row r="982" spans="1:4">
      <c r="A982" s="133"/>
      <c r="B982" s="238"/>
      <c r="C982" s="85"/>
      <c r="D982" s="237"/>
    </row>
    <row r="983" spans="1:4">
      <c r="A983" s="133"/>
      <c r="B983" s="238"/>
      <c r="C983" s="85"/>
      <c r="D983" s="237"/>
    </row>
    <row r="984" spans="1:4">
      <c r="A984" s="133"/>
      <c r="B984" s="238"/>
      <c r="C984" s="85"/>
      <c r="D984" s="237"/>
    </row>
    <row r="985" spans="1:4">
      <c r="A985" s="133"/>
      <c r="B985" s="238"/>
      <c r="C985" s="85"/>
      <c r="D985" s="237"/>
    </row>
    <row r="986" spans="1:4">
      <c r="A986" s="133"/>
      <c r="B986" s="238"/>
      <c r="C986" s="85"/>
      <c r="D986" s="237"/>
    </row>
    <row r="987" spans="1:4">
      <c r="A987" s="133"/>
      <c r="B987" s="238"/>
      <c r="C987" s="85"/>
      <c r="D987" s="237"/>
    </row>
    <row r="988" spans="1:4">
      <c r="A988" s="133"/>
      <c r="B988" s="238"/>
      <c r="C988" s="85"/>
      <c r="D988" s="237"/>
    </row>
    <row r="989" spans="1:4">
      <c r="A989" s="133"/>
      <c r="B989" s="238"/>
      <c r="C989" s="85"/>
      <c r="D989" s="237"/>
    </row>
    <row r="990" spans="1:4">
      <c r="A990" s="133"/>
      <c r="B990" s="238"/>
      <c r="C990" s="85"/>
      <c r="D990" s="237"/>
    </row>
    <row r="991" spans="1:4">
      <c r="A991" s="133"/>
      <c r="B991" s="238"/>
      <c r="C991" s="85"/>
      <c r="D991" s="237"/>
    </row>
    <row r="992" spans="1:4">
      <c r="A992" s="133"/>
      <c r="B992" s="238"/>
      <c r="C992" s="85"/>
      <c r="D992" s="237"/>
    </row>
    <row r="993" spans="1:4">
      <c r="A993" s="133"/>
      <c r="B993" s="238"/>
      <c r="C993" s="85"/>
      <c r="D993" s="237"/>
    </row>
    <row r="994" spans="1:4">
      <c r="A994" s="133"/>
      <c r="B994" s="238"/>
      <c r="C994" s="85"/>
      <c r="D994" s="237"/>
    </row>
    <row r="995" spans="1:4">
      <c r="A995" s="133"/>
      <c r="B995" s="238"/>
      <c r="C995" s="85"/>
      <c r="D995" s="237"/>
    </row>
    <row r="996" spans="1:4">
      <c r="A996" s="133"/>
      <c r="B996" s="238"/>
      <c r="C996" s="85"/>
      <c r="D996" s="237"/>
    </row>
    <row r="997" spans="1:4">
      <c r="A997" s="133"/>
      <c r="B997" s="238"/>
      <c r="C997" s="85"/>
      <c r="D997" s="237"/>
    </row>
    <row r="998" spans="1:4">
      <c r="A998" s="133"/>
      <c r="B998" s="238"/>
      <c r="C998" s="85"/>
      <c r="D998" s="237"/>
    </row>
    <row r="999" spans="1:4">
      <c r="A999" s="133"/>
      <c r="B999" s="238"/>
      <c r="C999" s="85"/>
      <c r="D999" s="237"/>
    </row>
    <row r="1000" spans="1:4">
      <c r="A1000" s="133"/>
      <c r="B1000" s="238"/>
      <c r="C1000" s="85"/>
      <c r="D1000" s="237"/>
    </row>
    <row r="1001" spans="1:4">
      <c r="A1001" s="133"/>
      <c r="B1001" s="238"/>
      <c r="C1001" s="85"/>
      <c r="D1001" s="237"/>
    </row>
    <row r="1002" spans="1:4">
      <c r="A1002" s="133"/>
      <c r="B1002" s="238"/>
      <c r="C1002" s="85"/>
      <c r="D1002" s="237"/>
    </row>
    <row r="1003" spans="1:4">
      <c r="A1003" s="133"/>
      <c r="B1003" s="238"/>
      <c r="C1003" s="85"/>
      <c r="D1003" s="237"/>
    </row>
    <row r="1004" spans="1:4">
      <c r="A1004" s="133"/>
      <c r="B1004" s="238"/>
      <c r="C1004" s="236"/>
      <c r="D1004" s="237"/>
    </row>
    <row r="1005" spans="1:4">
      <c r="A1005" s="133"/>
      <c r="B1005" s="238"/>
      <c r="C1005" s="236"/>
      <c r="D1005" s="237"/>
    </row>
    <row r="1006" spans="1:4">
      <c r="A1006" s="133"/>
      <c r="B1006" s="238"/>
      <c r="C1006" s="236"/>
      <c r="D1006" s="237"/>
    </row>
    <row r="1007" spans="1:4">
      <c r="A1007" s="133"/>
      <c r="B1007" s="238"/>
      <c r="C1007" s="236"/>
      <c r="D1007" s="237"/>
    </row>
    <row r="1008" spans="1:4">
      <c r="A1008" s="133"/>
      <c r="B1008" s="238"/>
      <c r="C1008" s="236"/>
      <c r="D1008" s="237"/>
    </row>
    <row r="1009" spans="1:4">
      <c r="A1009" s="133"/>
      <c r="B1009" s="238"/>
      <c r="C1009" s="236"/>
      <c r="D1009" s="237"/>
    </row>
    <row r="1010" spans="1:4">
      <c r="A1010" s="133"/>
      <c r="B1010" s="238"/>
      <c r="C1010" s="236"/>
      <c r="D1010" s="237"/>
    </row>
    <row r="1011" spans="1:4">
      <c r="A1011" s="133"/>
      <c r="B1011" s="238"/>
      <c r="C1011" s="236"/>
      <c r="D1011" s="237"/>
    </row>
    <row r="1012" spans="1:4">
      <c r="A1012" s="133"/>
      <c r="B1012" s="238"/>
      <c r="C1012" s="236"/>
      <c r="D1012" s="237"/>
    </row>
    <row r="1013" spans="1:4">
      <c r="A1013" s="133"/>
      <c r="B1013" s="238"/>
      <c r="C1013" s="236"/>
      <c r="D1013" s="237"/>
    </row>
    <row r="1014" spans="1:4">
      <c r="A1014" s="133"/>
      <c r="B1014" s="238"/>
      <c r="C1014" s="236"/>
      <c r="D1014" s="237"/>
    </row>
    <row r="1015" spans="1:4">
      <c r="A1015" s="133"/>
      <c r="B1015" s="238"/>
      <c r="C1015" s="236"/>
      <c r="D1015" s="237"/>
    </row>
    <row r="1016" spans="1:4">
      <c r="A1016" s="133"/>
      <c r="B1016" s="238"/>
      <c r="C1016" s="236"/>
      <c r="D1016" s="237"/>
    </row>
    <row r="1017" spans="1:4">
      <c r="A1017" s="133"/>
      <c r="B1017" s="238"/>
      <c r="C1017" s="236"/>
      <c r="D1017" s="237"/>
    </row>
    <row r="1018" spans="1:4">
      <c r="A1018" s="133"/>
      <c r="B1018" s="238"/>
      <c r="C1018" s="236"/>
      <c r="D1018" s="237"/>
    </row>
    <row r="1019" spans="1:4">
      <c r="A1019" s="133"/>
      <c r="B1019" s="238"/>
      <c r="C1019" s="236"/>
      <c r="D1019" s="237"/>
    </row>
    <row r="1020" spans="1:4">
      <c r="A1020" s="133"/>
      <c r="B1020" s="238"/>
      <c r="C1020" s="236"/>
      <c r="D1020" s="237"/>
    </row>
    <row r="1021" spans="1:4">
      <c r="A1021" s="133"/>
      <c r="B1021" s="238"/>
      <c r="C1021" s="236"/>
      <c r="D1021" s="237"/>
    </row>
    <row r="1022" spans="1:4">
      <c r="A1022" s="133"/>
      <c r="B1022" s="238"/>
      <c r="C1022" s="236"/>
      <c r="D1022" s="237"/>
    </row>
    <row r="1023" spans="1:4">
      <c r="A1023" s="133"/>
      <c r="B1023" s="238"/>
      <c r="C1023" s="236"/>
      <c r="D1023" s="237"/>
    </row>
    <row r="1024" spans="1:4">
      <c r="A1024" s="133"/>
      <c r="B1024" s="238"/>
      <c r="C1024" s="236"/>
      <c r="D1024" s="237"/>
    </row>
    <row r="1025" spans="1:4">
      <c r="A1025" s="133"/>
      <c r="B1025" s="238"/>
      <c r="C1025" s="236"/>
      <c r="D1025" s="237"/>
    </row>
    <row r="1026" spans="1:4">
      <c r="A1026" s="133"/>
      <c r="B1026" s="238"/>
      <c r="C1026" s="236"/>
      <c r="D1026" s="237"/>
    </row>
    <row r="1027" spans="1:4">
      <c r="A1027" s="133"/>
      <c r="B1027" s="238"/>
      <c r="C1027" s="236"/>
      <c r="D1027" s="237"/>
    </row>
    <row r="1028" spans="1:4">
      <c r="A1028" s="133"/>
      <c r="B1028" s="238"/>
      <c r="C1028" s="236"/>
      <c r="D1028" s="237"/>
    </row>
    <row r="1029" spans="1:4">
      <c r="A1029" s="133"/>
      <c r="B1029" s="238"/>
      <c r="C1029" s="236"/>
      <c r="D1029" s="237"/>
    </row>
    <row r="1030" spans="1:4">
      <c r="A1030" s="133"/>
      <c r="B1030" s="238"/>
      <c r="C1030" s="236"/>
      <c r="D1030" s="237"/>
    </row>
    <row r="1031" spans="1:4">
      <c r="A1031" s="133"/>
      <c r="B1031" s="238"/>
      <c r="C1031" s="236"/>
      <c r="D1031" s="237"/>
    </row>
    <row r="1032" spans="1:4">
      <c r="A1032" s="133"/>
      <c r="B1032" s="238"/>
      <c r="C1032" s="236"/>
      <c r="D1032" s="237"/>
    </row>
    <row r="1033" spans="1:4">
      <c r="A1033" s="133"/>
      <c r="B1033" s="238"/>
      <c r="C1033" s="236"/>
      <c r="D1033" s="237"/>
    </row>
    <row r="1034" spans="1:4">
      <c r="A1034" s="133"/>
      <c r="B1034" s="238"/>
      <c r="C1034" s="236"/>
      <c r="D1034" s="237"/>
    </row>
    <row r="1035" spans="1:4">
      <c r="A1035" s="133"/>
      <c r="B1035" s="238"/>
      <c r="C1035" s="236"/>
      <c r="D1035" s="237"/>
    </row>
    <row r="1036" spans="1:4">
      <c r="A1036" s="133"/>
      <c r="B1036" s="238"/>
      <c r="C1036" s="236"/>
      <c r="D1036" s="237"/>
    </row>
    <row r="1037" spans="1:4">
      <c r="A1037" s="133"/>
      <c r="B1037" s="238"/>
      <c r="C1037" s="236"/>
      <c r="D1037" s="237"/>
    </row>
    <row r="1038" spans="1:4">
      <c r="A1038" s="133"/>
      <c r="B1038" s="238"/>
      <c r="C1038" s="236"/>
      <c r="D1038" s="237"/>
    </row>
    <row r="1039" spans="1:4">
      <c r="A1039" s="133"/>
      <c r="B1039" s="238"/>
      <c r="C1039" s="236"/>
      <c r="D1039" s="237"/>
    </row>
    <row r="1040" spans="1:4">
      <c r="A1040" s="133"/>
      <c r="B1040" s="238"/>
      <c r="C1040" s="236"/>
      <c r="D1040" s="237"/>
    </row>
    <row r="1041" spans="1:4">
      <c r="A1041" s="133"/>
      <c r="B1041" s="238"/>
      <c r="C1041" s="236"/>
      <c r="D1041" s="237"/>
    </row>
    <row r="1042" spans="1:4">
      <c r="A1042" s="133"/>
      <c r="B1042" s="238"/>
      <c r="C1042" s="236"/>
      <c r="D1042" s="237"/>
    </row>
    <row r="1043" spans="1:4">
      <c r="A1043" s="133"/>
      <c r="B1043" s="238"/>
      <c r="C1043" s="236"/>
      <c r="D1043" s="237"/>
    </row>
    <row r="1044" spans="1:4">
      <c r="A1044" s="133"/>
      <c r="B1044" s="238"/>
      <c r="C1044" s="236"/>
      <c r="D1044" s="237"/>
    </row>
    <row r="1045" spans="1:4">
      <c r="A1045" s="133"/>
      <c r="B1045" s="238"/>
      <c r="C1045" s="236"/>
      <c r="D1045" s="237"/>
    </row>
    <row r="1046" spans="1:4">
      <c r="A1046" s="133"/>
      <c r="B1046" s="238"/>
      <c r="C1046" s="236"/>
      <c r="D1046" s="237"/>
    </row>
    <row r="1047" spans="1:4">
      <c r="A1047" s="133"/>
      <c r="B1047" s="238"/>
      <c r="C1047" s="236"/>
      <c r="D1047" s="237"/>
    </row>
    <row r="1048" spans="1:4">
      <c r="A1048" s="133"/>
      <c r="B1048" s="238"/>
      <c r="C1048" s="236"/>
      <c r="D1048" s="237"/>
    </row>
    <row r="1049" spans="1:4">
      <c r="A1049" s="133"/>
      <c r="B1049" s="238"/>
      <c r="C1049" s="236"/>
      <c r="D1049" s="237"/>
    </row>
    <row r="1050" spans="1:4">
      <c r="A1050" s="133"/>
      <c r="B1050" s="238"/>
      <c r="C1050" s="236"/>
      <c r="D1050" s="237"/>
    </row>
    <row r="1051" spans="1:4">
      <c r="A1051" s="133"/>
      <c r="B1051" s="238"/>
      <c r="C1051" s="236"/>
      <c r="D1051" s="237"/>
    </row>
    <row r="1052" spans="1:4">
      <c r="A1052" s="133"/>
      <c r="B1052" s="238"/>
      <c r="C1052" s="236"/>
      <c r="D1052" s="237"/>
    </row>
    <row r="1053" spans="1:4">
      <c r="A1053" s="133"/>
      <c r="B1053" s="238"/>
      <c r="C1053" s="236"/>
      <c r="D1053" s="237"/>
    </row>
    <row r="1054" spans="1:4">
      <c r="A1054" s="133"/>
      <c r="B1054" s="238"/>
      <c r="C1054" s="236"/>
      <c r="D1054" s="237"/>
    </row>
    <row r="1055" spans="1:4">
      <c r="A1055" s="133"/>
      <c r="B1055" s="238"/>
      <c r="C1055" s="236"/>
      <c r="D1055" s="237"/>
    </row>
    <row r="1056" spans="1:4">
      <c r="A1056" s="133"/>
      <c r="B1056" s="238"/>
      <c r="C1056" s="236"/>
      <c r="D1056" s="237"/>
    </row>
    <row r="1057" spans="1:4">
      <c r="A1057" s="133"/>
      <c r="B1057" s="238"/>
      <c r="C1057" s="236"/>
      <c r="D1057" s="237"/>
    </row>
    <row r="1058" spans="1:4">
      <c r="A1058" s="133"/>
      <c r="B1058" s="238"/>
      <c r="C1058" s="236"/>
      <c r="D1058" s="237"/>
    </row>
    <row r="1059" spans="1:4">
      <c r="A1059" s="133"/>
      <c r="B1059" s="238"/>
      <c r="C1059" s="236"/>
      <c r="D1059" s="237"/>
    </row>
    <row r="1060" spans="1:4">
      <c r="A1060" s="133"/>
      <c r="B1060" s="238"/>
      <c r="C1060" s="236"/>
      <c r="D1060" s="237"/>
    </row>
    <row r="1061" spans="1:4">
      <c r="A1061" s="133"/>
      <c r="B1061" s="238"/>
      <c r="C1061" s="236"/>
      <c r="D1061" s="237"/>
    </row>
    <row r="1062" spans="1:4">
      <c r="A1062" s="133"/>
      <c r="B1062" s="238"/>
      <c r="C1062" s="236"/>
      <c r="D1062" s="237"/>
    </row>
    <row r="1063" spans="1:4">
      <c r="A1063" s="133"/>
      <c r="B1063" s="238"/>
      <c r="C1063" s="236"/>
      <c r="D1063" s="237"/>
    </row>
    <row r="1064" spans="1:4">
      <c r="A1064" s="133"/>
      <c r="B1064" s="238"/>
      <c r="C1064" s="236"/>
      <c r="D1064" s="237"/>
    </row>
    <row r="1065" spans="1:4">
      <c r="A1065" s="133"/>
      <c r="B1065" s="238"/>
      <c r="C1065" s="236"/>
      <c r="D1065" s="237"/>
    </row>
    <row r="1066" spans="1:4">
      <c r="A1066" s="133"/>
      <c r="B1066" s="238"/>
      <c r="C1066" s="236"/>
      <c r="D1066" s="237"/>
    </row>
    <row r="1067" spans="1:4">
      <c r="A1067" s="133"/>
      <c r="B1067" s="238"/>
      <c r="C1067" s="236"/>
      <c r="D1067" s="237"/>
    </row>
    <row r="1068" spans="1:4">
      <c r="A1068" s="133"/>
      <c r="B1068" s="238"/>
      <c r="C1068" s="236"/>
      <c r="D1068" s="237"/>
    </row>
    <row r="1069" spans="1:4">
      <c r="A1069" s="133"/>
      <c r="B1069" s="238"/>
      <c r="C1069" s="236"/>
      <c r="D1069" s="237"/>
    </row>
    <row r="1070" spans="1:4">
      <c r="A1070" s="133"/>
      <c r="B1070" s="238"/>
      <c r="C1070" s="236"/>
      <c r="D1070" s="237"/>
    </row>
    <row r="1071" spans="1:4">
      <c r="A1071" s="133"/>
      <c r="B1071" s="238"/>
      <c r="C1071" s="236"/>
      <c r="D1071" s="237"/>
    </row>
    <row r="1072" spans="1:4">
      <c r="A1072" s="133"/>
      <c r="B1072" s="238"/>
      <c r="C1072" s="236"/>
      <c r="D1072" s="237"/>
    </row>
    <row r="1073" spans="1:4">
      <c r="A1073" s="133"/>
      <c r="B1073" s="238"/>
      <c r="C1073" s="236"/>
      <c r="D1073" s="237"/>
    </row>
    <row r="1074" spans="1:4">
      <c r="A1074" s="133"/>
      <c r="B1074" s="238"/>
      <c r="C1074" s="236"/>
      <c r="D1074" s="237"/>
    </row>
    <row r="1075" spans="1:4">
      <c r="A1075" s="133"/>
      <c r="B1075" s="238"/>
      <c r="C1075" s="236"/>
      <c r="D1075" s="237"/>
    </row>
    <row r="1076" spans="1:4">
      <c r="A1076" s="133"/>
      <c r="B1076" s="238"/>
      <c r="C1076" s="236"/>
      <c r="D1076" s="237"/>
    </row>
    <row r="1077" spans="1:4">
      <c r="A1077" s="133"/>
      <c r="B1077" s="238"/>
      <c r="C1077" s="236"/>
      <c r="D1077" s="237"/>
    </row>
    <row r="1078" spans="1:4">
      <c r="A1078" s="133"/>
      <c r="B1078" s="238"/>
      <c r="C1078" s="236"/>
      <c r="D1078" s="237"/>
    </row>
    <row r="1079" spans="1:4">
      <c r="A1079" s="133"/>
      <c r="B1079" s="238"/>
      <c r="C1079" s="236"/>
      <c r="D1079" s="237"/>
    </row>
    <row r="1080" spans="1:4">
      <c r="A1080" s="133"/>
      <c r="B1080" s="238"/>
      <c r="C1080" s="236"/>
      <c r="D1080" s="237"/>
    </row>
    <row r="1081" spans="1:4">
      <c r="A1081" s="133"/>
      <c r="B1081" s="238"/>
      <c r="C1081" s="236"/>
      <c r="D1081" s="237"/>
    </row>
    <row r="1082" spans="1:4">
      <c r="A1082" s="133"/>
      <c r="B1082" s="238"/>
      <c r="C1082" s="236"/>
      <c r="D1082" s="237"/>
    </row>
    <row r="1083" spans="1:4">
      <c r="A1083" s="133"/>
      <c r="B1083" s="238"/>
      <c r="C1083" s="236"/>
      <c r="D1083" s="237"/>
    </row>
    <row r="1084" spans="1:4">
      <c r="A1084" s="133"/>
      <c r="B1084" s="238"/>
      <c r="C1084" s="236"/>
      <c r="D1084" s="237"/>
    </row>
    <row r="1085" spans="1:4">
      <c r="A1085" s="133"/>
      <c r="B1085" s="238"/>
      <c r="C1085" s="236"/>
      <c r="D1085" s="237"/>
    </row>
    <row r="1086" spans="1:4">
      <c r="A1086" s="133"/>
      <c r="B1086" s="238"/>
      <c r="C1086" s="236"/>
      <c r="D1086" s="237"/>
    </row>
    <row r="1087" spans="1:4">
      <c r="A1087" s="133"/>
      <c r="B1087" s="238"/>
      <c r="C1087" s="236"/>
      <c r="D1087" s="237"/>
    </row>
    <row r="1088" spans="1:4">
      <c r="A1088" s="133"/>
      <c r="B1088" s="238"/>
      <c r="C1088" s="236"/>
      <c r="D1088" s="237"/>
    </row>
    <row r="1089" spans="1:4">
      <c r="A1089" s="133"/>
      <c r="B1089" s="238"/>
      <c r="C1089" s="236"/>
      <c r="D1089" s="237"/>
    </row>
    <row r="1090" spans="1:4">
      <c r="A1090" s="133"/>
      <c r="B1090" s="238"/>
      <c r="C1090" s="236"/>
      <c r="D1090" s="237"/>
    </row>
    <row r="1091" spans="1:4">
      <c r="A1091" s="133"/>
      <c r="B1091" s="238"/>
      <c r="C1091" s="236"/>
      <c r="D1091" s="237"/>
    </row>
  </sheetData>
  <sheetProtection algorithmName="SHA-512" hashValue="MMgVkY/cs61m91vOEXHvte9XkSsYSoX+Smvi6lUqSKCF1/3i/0/K/BU3vtvFYlLfUjC7orMQfIfxTDwoy5G2ag==" saltValue="hZe04gxO7npS8oHsqOFC1Q==" spinCount="100000" sheet="1" objects="1" scenarios="1"/>
  <sortState ref="B5:D940">
    <sortCondition ref="B5"/>
  </sortState>
  <mergeCells count="1">
    <mergeCell ref="C1:F1"/>
  </mergeCell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B1:AJ2487"/>
  <sheetViews>
    <sheetView topLeftCell="B1" workbookViewId="0">
      <selection activeCell="C2" sqref="C2"/>
    </sheetView>
  </sheetViews>
  <sheetFormatPr defaultRowHeight="15"/>
  <cols>
    <col min="2" max="2" width="20.85546875" style="133" customWidth="1"/>
    <col min="3" max="3" width="16.28515625" style="254" customWidth="1"/>
    <col min="4" max="4" width="46" style="133" customWidth="1"/>
    <col min="9" max="9" width="9.140625" style="183"/>
  </cols>
  <sheetData>
    <row r="1" spans="2:9" ht="42.75" customHeight="1">
      <c r="B1" s="249"/>
      <c r="C1" s="450" t="s">
        <v>216</v>
      </c>
      <c r="D1" s="450"/>
      <c r="F1" s="132"/>
    </row>
    <row r="2" spans="2:9">
      <c r="B2" s="361" t="s">
        <v>13</v>
      </c>
      <c r="C2" s="362">
        <f>C310-C311</f>
        <v>468009.45999999996</v>
      </c>
      <c r="D2" s="363"/>
      <c r="F2" s="132"/>
    </row>
    <row r="3" spans="2:9" s="133" customFormat="1">
      <c r="B3" s="114"/>
      <c r="C3" s="184"/>
      <c r="D3" s="115"/>
      <c r="I3" s="291"/>
    </row>
    <row r="4" spans="2:9">
      <c r="B4" s="256" t="s">
        <v>9</v>
      </c>
      <c r="C4" s="267" t="s">
        <v>10</v>
      </c>
      <c r="D4" s="257" t="s">
        <v>11</v>
      </c>
    </row>
    <row r="5" spans="2:9">
      <c r="B5" s="258" t="s">
        <v>20</v>
      </c>
      <c r="C5" s="259"/>
      <c r="D5" s="260"/>
      <c r="I5"/>
    </row>
    <row r="6" spans="2:9" ht="15" customHeight="1">
      <c r="B6" s="261">
        <v>42705</v>
      </c>
      <c r="C6" s="262">
        <v>300</v>
      </c>
      <c r="D6" s="263" t="s">
        <v>780</v>
      </c>
    </row>
    <row r="7" spans="2:9" ht="15" customHeight="1">
      <c r="B7" s="261">
        <v>42705</v>
      </c>
      <c r="C7" s="262">
        <v>100</v>
      </c>
      <c r="D7" s="263" t="s">
        <v>5621</v>
      </c>
    </row>
    <row r="8" spans="2:9" ht="15" customHeight="1">
      <c r="B8" s="261">
        <v>42705</v>
      </c>
      <c r="C8" s="262">
        <v>300</v>
      </c>
      <c r="D8" s="263" t="s">
        <v>5622</v>
      </c>
    </row>
    <row r="9" spans="2:9" ht="15" customHeight="1">
      <c r="B9" s="261">
        <v>42705</v>
      </c>
      <c r="C9" s="262">
        <v>500</v>
      </c>
      <c r="D9" s="216" t="s">
        <v>5623</v>
      </c>
    </row>
    <row r="10" spans="2:9" s="69" customFormat="1">
      <c r="B10" s="261">
        <v>42705</v>
      </c>
      <c r="C10" s="262">
        <v>500</v>
      </c>
      <c r="D10" s="216" t="s">
        <v>5624</v>
      </c>
      <c r="I10" s="183"/>
    </row>
    <row r="11" spans="2:9" s="69" customFormat="1">
      <c r="B11" s="261">
        <v>42705</v>
      </c>
      <c r="C11" s="262">
        <v>500</v>
      </c>
      <c r="D11" s="216" t="s">
        <v>5625</v>
      </c>
      <c r="I11" s="183"/>
    </row>
    <row r="12" spans="2:9" s="69" customFormat="1">
      <c r="B12" s="261">
        <v>42705</v>
      </c>
      <c r="C12" s="262">
        <v>500</v>
      </c>
      <c r="D12" s="216" t="s">
        <v>5626</v>
      </c>
      <c r="I12" s="183"/>
    </row>
    <row r="13" spans="2:9" s="69" customFormat="1">
      <c r="B13" s="261">
        <v>42705</v>
      </c>
      <c r="C13" s="265">
        <v>1000</v>
      </c>
      <c r="D13" s="266" t="s">
        <v>5627</v>
      </c>
      <c r="I13" s="183"/>
    </row>
    <row r="14" spans="2:9" s="69" customFormat="1">
      <c r="B14" s="261">
        <v>42705</v>
      </c>
      <c r="C14" s="262">
        <v>3000</v>
      </c>
      <c r="D14" s="216" t="s">
        <v>5628</v>
      </c>
      <c r="I14" s="183"/>
    </row>
    <row r="15" spans="2:9" s="69" customFormat="1">
      <c r="B15" s="261">
        <v>42706</v>
      </c>
      <c r="C15" s="262">
        <v>3</v>
      </c>
      <c r="D15" s="216" t="s">
        <v>5836</v>
      </c>
      <c r="I15" s="183"/>
    </row>
    <row r="16" spans="2:9" s="69" customFormat="1">
      <c r="B16" s="261">
        <v>42706</v>
      </c>
      <c r="C16" s="262">
        <v>50</v>
      </c>
      <c r="D16" s="216" t="s">
        <v>1605</v>
      </c>
      <c r="I16" s="183"/>
    </row>
    <row r="17" spans="2:9" s="69" customFormat="1">
      <c r="B17" s="261">
        <v>42706</v>
      </c>
      <c r="C17" s="262">
        <v>50</v>
      </c>
      <c r="D17" s="216" t="s">
        <v>5833</v>
      </c>
      <c r="I17" s="183"/>
    </row>
    <row r="18" spans="2:9" s="69" customFormat="1">
      <c r="B18" s="261">
        <v>42706</v>
      </c>
      <c r="C18" s="262">
        <v>172</v>
      </c>
      <c r="D18" s="216" t="s">
        <v>5629</v>
      </c>
      <c r="I18" s="183"/>
    </row>
    <row r="19" spans="2:9" ht="15" customHeight="1">
      <c r="B19" s="261">
        <v>42706</v>
      </c>
      <c r="C19" s="262">
        <v>200</v>
      </c>
      <c r="D19" s="216" t="s">
        <v>5630</v>
      </c>
    </row>
    <row r="20" spans="2:9" ht="15" customHeight="1">
      <c r="B20" s="261">
        <v>42706</v>
      </c>
      <c r="C20" s="262">
        <v>200</v>
      </c>
      <c r="D20" s="264" t="s">
        <v>5834</v>
      </c>
    </row>
    <row r="21" spans="2:9">
      <c r="B21" s="261">
        <v>42706</v>
      </c>
      <c r="C21" s="262">
        <v>218.16</v>
      </c>
      <c r="D21" s="216" t="s">
        <v>5629</v>
      </c>
    </row>
    <row r="22" spans="2:9">
      <c r="B22" s="261">
        <v>42706</v>
      </c>
      <c r="C22" s="262">
        <v>300</v>
      </c>
      <c r="D22" s="216" t="s">
        <v>5631</v>
      </c>
    </row>
    <row r="23" spans="2:9" s="69" customFormat="1">
      <c r="B23" s="261">
        <v>42706</v>
      </c>
      <c r="C23" s="262">
        <v>500</v>
      </c>
      <c r="D23" s="216" t="s">
        <v>5632</v>
      </c>
    </row>
    <row r="24" spans="2:9">
      <c r="B24" s="261">
        <v>42706</v>
      </c>
      <c r="C24" s="265">
        <v>500</v>
      </c>
      <c r="D24" s="266" t="s">
        <v>5625</v>
      </c>
      <c r="I24"/>
    </row>
    <row r="25" spans="2:9">
      <c r="B25" s="261">
        <v>42709</v>
      </c>
      <c r="C25" s="262">
        <v>50</v>
      </c>
      <c r="D25" s="216" t="s">
        <v>838</v>
      </c>
      <c r="I25"/>
    </row>
    <row r="26" spans="2:9">
      <c r="B26" s="261">
        <v>42709</v>
      </c>
      <c r="C26" s="262">
        <v>100</v>
      </c>
      <c r="D26" s="216" t="s">
        <v>5621</v>
      </c>
      <c r="I26"/>
    </row>
    <row r="27" spans="2:9">
      <c r="B27" s="261">
        <v>42709</v>
      </c>
      <c r="C27" s="262">
        <v>100</v>
      </c>
      <c r="D27" s="216" t="s">
        <v>5633</v>
      </c>
      <c r="I27"/>
    </row>
    <row r="28" spans="2:9">
      <c r="B28" s="261">
        <v>42709</v>
      </c>
      <c r="C28" s="262">
        <v>100</v>
      </c>
      <c r="D28" s="216" t="s">
        <v>5634</v>
      </c>
      <c r="I28"/>
    </row>
    <row r="29" spans="2:9">
      <c r="B29" s="261">
        <v>42709</v>
      </c>
      <c r="C29" s="262">
        <v>120</v>
      </c>
      <c r="D29" s="216" t="s">
        <v>5635</v>
      </c>
      <c r="I29"/>
    </row>
    <row r="30" spans="2:9">
      <c r="B30" s="261">
        <v>42709</v>
      </c>
      <c r="C30" s="262">
        <v>222</v>
      </c>
      <c r="D30" s="216" t="s">
        <v>720</v>
      </c>
      <c r="I30"/>
    </row>
    <row r="31" spans="2:9">
      <c r="B31" s="261">
        <v>42709</v>
      </c>
      <c r="C31" s="262">
        <v>250</v>
      </c>
      <c r="D31" s="339" t="s">
        <v>5636</v>
      </c>
      <c r="I31"/>
    </row>
    <row r="32" spans="2:9">
      <c r="B32" s="261">
        <v>42709</v>
      </c>
      <c r="C32" s="262">
        <v>300</v>
      </c>
      <c r="D32" s="216" t="s">
        <v>5637</v>
      </c>
      <c r="I32"/>
    </row>
    <row r="33" spans="2:4" customFormat="1">
      <c r="B33" s="261">
        <v>42709</v>
      </c>
      <c r="C33" s="262">
        <v>300</v>
      </c>
      <c r="D33" s="216" t="s">
        <v>5638</v>
      </c>
    </row>
    <row r="34" spans="2:4" customFormat="1">
      <c r="B34" s="261">
        <v>42709</v>
      </c>
      <c r="C34" s="262">
        <v>300</v>
      </c>
      <c r="D34" s="216" t="s">
        <v>5639</v>
      </c>
    </row>
    <row r="35" spans="2:4" customFormat="1">
      <c r="B35" s="261">
        <v>42709</v>
      </c>
      <c r="C35" s="262">
        <v>500</v>
      </c>
      <c r="D35" s="266" t="s">
        <v>5625</v>
      </c>
    </row>
    <row r="36" spans="2:4" customFormat="1">
      <c r="B36" s="261">
        <v>42709</v>
      </c>
      <c r="C36" s="262">
        <v>1000</v>
      </c>
      <c r="D36" s="266" t="s">
        <v>5640</v>
      </c>
    </row>
    <row r="37" spans="2:4" s="69" customFormat="1">
      <c r="B37" s="261">
        <v>42709</v>
      </c>
      <c r="C37" s="262">
        <v>1000</v>
      </c>
      <c r="D37" s="266" t="s">
        <v>5641</v>
      </c>
    </row>
    <row r="38" spans="2:4" customFormat="1">
      <c r="B38" s="261">
        <v>42709</v>
      </c>
      <c r="C38" s="262">
        <v>2000</v>
      </c>
      <c r="D38" s="266" t="s">
        <v>5642</v>
      </c>
    </row>
    <row r="39" spans="2:4" customFormat="1">
      <c r="B39" s="261">
        <v>42709</v>
      </c>
      <c r="C39" s="262">
        <v>2000</v>
      </c>
      <c r="D39" s="266" t="s">
        <v>5643</v>
      </c>
    </row>
    <row r="40" spans="2:4" customFormat="1">
      <c r="B40" s="261">
        <v>42709</v>
      </c>
      <c r="C40" s="262">
        <v>3000</v>
      </c>
      <c r="D40" s="266" t="s">
        <v>5644</v>
      </c>
    </row>
    <row r="41" spans="2:4" customFormat="1">
      <c r="B41" s="261">
        <v>42710</v>
      </c>
      <c r="C41" s="262">
        <v>0.41</v>
      </c>
      <c r="D41" s="266" t="s">
        <v>5835</v>
      </c>
    </row>
    <row r="42" spans="2:4" customFormat="1">
      <c r="B42" s="261">
        <v>42710</v>
      </c>
      <c r="C42" s="262">
        <v>0.48</v>
      </c>
      <c r="D42" s="266" t="s">
        <v>829</v>
      </c>
    </row>
    <row r="43" spans="2:4" customFormat="1">
      <c r="B43" s="261">
        <v>42710</v>
      </c>
      <c r="C43" s="262">
        <v>43.13</v>
      </c>
      <c r="D43" s="266" t="s">
        <v>5645</v>
      </c>
    </row>
    <row r="44" spans="2:4" customFormat="1">
      <c r="B44" s="261">
        <v>42710</v>
      </c>
      <c r="C44" s="262">
        <v>121</v>
      </c>
      <c r="D44" s="266" t="s">
        <v>5646</v>
      </c>
    </row>
    <row r="45" spans="2:4" customFormat="1">
      <c r="B45" s="261">
        <v>42710</v>
      </c>
      <c r="C45" s="262">
        <v>200</v>
      </c>
      <c r="D45" s="266" t="s">
        <v>5647</v>
      </c>
    </row>
    <row r="46" spans="2:4" customFormat="1">
      <c r="B46" s="261">
        <v>42710</v>
      </c>
      <c r="C46" s="262">
        <v>500</v>
      </c>
      <c r="D46" s="266" t="s">
        <v>5648</v>
      </c>
    </row>
    <row r="47" spans="2:4" customFormat="1">
      <c r="B47" s="261">
        <v>42710</v>
      </c>
      <c r="C47" s="262">
        <v>500</v>
      </c>
      <c r="D47" s="266" t="s">
        <v>5649</v>
      </c>
    </row>
    <row r="48" spans="2:4" customFormat="1">
      <c r="B48" s="261">
        <v>42710</v>
      </c>
      <c r="C48" s="262">
        <v>750</v>
      </c>
      <c r="D48" s="266" t="s">
        <v>5650</v>
      </c>
    </row>
    <row r="49" spans="2:5" customFormat="1">
      <c r="B49" s="261">
        <v>42710</v>
      </c>
      <c r="C49" s="262">
        <v>1000</v>
      </c>
      <c r="D49" s="266" t="s">
        <v>506</v>
      </c>
    </row>
    <row r="50" spans="2:5" customFormat="1">
      <c r="B50" s="261">
        <v>42711</v>
      </c>
      <c r="C50" s="262">
        <v>0.86</v>
      </c>
      <c r="D50" s="266" t="s">
        <v>5651</v>
      </c>
    </row>
    <row r="51" spans="2:5" customFormat="1" ht="15" customHeight="1">
      <c r="B51" s="261">
        <v>42711</v>
      </c>
      <c r="C51" s="262">
        <v>100</v>
      </c>
      <c r="D51" s="266" t="s">
        <v>5652</v>
      </c>
    </row>
    <row r="52" spans="2:5" customFormat="1">
      <c r="B52" s="261">
        <v>42711</v>
      </c>
      <c r="C52" s="262">
        <v>120</v>
      </c>
      <c r="D52" s="266" t="s">
        <v>5653</v>
      </c>
    </row>
    <row r="53" spans="2:5" customFormat="1">
      <c r="B53" s="261">
        <v>42711</v>
      </c>
      <c r="C53" s="262">
        <v>150</v>
      </c>
      <c r="D53" s="266" t="s">
        <v>5654</v>
      </c>
    </row>
    <row r="54" spans="2:5" customFormat="1">
      <c r="B54" s="261">
        <v>42711</v>
      </c>
      <c r="C54" s="262">
        <v>150</v>
      </c>
      <c r="D54" s="266" t="s">
        <v>5655</v>
      </c>
    </row>
    <row r="55" spans="2:5" customFormat="1">
      <c r="B55" s="261">
        <v>42711</v>
      </c>
      <c r="C55" s="262">
        <v>200</v>
      </c>
      <c r="D55" s="266" t="s">
        <v>5656</v>
      </c>
    </row>
    <row r="56" spans="2:5" customFormat="1">
      <c r="B56" s="261">
        <v>42711</v>
      </c>
      <c r="C56" s="262">
        <v>300</v>
      </c>
      <c r="D56" s="266" t="s">
        <v>5657</v>
      </c>
    </row>
    <row r="57" spans="2:5" customFormat="1">
      <c r="B57" s="261">
        <v>42711</v>
      </c>
      <c r="C57" s="262">
        <v>500</v>
      </c>
      <c r="D57" s="266" t="s">
        <v>5625</v>
      </c>
      <c r="E57" s="69"/>
    </row>
    <row r="58" spans="2:5" customFormat="1">
      <c r="B58" s="261">
        <v>42711</v>
      </c>
      <c r="C58" s="262">
        <v>500</v>
      </c>
      <c r="D58" s="266" t="s">
        <v>5658</v>
      </c>
      <c r="E58" s="69"/>
    </row>
    <row r="59" spans="2:5" s="69" customFormat="1">
      <c r="B59" s="261">
        <v>42711</v>
      </c>
      <c r="C59" s="262">
        <v>1000</v>
      </c>
      <c r="D59" s="266" t="s">
        <v>5659</v>
      </c>
    </row>
    <row r="60" spans="2:5" s="69" customFormat="1">
      <c r="B60" s="261">
        <v>42711</v>
      </c>
      <c r="C60" s="262">
        <v>1000</v>
      </c>
      <c r="D60" s="266" t="s">
        <v>5660</v>
      </c>
    </row>
    <row r="61" spans="2:5" customFormat="1">
      <c r="B61" s="261">
        <v>42711</v>
      </c>
      <c r="C61" s="262">
        <v>1600</v>
      </c>
      <c r="D61" s="266" t="s">
        <v>5661</v>
      </c>
      <c r="E61" s="69"/>
    </row>
    <row r="62" spans="2:5" customFormat="1">
      <c r="B62" s="261">
        <v>42712</v>
      </c>
      <c r="C62" s="262">
        <v>0.69</v>
      </c>
      <c r="D62" s="266" t="s">
        <v>5662</v>
      </c>
      <c r="E62" s="69"/>
    </row>
    <row r="63" spans="2:5" customFormat="1">
      <c r="B63" s="261">
        <v>42712</v>
      </c>
      <c r="C63" s="262">
        <v>50</v>
      </c>
      <c r="D63" s="266" t="s">
        <v>651</v>
      </c>
      <c r="E63" s="69"/>
    </row>
    <row r="64" spans="2:5" customFormat="1">
      <c r="B64" s="261">
        <v>42712</v>
      </c>
      <c r="C64" s="262">
        <v>2000</v>
      </c>
      <c r="D64" s="266" t="s">
        <v>5663</v>
      </c>
      <c r="E64" s="69"/>
    </row>
    <row r="65" spans="2:5" customFormat="1">
      <c r="B65" s="261">
        <v>42712</v>
      </c>
      <c r="C65" s="262">
        <v>5000</v>
      </c>
      <c r="D65" s="266" t="s">
        <v>5664</v>
      </c>
      <c r="E65" s="69"/>
    </row>
    <row r="66" spans="2:5" customFormat="1">
      <c r="B66" s="261">
        <v>42712</v>
      </c>
      <c r="C66" s="262">
        <v>5000</v>
      </c>
      <c r="D66" s="266" t="s">
        <v>5665</v>
      </c>
      <c r="E66" s="69"/>
    </row>
    <row r="67" spans="2:5" customFormat="1">
      <c r="B67" s="261">
        <v>42713</v>
      </c>
      <c r="C67" s="262">
        <v>225.52</v>
      </c>
      <c r="D67" s="266" t="s">
        <v>765</v>
      </c>
      <c r="E67" s="69"/>
    </row>
    <row r="68" spans="2:5" customFormat="1">
      <c r="B68" s="261">
        <v>42713</v>
      </c>
      <c r="C68" s="262">
        <v>500</v>
      </c>
      <c r="D68" s="266" t="s">
        <v>5625</v>
      </c>
      <c r="E68" s="69"/>
    </row>
    <row r="69" spans="2:5" customFormat="1">
      <c r="B69" s="261">
        <v>42713</v>
      </c>
      <c r="C69" s="262">
        <v>500</v>
      </c>
      <c r="D69" s="266" t="s">
        <v>5637</v>
      </c>
      <c r="E69" s="69"/>
    </row>
    <row r="70" spans="2:5" customFormat="1">
      <c r="B70" s="261">
        <v>42713</v>
      </c>
      <c r="C70" s="262">
        <v>3000</v>
      </c>
      <c r="D70" s="266" t="s">
        <v>5666</v>
      </c>
      <c r="E70" s="69"/>
    </row>
    <row r="71" spans="2:5" customFormat="1">
      <c r="B71" s="261">
        <v>42716</v>
      </c>
      <c r="C71" s="262">
        <v>100</v>
      </c>
      <c r="D71" s="266" t="s">
        <v>5621</v>
      </c>
      <c r="E71" s="69"/>
    </row>
    <row r="72" spans="2:5" customFormat="1">
      <c r="B72" s="261">
        <v>42716</v>
      </c>
      <c r="C72" s="262">
        <v>100</v>
      </c>
      <c r="D72" s="266" t="s">
        <v>5667</v>
      </c>
      <c r="E72" s="69"/>
    </row>
    <row r="73" spans="2:5" customFormat="1">
      <c r="B73" s="261">
        <v>42716</v>
      </c>
      <c r="C73" s="262">
        <v>100</v>
      </c>
      <c r="D73" s="266" t="s">
        <v>5668</v>
      </c>
      <c r="E73" s="69"/>
    </row>
    <row r="74" spans="2:5" customFormat="1">
      <c r="B74" s="261">
        <v>42716</v>
      </c>
      <c r="C74" s="262">
        <v>100</v>
      </c>
      <c r="D74" s="266" t="s">
        <v>5669</v>
      </c>
      <c r="E74" s="69"/>
    </row>
    <row r="75" spans="2:5" customFormat="1">
      <c r="B75" s="261">
        <v>42716</v>
      </c>
      <c r="C75" s="262">
        <v>100</v>
      </c>
      <c r="D75" s="266" t="s">
        <v>5670</v>
      </c>
      <c r="E75" s="69"/>
    </row>
    <row r="76" spans="2:5" customFormat="1">
      <c r="B76" s="261">
        <v>42716</v>
      </c>
      <c r="C76" s="262">
        <v>150</v>
      </c>
      <c r="D76" s="266" t="s">
        <v>5624</v>
      </c>
      <c r="E76" s="69"/>
    </row>
    <row r="77" spans="2:5" customFormat="1">
      <c r="B77" s="261">
        <v>42716</v>
      </c>
      <c r="C77" s="262">
        <v>500</v>
      </c>
      <c r="D77" s="266" t="s">
        <v>5625</v>
      </c>
      <c r="E77" s="69"/>
    </row>
    <row r="78" spans="2:5" customFormat="1">
      <c r="B78" s="261">
        <v>42716</v>
      </c>
      <c r="C78" s="262">
        <v>500</v>
      </c>
      <c r="D78" s="266" t="s">
        <v>5671</v>
      </c>
      <c r="E78" s="69"/>
    </row>
    <row r="79" spans="2:5" customFormat="1">
      <c r="B79" s="261">
        <v>42716</v>
      </c>
      <c r="C79" s="262">
        <v>500</v>
      </c>
      <c r="D79" s="266" t="s">
        <v>5672</v>
      </c>
      <c r="E79" s="69"/>
    </row>
    <row r="80" spans="2:5" customFormat="1">
      <c r="B80" s="261">
        <v>42716</v>
      </c>
      <c r="C80" s="262">
        <v>1000</v>
      </c>
      <c r="D80" s="266" t="s">
        <v>5673</v>
      </c>
      <c r="E80" s="69"/>
    </row>
    <row r="81" spans="2:5" customFormat="1">
      <c r="B81" s="261">
        <v>42716</v>
      </c>
      <c r="C81" s="262">
        <v>1000</v>
      </c>
      <c r="D81" s="266" t="s">
        <v>5674</v>
      </c>
      <c r="E81" s="69"/>
    </row>
    <row r="82" spans="2:5" customFormat="1">
      <c r="B82" s="261">
        <v>42716</v>
      </c>
      <c r="C82" s="262">
        <v>1000</v>
      </c>
      <c r="D82" s="266" t="s">
        <v>5675</v>
      </c>
      <c r="E82" s="69"/>
    </row>
    <row r="83" spans="2:5" customFormat="1">
      <c r="B83" s="261">
        <v>42716</v>
      </c>
      <c r="C83" s="262">
        <v>1000</v>
      </c>
      <c r="D83" s="266" t="s">
        <v>5676</v>
      </c>
      <c r="E83" s="69"/>
    </row>
    <row r="84" spans="2:5" customFormat="1">
      <c r="B84" s="261">
        <v>42716</v>
      </c>
      <c r="C84" s="262">
        <v>1000</v>
      </c>
      <c r="D84" s="266" t="s">
        <v>5677</v>
      </c>
      <c r="E84" s="69"/>
    </row>
    <row r="85" spans="2:5" customFormat="1">
      <c r="B85" s="261">
        <v>42716</v>
      </c>
      <c r="C85" s="262">
        <v>1113.0999999999999</v>
      </c>
      <c r="D85" s="266" t="s">
        <v>5678</v>
      </c>
      <c r="E85" s="69"/>
    </row>
    <row r="86" spans="2:5" customFormat="1">
      <c r="B86" s="261">
        <v>42716</v>
      </c>
      <c r="C86" s="262">
        <v>2000</v>
      </c>
      <c r="D86" s="266" t="s">
        <v>5679</v>
      </c>
      <c r="E86" s="69"/>
    </row>
    <row r="87" spans="2:5" customFormat="1">
      <c r="B87" s="261">
        <v>42716</v>
      </c>
      <c r="C87" s="262">
        <v>2000</v>
      </c>
      <c r="D87" s="266" t="s">
        <v>5680</v>
      </c>
      <c r="E87" s="69"/>
    </row>
    <row r="88" spans="2:5" customFormat="1">
      <c r="B88" s="261">
        <v>42716</v>
      </c>
      <c r="C88" s="262">
        <v>3000</v>
      </c>
      <c r="D88" s="266" t="s">
        <v>5681</v>
      </c>
      <c r="E88" s="69"/>
    </row>
    <row r="89" spans="2:5" customFormat="1">
      <c r="B89" s="261">
        <v>42717</v>
      </c>
      <c r="C89" s="262">
        <v>100</v>
      </c>
      <c r="D89" s="266" t="s">
        <v>5682</v>
      </c>
      <c r="E89" s="69"/>
    </row>
    <row r="90" spans="2:5" customFormat="1">
      <c r="B90" s="261">
        <v>42717</v>
      </c>
      <c r="C90" s="262">
        <v>200</v>
      </c>
      <c r="D90" s="266" t="s">
        <v>5661</v>
      </c>
      <c r="E90" s="69"/>
    </row>
    <row r="91" spans="2:5" customFormat="1">
      <c r="B91" s="261">
        <v>42717</v>
      </c>
      <c r="C91" s="262">
        <v>300</v>
      </c>
      <c r="D91" s="266" t="s">
        <v>5683</v>
      </c>
      <c r="E91" s="69"/>
    </row>
    <row r="92" spans="2:5" customFormat="1">
      <c r="B92" s="261">
        <v>42717</v>
      </c>
      <c r="C92" s="262">
        <v>500</v>
      </c>
      <c r="D92" s="266" t="s">
        <v>745</v>
      </c>
      <c r="E92" s="69"/>
    </row>
    <row r="93" spans="2:5" customFormat="1">
      <c r="B93" s="261">
        <v>42717</v>
      </c>
      <c r="C93" s="262">
        <v>500</v>
      </c>
      <c r="D93" s="266" t="s">
        <v>5625</v>
      </c>
      <c r="E93" s="69"/>
    </row>
    <row r="94" spans="2:5" customFormat="1">
      <c r="B94" s="261">
        <v>42717</v>
      </c>
      <c r="C94" s="262">
        <v>2000</v>
      </c>
      <c r="D94" s="266" t="s">
        <v>5684</v>
      </c>
      <c r="E94" s="69"/>
    </row>
    <row r="95" spans="2:5" customFormat="1">
      <c r="B95" s="261">
        <v>42717</v>
      </c>
      <c r="C95" s="262">
        <v>5000</v>
      </c>
      <c r="D95" s="266" t="s">
        <v>5685</v>
      </c>
      <c r="E95" s="69"/>
    </row>
    <row r="96" spans="2:5" customFormat="1">
      <c r="B96" s="261">
        <v>42717</v>
      </c>
      <c r="C96" s="262">
        <v>20000</v>
      </c>
      <c r="D96" s="266" t="s">
        <v>5686</v>
      </c>
      <c r="E96" s="69"/>
    </row>
    <row r="97" spans="2:5" customFormat="1">
      <c r="B97" s="261">
        <v>42718</v>
      </c>
      <c r="C97" s="262">
        <v>300</v>
      </c>
      <c r="D97" s="266" t="s">
        <v>5637</v>
      </c>
      <c r="E97" s="69"/>
    </row>
    <row r="98" spans="2:5" customFormat="1">
      <c r="B98" s="261">
        <v>42718</v>
      </c>
      <c r="C98" s="262">
        <v>400</v>
      </c>
      <c r="D98" s="266" t="s">
        <v>5687</v>
      </c>
      <c r="E98" s="69"/>
    </row>
    <row r="99" spans="2:5" customFormat="1">
      <c r="B99" s="261">
        <v>42718</v>
      </c>
      <c r="C99" s="262">
        <v>500</v>
      </c>
      <c r="D99" s="266" t="s">
        <v>5625</v>
      </c>
      <c r="E99" s="69"/>
    </row>
    <row r="100" spans="2:5" customFormat="1">
      <c r="B100" s="261">
        <v>42718</v>
      </c>
      <c r="C100" s="262">
        <v>500</v>
      </c>
      <c r="D100" s="266" t="s">
        <v>5688</v>
      </c>
      <c r="E100" s="69"/>
    </row>
    <row r="101" spans="2:5" customFormat="1">
      <c r="B101" s="261">
        <v>42718</v>
      </c>
      <c r="C101" s="262">
        <v>500</v>
      </c>
      <c r="D101" s="266" t="s">
        <v>5689</v>
      </c>
      <c r="E101" s="69"/>
    </row>
    <row r="102" spans="2:5" customFormat="1">
      <c r="B102" s="261">
        <v>42718</v>
      </c>
      <c r="C102" s="262">
        <v>500</v>
      </c>
      <c r="D102" s="266" t="s">
        <v>5690</v>
      </c>
      <c r="E102" s="69"/>
    </row>
    <row r="103" spans="2:5" customFormat="1">
      <c r="B103" s="261">
        <v>42718</v>
      </c>
      <c r="C103" s="262">
        <v>500</v>
      </c>
      <c r="D103" s="266" t="s">
        <v>5691</v>
      </c>
      <c r="E103" s="69"/>
    </row>
    <row r="104" spans="2:5" customFormat="1">
      <c r="B104" s="261">
        <v>42718</v>
      </c>
      <c r="C104" s="262">
        <v>500</v>
      </c>
      <c r="D104" s="266" t="s">
        <v>5623</v>
      </c>
      <c r="E104" s="69"/>
    </row>
    <row r="105" spans="2:5" customFormat="1">
      <c r="B105" s="261">
        <v>42718</v>
      </c>
      <c r="C105" s="262">
        <v>500</v>
      </c>
      <c r="D105" s="266" t="s">
        <v>5692</v>
      </c>
      <c r="E105" s="69"/>
    </row>
    <row r="106" spans="2:5" customFormat="1">
      <c r="B106" s="261">
        <v>42718</v>
      </c>
      <c r="C106" s="262">
        <v>2000</v>
      </c>
      <c r="D106" s="266" t="s">
        <v>5693</v>
      </c>
      <c r="E106" s="69"/>
    </row>
    <row r="107" spans="2:5" customFormat="1">
      <c r="B107" s="261">
        <v>42718</v>
      </c>
      <c r="C107" s="262">
        <v>2500</v>
      </c>
      <c r="D107" s="266" t="s">
        <v>5694</v>
      </c>
      <c r="E107" s="69"/>
    </row>
    <row r="108" spans="2:5" customFormat="1">
      <c r="B108" s="261">
        <v>42718</v>
      </c>
      <c r="C108" s="262">
        <v>3000</v>
      </c>
      <c r="D108" s="266" t="s">
        <v>5695</v>
      </c>
      <c r="E108" s="69"/>
    </row>
    <row r="109" spans="2:5" customFormat="1">
      <c r="B109" s="261">
        <v>42718</v>
      </c>
      <c r="C109" s="262">
        <v>5000</v>
      </c>
      <c r="D109" s="266" t="s">
        <v>1593</v>
      </c>
      <c r="E109" s="69"/>
    </row>
    <row r="110" spans="2:5" customFormat="1">
      <c r="B110" s="261">
        <v>42719</v>
      </c>
      <c r="C110" s="262">
        <v>140.11000000000001</v>
      </c>
      <c r="D110" s="266" t="s">
        <v>5696</v>
      </c>
      <c r="E110" s="69"/>
    </row>
    <row r="111" spans="2:5" customFormat="1">
      <c r="B111" s="261">
        <v>42719</v>
      </c>
      <c r="C111" s="262">
        <v>300</v>
      </c>
      <c r="D111" s="266" t="s">
        <v>5697</v>
      </c>
      <c r="E111" s="69"/>
    </row>
    <row r="112" spans="2:5" customFormat="1">
      <c r="B112" s="261">
        <v>42719</v>
      </c>
      <c r="C112" s="262">
        <v>500</v>
      </c>
      <c r="D112" s="266" t="s">
        <v>5625</v>
      </c>
      <c r="E112" s="69"/>
    </row>
    <row r="113" spans="2:5" customFormat="1">
      <c r="B113" s="261">
        <v>42719</v>
      </c>
      <c r="C113" s="262">
        <v>1000</v>
      </c>
      <c r="D113" s="266" t="s">
        <v>5661</v>
      </c>
      <c r="E113" s="69"/>
    </row>
    <row r="114" spans="2:5" customFormat="1">
      <c r="B114" s="261">
        <v>42719</v>
      </c>
      <c r="C114" s="262">
        <v>2350</v>
      </c>
      <c r="D114" s="266" t="s">
        <v>5661</v>
      </c>
      <c r="E114" s="69"/>
    </row>
    <row r="115" spans="2:5" customFormat="1">
      <c r="B115" s="261">
        <v>42720</v>
      </c>
      <c r="C115" s="262">
        <v>100</v>
      </c>
      <c r="D115" s="266" t="s">
        <v>5698</v>
      </c>
      <c r="E115" s="69"/>
    </row>
    <row r="116" spans="2:5" customFormat="1">
      <c r="B116" s="261">
        <v>42720</v>
      </c>
      <c r="C116" s="262">
        <v>100</v>
      </c>
      <c r="D116" s="266" t="s">
        <v>5699</v>
      </c>
      <c r="E116" s="69"/>
    </row>
    <row r="117" spans="2:5" customFormat="1">
      <c r="B117" s="261">
        <v>42720</v>
      </c>
      <c r="C117" s="262">
        <v>163.22999999999999</v>
      </c>
      <c r="D117" s="266" t="s">
        <v>5700</v>
      </c>
      <c r="E117" s="69"/>
    </row>
    <row r="118" spans="2:5" customFormat="1">
      <c r="B118" s="261">
        <v>42720</v>
      </c>
      <c r="C118" s="262">
        <v>200</v>
      </c>
      <c r="D118" s="263" t="s">
        <v>5701</v>
      </c>
      <c r="E118" s="69"/>
    </row>
    <row r="119" spans="2:5" customFormat="1">
      <c r="B119" s="261">
        <v>42720</v>
      </c>
      <c r="C119" s="262">
        <v>200</v>
      </c>
      <c r="D119" s="266" t="s">
        <v>5621</v>
      </c>
      <c r="E119" s="69"/>
    </row>
    <row r="120" spans="2:5" customFormat="1">
      <c r="B120" s="261">
        <v>42720</v>
      </c>
      <c r="C120" s="262">
        <v>500</v>
      </c>
      <c r="D120" s="266" t="s">
        <v>5702</v>
      </c>
      <c r="E120" s="69"/>
    </row>
    <row r="121" spans="2:5" customFormat="1">
      <c r="B121" s="261">
        <v>42720</v>
      </c>
      <c r="C121" s="262">
        <v>1000</v>
      </c>
      <c r="D121" s="266" t="s">
        <v>5703</v>
      </c>
      <c r="E121" s="69"/>
    </row>
    <row r="122" spans="2:5" customFormat="1">
      <c r="B122" s="261">
        <v>42720</v>
      </c>
      <c r="C122" s="262">
        <v>1000</v>
      </c>
      <c r="D122" s="266" t="s">
        <v>5837</v>
      </c>
      <c r="E122" s="69"/>
    </row>
    <row r="123" spans="2:5" customFormat="1">
      <c r="B123" s="261">
        <v>42723</v>
      </c>
      <c r="C123" s="262">
        <v>50</v>
      </c>
      <c r="D123" s="266" t="s">
        <v>749</v>
      </c>
      <c r="E123" s="69"/>
    </row>
    <row r="124" spans="2:5" customFormat="1">
      <c r="B124" s="261">
        <v>42723</v>
      </c>
      <c r="C124" s="262">
        <v>100</v>
      </c>
      <c r="D124" s="266" t="s">
        <v>5704</v>
      </c>
      <c r="E124" s="69"/>
    </row>
    <row r="125" spans="2:5" customFormat="1">
      <c r="B125" s="261">
        <v>42723</v>
      </c>
      <c r="C125" s="262">
        <v>100</v>
      </c>
      <c r="D125" s="266" t="s">
        <v>824</v>
      </c>
      <c r="E125" s="69"/>
    </row>
    <row r="126" spans="2:5" customFormat="1">
      <c r="B126" s="261">
        <v>42723</v>
      </c>
      <c r="C126" s="262">
        <v>100</v>
      </c>
      <c r="D126" s="266" t="s">
        <v>5705</v>
      </c>
      <c r="E126" s="69"/>
    </row>
    <row r="127" spans="2:5" customFormat="1">
      <c r="B127" s="261">
        <v>42723</v>
      </c>
      <c r="C127" s="262">
        <v>100</v>
      </c>
      <c r="D127" s="266" t="s">
        <v>952</v>
      </c>
      <c r="E127" s="69"/>
    </row>
    <row r="128" spans="2:5" customFormat="1">
      <c r="B128" s="261">
        <v>42723</v>
      </c>
      <c r="C128" s="262">
        <v>100</v>
      </c>
      <c r="D128" s="266" t="s">
        <v>824</v>
      </c>
      <c r="E128" s="69"/>
    </row>
    <row r="129" spans="2:5" customFormat="1">
      <c r="B129" s="261">
        <v>42723</v>
      </c>
      <c r="C129" s="262">
        <v>100</v>
      </c>
      <c r="D129" s="266" t="s">
        <v>5706</v>
      </c>
      <c r="E129" s="69"/>
    </row>
    <row r="130" spans="2:5" customFormat="1">
      <c r="B130" s="261">
        <v>42723</v>
      </c>
      <c r="C130" s="262">
        <v>120</v>
      </c>
      <c r="D130" s="266" t="s">
        <v>5637</v>
      </c>
      <c r="E130" s="69"/>
    </row>
    <row r="131" spans="2:5" customFormat="1">
      <c r="B131" s="261">
        <v>42723</v>
      </c>
      <c r="C131" s="262">
        <v>181</v>
      </c>
      <c r="D131" s="266" t="s">
        <v>5696</v>
      </c>
      <c r="E131" s="69"/>
    </row>
    <row r="132" spans="2:5" customFormat="1">
      <c r="B132" s="261">
        <v>42723</v>
      </c>
      <c r="C132" s="262">
        <v>200</v>
      </c>
      <c r="D132" s="266" t="s">
        <v>5707</v>
      </c>
      <c r="E132" s="69"/>
    </row>
    <row r="133" spans="2:5" customFormat="1">
      <c r="B133" s="261">
        <v>42723</v>
      </c>
      <c r="C133" s="262">
        <v>200</v>
      </c>
      <c r="D133" s="266" t="s">
        <v>5708</v>
      </c>
      <c r="E133" s="69"/>
    </row>
    <row r="134" spans="2:5" customFormat="1">
      <c r="B134" s="261">
        <v>42723</v>
      </c>
      <c r="C134" s="262">
        <v>200</v>
      </c>
      <c r="D134" s="266" t="s">
        <v>5709</v>
      </c>
      <c r="E134" s="69"/>
    </row>
    <row r="135" spans="2:5" customFormat="1">
      <c r="B135" s="261">
        <v>42723</v>
      </c>
      <c r="C135" s="262">
        <v>250</v>
      </c>
      <c r="D135" s="266" t="s">
        <v>5710</v>
      </c>
      <c r="E135" s="69"/>
    </row>
    <row r="136" spans="2:5" customFormat="1">
      <c r="B136" s="261">
        <v>42723</v>
      </c>
      <c r="C136" s="262">
        <v>300</v>
      </c>
      <c r="D136" s="266" t="s">
        <v>5711</v>
      </c>
      <c r="E136" s="69"/>
    </row>
    <row r="137" spans="2:5" customFormat="1">
      <c r="B137" s="261">
        <v>42723</v>
      </c>
      <c r="C137" s="262">
        <v>300</v>
      </c>
      <c r="D137" s="266" t="s">
        <v>5712</v>
      </c>
      <c r="E137" s="69"/>
    </row>
    <row r="138" spans="2:5" customFormat="1">
      <c r="B138" s="261">
        <v>42723</v>
      </c>
      <c r="C138" s="262">
        <v>500</v>
      </c>
      <c r="D138" s="266" t="s">
        <v>5713</v>
      </c>
      <c r="E138" s="69"/>
    </row>
    <row r="139" spans="2:5" s="69" customFormat="1">
      <c r="B139" s="277">
        <v>42723</v>
      </c>
      <c r="C139" s="278">
        <v>500</v>
      </c>
      <c r="D139" s="279" t="s">
        <v>5625</v>
      </c>
    </row>
    <row r="140" spans="2:5" customFormat="1">
      <c r="B140" s="261">
        <v>42723</v>
      </c>
      <c r="C140" s="262">
        <v>600</v>
      </c>
      <c r="D140" s="266" t="s">
        <v>5714</v>
      </c>
      <c r="E140" s="69"/>
    </row>
    <row r="141" spans="2:5" customFormat="1">
      <c r="B141" s="261">
        <v>42723</v>
      </c>
      <c r="C141" s="262">
        <v>1000</v>
      </c>
      <c r="D141" s="266" t="s">
        <v>5715</v>
      </c>
      <c r="E141" s="69"/>
    </row>
    <row r="142" spans="2:5" customFormat="1">
      <c r="B142" s="261">
        <v>42723</v>
      </c>
      <c r="C142" s="262">
        <v>2100</v>
      </c>
      <c r="D142" s="266" t="s">
        <v>5716</v>
      </c>
      <c r="E142" s="69"/>
    </row>
    <row r="143" spans="2:5" customFormat="1">
      <c r="B143" s="261">
        <v>42723</v>
      </c>
      <c r="C143" s="262">
        <v>2500</v>
      </c>
      <c r="D143" s="266" t="s">
        <v>5666</v>
      </c>
      <c r="E143" s="69"/>
    </row>
    <row r="144" spans="2:5" customFormat="1">
      <c r="B144" s="261">
        <v>42723</v>
      </c>
      <c r="C144" s="262">
        <v>5000</v>
      </c>
      <c r="D144" s="266" t="s">
        <v>5717</v>
      </c>
      <c r="E144" s="69"/>
    </row>
    <row r="145" spans="2:5" customFormat="1">
      <c r="B145" s="261">
        <v>42723</v>
      </c>
      <c r="C145" s="262">
        <v>50000</v>
      </c>
      <c r="D145" s="266" t="s">
        <v>5718</v>
      </c>
      <c r="E145" s="69"/>
    </row>
    <row r="146" spans="2:5" customFormat="1">
      <c r="B146" s="261">
        <v>42724</v>
      </c>
      <c r="C146" s="262">
        <v>220</v>
      </c>
      <c r="D146" s="266" t="s">
        <v>5624</v>
      </c>
      <c r="E146" s="69"/>
    </row>
    <row r="147" spans="2:5" customFormat="1">
      <c r="B147" s="261">
        <v>42724</v>
      </c>
      <c r="C147" s="262">
        <v>250</v>
      </c>
      <c r="D147" s="266" t="s">
        <v>5719</v>
      </c>
      <c r="E147" s="69"/>
    </row>
    <row r="148" spans="2:5" customFormat="1">
      <c r="B148" s="261">
        <v>42724</v>
      </c>
      <c r="C148" s="262">
        <v>500</v>
      </c>
      <c r="D148" s="266" t="s">
        <v>380</v>
      </c>
      <c r="E148" s="69"/>
    </row>
    <row r="149" spans="2:5" customFormat="1">
      <c r="B149" s="261">
        <v>42724</v>
      </c>
      <c r="C149" s="262">
        <v>500</v>
      </c>
      <c r="D149" s="266" t="s">
        <v>5720</v>
      </c>
      <c r="E149" s="69"/>
    </row>
    <row r="150" spans="2:5" customFormat="1">
      <c r="B150" s="261">
        <v>42724</v>
      </c>
      <c r="C150" s="262">
        <v>500</v>
      </c>
      <c r="D150" s="266" t="s">
        <v>5625</v>
      </c>
      <c r="E150" s="69"/>
    </row>
    <row r="151" spans="2:5" customFormat="1">
      <c r="B151" s="261">
        <v>42724</v>
      </c>
      <c r="C151" s="262">
        <v>500</v>
      </c>
      <c r="D151" s="266" t="s">
        <v>5721</v>
      </c>
      <c r="E151" s="69"/>
    </row>
    <row r="152" spans="2:5" customFormat="1">
      <c r="B152" s="261">
        <v>42724</v>
      </c>
      <c r="C152" s="262">
        <v>900</v>
      </c>
      <c r="D152" s="266" t="s">
        <v>5722</v>
      </c>
      <c r="E152" s="69"/>
    </row>
    <row r="153" spans="2:5" s="69" customFormat="1">
      <c r="B153" s="277">
        <v>42724</v>
      </c>
      <c r="C153" s="278">
        <v>1000</v>
      </c>
      <c r="D153" s="279" t="s">
        <v>567</v>
      </c>
    </row>
    <row r="154" spans="2:5" s="69" customFormat="1">
      <c r="B154" s="277">
        <v>42724</v>
      </c>
      <c r="C154" s="278">
        <v>1000</v>
      </c>
      <c r="D154" s="279" t="s">
        <v>5723</v>
      </c>
    </row>
    <row r="155" spans="2:5" s="69" customFormat="1">
      <c r="B155" s="277">
        <v>42724</v>
      </c>
      <c r="C155" s="278">
        <v>2000</v>
      </c>
      <c r="D155" s="279" t="s">
        <v>5724</v>
      </c>
    </row>
    <row r="156" spans="2:5" s="69" customFormat="1">
      <c r="B156" s="277">
        <v>42724</v>
      </c>
      <c r="C156" s="278">
        <v>2200</v>
      </c>
      <c r="D156" s="279" t="s">
        <v>406</v>
      </c>
    </row>
    <row r="157" spans="2:5" s="69" customFormat="1">
      <c r="B157" s="277">
        <v>42724</v>
      </c>
      <c r="C157" s="278">
        <v>3000</v>
      </c>
      <c r="D157" s="279" t="s">
        <v>952</v>
      </c>
    </row>
    <row r="158" spans="2:5" s="69" customFormat="1">
      <c r="B158" s="277">
        <v>42725</v>
      </c>
      <c r="C158" s="278">
        <v>100</v>
      </c>
      <c r="D158" s="279" t="s">
        <v>5725</v>
      </c>
    </row>
    <row r="159" spans="2:5" s="69" customFormat="1">
      <c r="B159" s="277">
        <v>42725</v>
      </c>
      <c r="C159" s="278">
        <v>100</v>
      </c>
      <c r="D159" s="279" t="s">
        <v>5682</v>
      </c>
    </row>
    <row r="160" spans="2:5" s="69" customFormat="1">
      <c r="B160" s="277">
        <v>42725</v>
      </c>
      <c r="C160" s="278">
        <v>100</v>
      </c>
      <c r="D160" s="279" t="s">
        <v>5726</v>
      </c>
    </row>
    <row r="161" spans="2:9" s="69" customFormat="1">
      <c r="B161" s="277">
        <v>42725</v>
      </c>
      <c r="C161" s="278">
        <v>150</v>
      </c>
      <c r="D161" s="279" t="s">
        <v>5727</v>
      </c>
    </row>
    <row r="162" spans="2:9" s="69" customFormat="1">
      <c r="B162" s="277">
        <v>42725</v>
      </c>
      <c r="C162" s="278">
        <v>200</v>
      </c>
      <c r="D162" s="279" t="s">
        <v>5728</v>
      </c>
    </row>
    <row r="163" spans="2:9" s="69" customFormat="1">
      <c r="B163" s="277">
        <v>42725</v>
      </c>
      <c r="C163" s="278">
        <v>200</v>
      </c>
      <c r="D163" s="279" t="s">
        <v>5729</v>
      </c>
    </row>
    <row r="164" spans="2:9" s="69" customFormat="1">
      <c r="B164" s="277">
        <v>42725</v>
      </c>
      <c r="C164" s="278">
        <v>290</v>
      </c>
      <c r="D164" s="279" t="s">
        <v>5635</v>
      </c>
    </row>
    <row r="165" spans="2:9" s="69" customFormat="1">
      <c r="B165" s="277">
        <v>42725</v>
      </c>
      <c r="C165" s="278">
        <v>500</v>
      </c>
      <c r="D165" s="279" t="s">
        <v>5625</v>
      </c>
    </row>
    <row r="166" spans="2:9" s="69" customFormat="1">
      <c r="B166" s="277">
        <v>42725</v>
      </c>
      <c r="C166" s="278">
        <v>500</v>
      </c>
      <c r="D166" s="279" t="s">
        <v>5730</v>
      </c>
    </row>
    <row r="167" spans="2:9">
      <c r="B167" s="261">
        <v>42725</v>
      </c>
      <c r="C167" s="262">
        <v>500</v>
      </c>
      <c r="D167" s="266" t="s">
        <v>5731</v>
      </c>
      <c r="E167" s="69"/>
      <c r="I167"/>
    </row>
    <row r="168" spans="2:9" s="69" customFormat="1">
      <c r="B168" s="277">
        <v>42725</v>
      </c>
      <c r="C168" s="278">
        <v>500</v>
      </c>
      <c r="D168" s="279" t="s">
        <v>5732</v>
      </c>
    </row>
    <row r="169" spans="2:9" s="69" customFormat="1">
      <c r="B169" s="277">
        <v>42725</v>
      </c>
      <c r="C169" s="278">
        <v>600</v>
      </c>
      <c r="D169" s="279" t="s">
        <v>5733</v>
      </c>
    </row>
    <row r="170" spans="2:9" s="69" customFormat="1">
      <c r="B170" s="277">
        <v>42726</v>
      </c>
      <c r="C170" s="278">
        <v>100</v>
      </c>
      <c r="D170" s="279" t="s">
        <v>5734</v>
      </c>
    </row>
    <row r="171" spans="2:9" s="69" customFormat="1">
      <c r="B171" s="277">
        <v>42726</v>
      </c>
      <c r="C171" s="278">
        <v>100</v>
      </c>
      <c r="D171" s="279" t="s">
        <v>5735</v>
      </c>
    </row>
    <row r="172" spans="2:9" s="69" customFormat="1">
      <c r="B172" s="277">
        <v>42726</v>
      </c>
      <c r="C172" s="278">
        <v>100</v>
      </c>
      <c r="D172" s="279" t="s">
        <v>5736</v>
      </c>
    </row>
    <row r="173" spans="2:9" s="69" customFormat="1">
      <c r="B173" s="277">
        <v>42726</v>
      </c>
      <c r="C173" s="278">
        <v>200</v>
      </c>
      <c r="D173" s="279" t="s">
        <v>5737</v>
      </c>
    </row>
    <row r="174" spans="2:9" s="69" customFormat="1">
      <c r="B174" s="277">
        <v>42726</v>
      </c>
      <c r="C174" s="278">
        <v>200</v>
      </c>
      <c r="D174" s="279" t="s">
        <v>5637</v>
      </c>
    </row>
    <row r="175" spans="2:9" s="69" customFormat="1">
      <c r="B175" s="277">
        <v>42726</v>
      </c>
      <c r="C175" s="278">
        <v>250</v>
      </c>
      <c r="D175" s="279" t="s">
        <v>5738</v>
      </c>
    </row>
    <row r="176" spans="2:9">
      <c r="B176" s="261">
        <v>42726</v>
      </c>
      <c r="C176" s="262">
        <v>1000</v>
      </c>
      <c r="D176" s="266" t="s">
        <v>5739</v>
      </c>
      <c r="I176"/>
    </row>
    <row r="177" spans="2:9">
      <c r="B177" s="261">
        <v>42726</v>
      </c>
      <c r="C177" s="262">
        <v>2000</v>
      </c>
      <c r="D177" s="266" t="s">
        <v>5740</v>
      </c>
      <c r="I177"/>
    </row>
    <row r="178" spans="2:9">
      <c r="B178" s="261">
        <v>42727</v>
      </c>
      <c r="C178" s="262">
        <v>500</v>
      </c>
      <c r="D178" s="266" t="s">
        <v>5625</v>
      </c>
      <c r="I178"/>
    </row>
    <row r="179" spans="2:9">
      <c r="B179" s="261">
        <v>42727</v>
      </c>
      <c r="C179" s="262">
        <v>2500</v>
      </c>
      <c r="D179" s="266" t="s">
        <v>5661</v>
      </c>
      <c r="I179"/>
    </row>
    <row r="180" spans="2:9">
      <c r="B180" s="261">
        <v>42727</v>
      </c>
      <c r="C180" s="262">
        <v>4000</v>
      </c>
      <c r="D180" s="266" t="s">
        <v>5741</v>
      </c>
      <c r="I180"/>
    </row>
    <row r="181" spans="2:9" s="69" customFormat="1">
      <c r="B181" s="277">
        <v>42727</v>
      </c>
      <c r="C181" s="278">
        <v>50000</v>
      </c>
      <c r="D181" s="279" t="s">
        <v>5742</v>
      </c>
    </row>
    <row r="182" spans="2:9">
      <c r="B182" s="261">
        <v>42730</v>
      </c>
      <c r="C182" s="262">
        <v>1</v>
      </c>
      <c r="D182" s="266" t="s">
        <v>5743</v>
      </c>
      <c r="I182"/>
    </row>
    <row r="183" spans="2:9">
      <c r="B183" s="261">
        <v>42730</v>
      </c>
      <c r="C183" s="262">
        <v>50</v>
      </c>
      <c r="D183" s="266" t="s">
        <v>5744</v>
      </c>
      <c r="I183"/>
    </row>
    <row r="184" spans="2:9" s="69" customFormat="1">
      <c r="B184" s="277">
        <v>42730</v>
      </c>
      <c r="C184" s="278">
        <v>100</v>
      </c>
      <c r="D184" s="279" t="s">
        <v>5745</v>
      </c>
    </row>
    <row r="185" spans="2:9" s="69" customFormat="1">
      <c r="B185" s="277">
        <v>42730</v>
      </c>
      <c r="C185" s="278">
        <v>100</v>
      </c>
      <c r="D185" s="279" t="s">
        <v>5621</v>
      </c>
    </row>
    <row r="186" spans="2:9" s="69" customFormat="1">
      <c r="B186" s="277">
        <v>42730</v>
      </c>
      <c r="C186" s="278">
        <v>100</v>
      </c>
      <c r="D186" s="279" t="s">
        <v>5746</v>
      </c>
    </row>
    <row r="187" spans="2:9" s="69" customFormat="1">
      <c r="B187" s="277">
        <v>42730</v>
      </c>
      <c r="C187" s="278">
        <v>100</v>
      </c>
      <c r="D187" s="279" t="s">
        <v>5652</v>
      </c>
    </row>
    <row r="188" spans="2:9" s="69" customFormat="1">
      <c r="B188" s="277">
        <v>42730</v>
      </c>
      <c r="C188" s="278">
        <v>100</v>
      </c>
      <c r="D188" s="279" t="s">
        <v>5747</v>
      </c>
    </row>
    <row r="189" spans="2:9" s="69" customFormat="1">
      <c r="B189" s="277">
        <v>42730</v>
      </c>
      <c r="C189" s="278">
        <v>100</v>
      </c>
      <c r="D189" s="279" t="s">
        <v>5748</v>
      </c>
    </row>
    <row r="190" spans="2:9" s="69" customFormat="1">
      <c r="B190" s="277">
        <v>42730</v>
      </c>
      <c r="C190" s="278">
        <v>100</v>
      </c>
      <c r="D190" s="279" t="s">
        <v>5749</v>
      </c>
    </row>
    <row r="191" spans="2:9" s="69" customFormat="1">
      <c r="B191" s="277">
        <v>42730</v>
      </c>
      <c r="C191" s="278">
        <v>100</v>
      </c>
      <c r="D191" s="279" t="s">
        <v>5750</v>
      </c>
    </row>
    <row r="192" spans="2:9" s="69" customFormat="1">
      <c r="B192" s="277">
        <v>42730</v>
      </c>
      <c r="C192" s="278">
        <v>100</v>
      </c>
      <c r="D192" s="279" t="s">
        <v>5751</v>
      </c>
    </row>
    <row r="193" spans="2:4" s="69" customFormat="1">
      <c r="B193" s="277">
        <v>42730</v>
      </c>
      <c r="C193" s="278">
        <v>100</v>
      </c>
      <c r="D193" s="279" t="s">
        <v>5752</v>
      </c>
    </row>
    <row r="194" spans="2:4" s="69" customFormat="1">
      <c r="B194" s="277">
        <v>42730</v>
      </c>
      <c r="C194" s="278">
        <v>100</v>
      </c>
      <c r="D194" s="279" t="s">
        <v>5753</v>
      </c>
    </row>
    <row r="195" spans="2:4" s="69" customFormat="1">
      <c r="B195" s="277">
        <v>42730</v>
      </c>
      <c r="C195" s="278">
        <v>130</v>
      </c>
      <c r="D195" s="279" t="s">
        <v>5754</v>
      </c>
    </row>
    <row r="196" spans="2:4" s="69" customFormat="1">
      <c r="B196" s="277">
        <v>42730</v>
      </c>
      <c r="C196" s="278">
        <v>150</v>
      </c>
      <c r="D196" s="279" t="s">
        <v>5755</v>
      </c>
    </row>
    <row r="197" spans="2:4" s="69" customFormat="1">
      <c r="B197" s="277">
        <v>42730</v>
      </c>
      <c r="C197" s="278">
        <v>150</v>
      </c>
      <c r="D197" s="279" t="s">
        <v>5756</v>
      </c>
    </row>
    <row r="198" spans="2:4" s="69" customFormat="1">
      <c r="B198" s="277">
        <v>42730</v>
      </c>
      <c r="C198" s="278">
        <v>150</v>
      </c>
      <c r="D198" s="279" t="s">
        <v>5757</v>
      </c>
    </row>
    <row r="199" spans="2:4" s="69" customFormat="1">
      <c r="B199" s="277">
        <v>42730</v>
      </c>
      <c r="C199" s="278">
        <v>200</v>
      </c>
      <c r="D199" s="279" t="s">
        <v>5758</v>
      </c>
    </row>
    <row r="200" spans="2:4" s="69" customFormat="1">
      <c r="B200" s="277">
        <v>42730</v>
      </c>
      <c r="C200" s="278">
        <v>200</v>
      </c>
      <c r="D200" s="279" t="s">
        <v>5759</v>
      </c>
    </row>
    <row r="201" spans="2:4" s="69" customFormat="1">
      <c r="B201" s="277">
        <v>42730</v>
      </c>
      <c r="C201" s="278">
        <v>200</v>
      </c>
      <c r="D201" s="279" t="s">
        <v>5760</v>
      </c>
    </row>
    <row r="202" spans="2:4" s="69" customFormat="1">
      <c r="B202" s="277">
        <v>42730</v>
      </c>
      <c r="C202" s="278">
        <v>250</v>
      </c>
      <c r="D202" s="279" t="s">
        <v>5761</v>
      </c>
    </row>
    <row r="203" spans="2:4" s="69" customFormat="1">
      <c r="B203" s="277">
        <v>42730</v>
      </c>
      <c r="C203" s="278">
        <v>250</v>
      </c>
      <c r="D203" s="279" t="s">
        <v>5762</v>
      </c>
    </row>
    <row r="204" spans="2:4" s="69" customFormat="1">
      <c r="B204" s="277">
        <v>42730</v>
      </c>
      <c r="C204" s="278">
        <v>273.08999999999997</v>
      </c>
      <c r="D204" s="279" t="s">
        <v>5763</v>
      </c>
    </row>
    <row r="205" spans="2:4" s="69" customFormat="1">
      <c r="B205" s="277">
        <v>42730</v>
      </c>
      <c r="C205" s="278">
        <v>280</v>
      </c>
      <c r="D205" s="279" t="s">
        <v>5705</v>
      </c>
    </row>
    <row r="206" spans="2:4" s="69" customFormat="1">
      <c r="B206" s="277">
        <v>42730</v>
      </c>
      <c r="C206" s="278">
        <v>300</v>
      </c>
      <c r="D206" s="279" t="s">
        <v>5764</v>
      </c>
    </row>
    <row r="207" spans="2:4" s="69" customFormat="1">
      <c r="B207" s="277">
        <v>42730</v>
      </c>
      <c r="C207" s="278">
        <v>300</v>
      </c>
      <c r="D207" s="279" t="s">
        <v>5765</v>
      </c>
    </row>
    <row r="208" spans="2:4" s="69" customFormat="1">
      <c r="B208" s="277">
        <v>42730</v>
      </c>
      <c r="C208" s="278">
        <v>300</v>
      </c>
      <c r="D208" s="279" t="s">
        <v>5766</v>
      </c>
    </row>
    <row r="209" spans="2:4" s="69" customFormat="1">
      <c r="B209" s="277">
        <v>42730</v>
      </c>
      <c r="C209" s="278">
        <v>300</v>
      </c>
      <c r="D209" s="279" t="s">
        <v>5767</v>
      </c>
    </row>
    <row r="210" spans="2:4" s="69" customFormat="1">
      <c r="B210" s="277">
        <v>42730</v>
      </c>
      <c r="C210" s="278">
        <v>500</v>
      </c>
      <c r="D210" s="279" t="s">
        <v>5768</v>
      </c>
    </row>
    <row r="211" spans="2:4" s="69" customFormat="1">
      <c r="B211" s="277">
        <v>42730</v>
      </c>
      <c r="C211" s="278">
        <v>500</v>
      </c>
      <c r="D211" s="279" t="s">
        <v>5769</v>
      </c>
    </row>
    <row r="212" spans="2:4" s="69" customFormat="1">
      <c r="B212" s="277">
        <v>42730</v>
      </c>
      <c r="C212" s="278">
        <v>500</v>
      </c>
      <c r="D212" s="279" t="s">
        <v>5625</v>
      </c>
    </row>
    <row r="213" spans="2:4" s="69" customFormat="1">
      <c r="B213" s="277">
        <v>42730</v>
      </c>
      <c r="C213" s="278">
        <v>500</v>
      </c>
      <c r="D213" s="279" t="s">
        <v>5770</v>
      </c>
    </row>
    <row r="214" spans="2:4" s="69" customFormat="1">
      <c r="B214" s="277">
        <v>42730</v>
      </c>
      <c r="C214" s="278">
        <v>500</v>
      </c>
      <c r="D214" s="279" t="s">
        <v>5771</v>
      </c>
    </row>
    <row r="215" spans="2:4" s="69" customFormat="1">
      <c r="B215" s="277">
        <v>42730</v>
      </c>
      <c r="C215" s="278">
        <v>500</v>
      </c>
      <c r="D215" s="279" t="s">
        <v>5772</v>
      </c>
    </row>
    <row r="216" spans="2:4" s="69" customFormat="1">
      <c r="B216" s="277">
        <v>42730</v>
      </c>
      <c r="C216" s="278">
        <v>500</v>
      </c>
      <c r="D216" s="279" t="s">
        <v>5771</v>
      </c>
    </row>
    <row r="217" spans="2:4" s="69" customFormat="1">
      <c r="B217" s="277">
        <v>42730</v>
      </c>
      <c r="C217" s="278">
        <v>500</v>
      </c>
      <c r="D217" s="279" t="s">
        <v>5773</v>
      </c>
    </row>
    <row r="218" spans="2:4" s="69" customFormat="1">
      <c r="B218" s="277">
        <v>42730</v>
      </c>
      <c r="C218" s="278">
        <v>500</v>
      </c>
      <c r="D218" s="279" t="s">
        <v>5774</v>
      </c>
    </row>
    <row r="219" spans="2:4" s="69" customFormat="1">
      <c r="B219" s="277">
        <v>42730</v>
      </c>
      <c r="C219" s="278">
        <v>500</v>
      </c>
      <c r="D219" s="279" t="s">
        <v>1580</v>
      </c>
    </row>
    <row r="220" spans="2:4" s="69" customFormat="1">
      <c r="B220" s="277">
        <v>42730</v>
      </c>
      <c r="C220" s="278">
        <v>500</v>
      </c>
      <c r="D220" s="279" t="s">
        <v>5775</v>
      </c>
    </row>
    <row r="221" spans="2:4" s="69" customFormat="1">
      <c r="B221" s="277">
        <v>42730</v>
      </c>
      <c r="C221" s="278">
        <v>500</v>
      </c>
      <c r="D221" s="279" t="s">
        <v>5776</v>
      </c>
    </row>
    <row r="222" spans="2:4" s="69" customFormat="1">
      <c r="B222" s="277">
        <v>42730</v>
      </c>
      <c r="C222" s="278">
        <v>500</v>
      </c>
      <c r="D222" s="279" t="s">
        <v>5777</v>
      </c>
    </row>
    <row r="223" spans="2:4" s="69" customFormat="1">
      <c r="B223" s="277">
        <v>42730</v>
      </c>
      <c r="C223" s="278">
        <v>700</v>
      </c>
      <c r="D223" s="279" t="s">
        <v>5778</v>
      </c>
    </row>
    <row r="224" spans="2:4" s="69" customFormat="1">
      <c r="B224" s="277">
        <v>42730</v>
      </c>
      <c r="C224" s="278">
        <v>800</v>
      </c>
      <c r="D224" s="279" t="s">
        <v>5779</v>
      </c>
    </row>
    <row r="225" spans="2:4" s="69" customFormat="1">
      <c r="B225" s="277">
        <v>42730</v>
      </c>
      <c r="C225" s="278">
        <v>1000</v>
      </c>
      <c r="D225" s="279" t="s">
        <v>5780</v>
      </c>
    </row>
    <row r="226" spans="2:4" s="69" customFormat="1">
      <c r="B226" s="277">
        <v>42730</v>
      </c>
      <c r="C226" s="278">
        <v>1000</v>
      </c>
      <c r="D226" s="279" t="s">
        <v>5781</v>
      </c>
    </row>
    <row r="227" spans="2:4" s="69" customFormat="1">
      <c r="B227" s="277">
        <v>42730</v>
      </c>
      <c r="C227" s="278">
        <v>1000</v>
      </c>
      <c r="D227" s="279" t="s">
        <v>5782</v>
      </c>
    </row>
    <row r="228" spans="2:4" s="69" customFormat="1">
      <c r="B228" s="277">
        <v>42730</v>
      </c>
      <c r="C228" s="278">
        <v>1000</v>
      </c>
      <c r="D228" s="279" t="s">
        <v>5783</v>
      </c>
    </row>
    <row r="229" spans="2:4" s="69" customFormat="1">
      <c r="B229" s="277">
        <v>42730</v>
      </c>
      <c r="C229" s="278">
        <v>1000</v>
      </c>
      <c r="D229" s="279" t="s">
        <v>5784</v>
      </c>
    </row>
    <row r="230" spans="2:4" s="69" customFormat="1">
      <c r="B230" s="277">
        <v>42730</v>
      </c>
      <c r="C230" s="278">
        <v>1000</v>
      </c>
      <c r="D230" s="279" t="s">
        <v>5785</v>
      </c>
    </row>
    <row r="231" spans="2:4" s="69" customFormat="1">
      <c r="B231" s="277">
        <v>42730</v>
      </c>
      <c r="C231" s="278">
        <v>1000</v>
      </c>
      <c r="D231" s="279" t="s">
        <v>5641</v>
      </c>
    </row>
    <row r="232" spans="2:4" s="69" customFormat="1">
      <c r="B232" s="277">
        <v>42730</v>
      </c>
      <c r="C232" s="278">
        <v>1000</v>
      </c>
      <c r="D232" s="279" t="s">
        <v>5786</v>
      </c>
    </row>
    <row r="233" spans="2:4" s="69" customFormat="1">
      <c r="B233" s="277">
        <v>42730</v>
      </c>
      <c r="C233" s="278">
        <v>1000</v>
      </c>
      <c r="D233" s="279" t="s">
        <v>764</v>
      </c>
    </row>
    <row r="234" spans="2:4" s="69" customFormat="1">
      <c r="B234" s="277">
        <v>42730</v>
      </c>
      <c r="C234" s="278">
        <v>1000</v>
      </c>
      <c r="D234" s="279" t="s">
        <v>5787</v>
      </c>
    </row>
    <row r="235" spans="2:4" s="69" customFormat="1">
      <c r="B235" s="277">
        <v>42730</v>
      </c>
      <c r="C235" s="278">
        <v>2000</v>
      </c>
      <c r="D235" s="279" t="s">
        <v>5788</v>
      </c>
    </row>
    <row r="236" spans="2:4" s="69" customFormat="1">
      <c r="B236" s="277">
        <v>42730</v>
      </c>
      <c r="C236" s="278">
        <v>2000</v>
      </c>
      <c r="D236" s="279" t="s">
        <v>5789</v>
      </c>
    </row>
    <row r="237" spans="2:4" s="69" customFormat="1">
      <c r="B237" s="277">
        <v>42730</v>
      </c>
      <c r="C237" s="278">
        <v>2000</v>
      </c>
      <c r="D237" s="279" t="s">
        <v>5666</v>
      </c>
    </row>
    <row r="238" spans="2:4" s="69" customFormat="1">
      <c r="B238" s="277">
        <v>42730</v>
      </c>
      <c r="C238" s="278">
        <v>2500</v>
      </c>
      <c r="D238" s="279" t="s">
        <v>780</v>
      </c>
    </row>
    <row r="239" spans="2:4" s="69" customFormat="1">
      <c r="B239" s="277">
        <v>42730</v>
      </c>
      <c r="C239" s="278">
        <v>3000</v>
      </c>
      <c r="D239" s="279" t="s">
        <v>5790</v>
      </c>
    </row>
    <row r="240" spans="2:4" s="69" customFormat="1">
      <c r="B240" s="277">
        <v>42730</v>
      </c>
      <c r="C240" s="278">
        <v>3500</v>
      </c>
      <c r="D240" s="279" t="s">
        <v>5791</v>
      </c>
    </row>
    <row r="241" spans="2:4" s="69" customFormat="1">
      <c r="B241" s="277">
        <v>42730</v>
      </c>
      <c r="C241" s="278">
        <v>5000</v>
      </c>
      <c r="D241" s="279" t="s">
        <v>373</v>
      </c>
    </row>
    <row r="242" spans="2:4" s="69" customFormat="1">
      <c r="B242" s="277">
        <v>42730</v>
      </c>
      <c r="C242" s="278">
        <v>10000</v>
      </c>
      <c r="D242" s="279" t="s">
        <v>5792</v>
      </c>
    </row>
    <row r="243" spans="2:4" s="69" customFormat="1">
      <c r="B243" s="277">
        <v>42730</v>
      </c>
      <c r="C243" s="278">
        <v>10000</v>
      </c>
      <c r="D243" s="279" t="s">
        <v>5760</v>
      </c>
    </row>
    <row r="244" spans="2:4" s="69" customFormat="1">
      <c r="B244" s="277">
        <v>42731</v>
      </c>
      <c r="C244" s="278">
        <v>0.4</v>
      </c>
      <c r="D244" s="279" t="s">
        <v>5793</v>
      </c>
    </row>
    <row r="245" spans="2:4" s="69" customFormat="1">
      <c r="B245" s="277">
        <v>42731</v>
      </c>
      <c r="C245" s="278">
        <v>0.66</v>
      </c>
      <c r="D245" s="279" t="s">
        <v>1605</v>
      </c>
    </row>
    <row r="246" spans="2:4" s="69" customFormat="1">
      <c r="B246" s="277">
        <v>42731</v>
      </c>
      <c r="C246" s="278">
        <v>0.85</v>
      </c>
      <c r="D246" s="279" t="s">
        <v>5838</v>
      </c>
    </row>
    <row r="247" spans="2:4" s="69" customFormat="1">
      <c r="B247" s="277">
        <v>42731</v>
      </c>
      <c r="C247" s="278">
        <v>1.67</v>
      </c>
      <c r="D247" s="279" t="s">
        <v>5839</v>
      </c>
    </row>
    <row r="248" spans="2:4" s="69" customFormat="1">
      <c r="B248" s="277">
        <v>42731</v>
      </c>
      <c r="C248" s="278">
        <v>57.85</v>
      </c>
      <c r="D248" s="279" t="s">
        <v>5794</v>
      </c>
    </row>
    <row r="249" spans="2:4" s="69" customFormat="1">
      <c r="B249" s="277">
        <v>42731</v>
      </c>
      <c r="C249" s="278">
        <v>100</v>
      </c>
      <c r="D249" s="279" t="s">
        <v>5795</v>
      </c>
    </row>
    <row r="250" spans="2:4" s="69" customFormat="1">
      <c r="B250" s="277">
        <v>42731</v>
      </c>
      <c r="C250" s="278">
        <v>100</v>
      </c>
      <c r="D250" s="279" t="s">
        <v>5796</v>
      </c>
    </row>
    <row r="251" spans="2:4" s="69" customFormat="1">
      <c r="B251" s="277">
        <v>42731</v>
      </c>
      <c r="C251" s="278">
        <v>200</v>
      </c>
      <c r="D251" s="279" t="s">
        <v>5797</v>
      </c>
    </row>
    <row r="252" spans="2:4" s="69" customFormat="1">
      <c r="B252" s="277">
        <v>42731</v>
      </c>
      <c r="C252" s="278">
        <v>300</v>
      </c>
      <c r="D252" s="279" t="s">
        <v>5798</v>
      </c>
    </row>
    <row r="253" spans="2:4" s="69" customFormat="1">
      <c r="B253" s="277">
        <v>42731</v>
      </c>
      <c r="C253" s="278">
        <v>400</v>
      </c>
      <c r="D253" s="279" t="s">
        <v>5687</v>
      </c>
    </row>
    <row r="254" spans="2:4" s="69" customFormat="1">
      <c r="B254" s="277">
        <v>42731</v>
      </c>
      <c r="C254" s="278">
        <v>500</v>
      </c>
      <c r="D254" s="279" t="s">
        <v>5799</v>
      </c>
    </row>
    <row r="255" spans="2:4" s="69" customFormat="1">
      <c r="B255" s="277">
        <v>42731</v>
      </c>
      <c r="C255" s="278">
        <v>500</v>
      </c>
      <c r="D255" s="279" t="s">
        <v>5625</v>
      </c>
    </row>
    <row r="256" spans="2:4" s="69" customFormat="1">
      <c r="B256" s="277">
        <v>42731</v>
      </c>
      <c r="C256" s="278">
        <v>600</v>
      </c>
      <c r="D256" s="279" t="s">
        <v>5800</v>
      </c>
    </row>
    <row r="257" spans="2:4" s="69" customFormat="1">
      <c r="B257" s="277">
        <v>42731</v>
      </c>
      <c r="C257" s="278">
        <v>700</v>
      </c>
      <c r="D257" s="279" t="s">
        <v>5801</v>
      </c>
    </row>
    <row r="258" spans="2:4" s="69" customFormat="1">
      <c r="B258" s="277">
        <v>42731</v>
      </c>
      <c r="C258" s="278">
        <v>1000</v>
      </c>
      <c r="D258" s="279" t="s">
        <v>5802</v>
      </c>
    </row>
    <row r="259" spans="2:4" s="69" customFormat="1">
      <c r="B259" s="277">
        <v>42731</v>
      </c>
      <c r="C259" s="278">
        <v>1000</v>
      </c>
      <c r="D259" s="279" t="s">
        <v>5803</v>
      </c>
    </row>
    <row r="260" spans="2:4" s="69" customFormat="1">
      <c r="B260" s="277">
        <v>42731</v>
      </c>
      <c r="C260" s="278">
        <v>1000</v>
      </c>
      <c r="D260" s="279" t="s">
        <v>1605</v>
      </c>
    </row>
    <row r="261" spans="2:4" s="69" customFormat="1">
      <c r="B261" s="277">
        <v>42731</v>
      </c>
      <c r="C261" s="278">
        <v>1000</v>
      </c>
      <c r="D261" s="279" t="s">
        <v>5674</v>
      </c>
    </row>
    <row r="262" spans="2:4" s="69" customFormat="1">
      <c r="B262" s="277">
        <v>42731</v>
      </c>
      <c r="C262" s="278">
        <v>1500</v>
      </c>
      <c r="D262" s="279" t="s">
        <v>5804</v>
      </c>
    </row>
    <row r="263" spans="2:4" s="69" customFormat="1">
      <c r="B263" s="277">
        <v>42731</v>
      </c>
      <c r="C263" s="278">
        <v>2000</v>
      </c>
      <c r="D263" s="279" t="s">
        <v>5663</v>
      </c>
    </row>
    <row r="264" spans="2:4" s="69" customFormat="1">
      <c r="B264" s="277">
        <v>42731</v>
      </c>
      <c r="C264" s="278">
        <v>7500</v>
      </c>
      <c r="D264" s="279" t="s">
        <v>5805</v>
      </c>
    </row>
    <row r="265" spans="2:4" s="69" customFormat="1">
      <c r="B265" s="277">
        <v>42731</v>
      </c>
      <c r="C265" s="278">
        <v>10000</v>
      </c>
      <c r="D265" s="279" t="s">
        <v>5806</v>
      </c>
    </row>
    <row r="266" spans="2:4" s="69" customFormat="1">
      <c r="B266" s="277">
        <v>42731</v>
      </c>
      <c r="C266" s="278">
        <v>15000</v>
      </c>
      <c r="D266" s="279" t="s">
        <v>5805</v>
      </c>
    </row>
    <row r="267" spans="2:4" s="69" customFormat="1">
      <c r="B267" s="277">
        <v>42731</v>
      </c>
      <c r="C267" s="278">
        <v>50000</v>
      </c>
      <c r="D267" s="279" t="s">
        <v>5807</v>
      </c>
    </row>
    <row r="268" spans="2:4" s="69" customFormat="1">
      <c r="B268" s="277">
        <v>42732</v>
      </c>
      <c r="C268" s="278">
        <v>200</v>
      </c>
      <c r="D268" s="279" t="s">
        <v>5808</v>
      </c>
    </row>
    <row r="269" spans="2:4" s="69" customFormat="1">
      <c r="B269" s="277">
        <v>42732</v>
      </c>
      <c r="C269" s="278">
        <v>200</v>
      </c>
      <c r="D269" s="279" t="s">
        <v>5809</v>
      </c>
    </row>
    <row r="270" spans="2:4" s="69" customFormat="1">
      <c r="B270" s="277">
        <v>42732</v>
      </c>
      <c r="C270" s="278">
        <v>300</v>
      </c>
      <c r="D270" s="279" t="s">
        <v>5810</v>
      </c>
    </row>
    <row r="271" spans="2:4" s="69" customFormat="1">
      <c r="B271" s="277">
        <v>42732</v>
      </c>
      <c r="C271" s="278">
        <v>300</v>
      </c>
      <c r="D271" s="279" t="s">
        <v>5811</v>
      </c>
    </row>
    <row r="272" spans="2:4" s="69" customFormat="1">
      <c r="B272" s="277">
        <v>42732</v>
      </c>
      <c r="C272" s="278">
        <v>500</v>
      </c>
      <c r="D272" s="279" t="s">
        <v>5812</v>
      </c>
    </row>
    <row r="273" spans="2:4" s="69" customFormat="1">
      <c r="B273" s="277">
        <v>42732</v>
      </c>
      <c r="C273" s="278">
        <v>500</v>
      </c>
      <c r="D273" s="279" t="s">
        <v>5813</v>
      </c>
    </row>
    <row r="274" spans="2:4" s="69" customFormat="1">
      <c r="B274" s="277">
        <v>42732</v>
      </c>
      <c r="C274" s="278">
        <v>1000</v>
      </c>
      <c r="D274" s="279" t="s">
        <v>5660</v>
      </c>
    </row>
    <row r="275" spans="2:4" s="69" customFormat="1">
      <c r="B275" s="277">
        <v>42732</v>
      </c>
      <c r="C275" s="278">
        <v>1000</v>
      </c>
      <c r="D275" s="279" t="s">
        <v>5641</v>
      </c>
    </row>
    <row r="276" spans="2:4" s="69" customFormat="1">
      <c r="B276" s="277">
        <v>42732</v>
      </c>
      <c r="C276" s="278">
        <v>1000</v>
      </c>
      <c r="D276" s="279" t="s">
        <v>5626</v>
      </c>
    </row>
    <row r="277" spans="2:4" s="69" customFormat="1">
      <c r="B277" s="277">
        <v>42732</v>
      </c>
      <c r="C277" s="278">
        <v>1000</v>
      </c>
      <c r="D277" s="279" t="s">
        <v>5743</v>
      </c>
    </row>
    <row r="278" spans="2:4" s="69" customFormat="1">
      <c r="B278" s="277">
        <v>42732</v>
      </c>
      <c r="C278" s="278">
        <v>1000</v>
      </c>
      <c r="D278" s="279" t="s">
        <v>5814</v>
      </c>
    </row>
    <row r="279" spans="2:4" s="69" customFormat="1">
      <c r="B279" s="277">
        <v>42732</v>
      </c>
      <c r="C279" s="278">
        <v>1000</v>
      </c>
      <c r="D279" s="279" t="s">
        <v>5815</v>
      </c>
    </row>
    <row r="280" spans="2:4" s="69" customFormat="1">
      <c r="B280" s="277">
        <v>42732</v>
      </c>
      <c r="C280" s="278">
        <v>1200</v>
      </c>
      <c r="D280" s="279" t="s">
        <v>5811</v>
      </c>
    </row>
    <row r="281" spans="2:4" s="69" customFormat="1">
      <c r="B281" s="277">
        <v>42732</v>
      </c>
      <c r="C281" s="278">
        <v>2289.25</v>
      </c>
      <c r="D281" s="279" t="s">
        <v>506</v>
      </c>
    </row>
    <row r="282" spans="2:4" s="69" customFormat="1">
      <c r="B282" s="277">
        <v>42732</v>
      </c>
      <c r="C282" s="278">
        <v>3000</v>
      </c>
      <c r="D282" s="279" t="s">
        <v>5666</v>
      </c>
    </row>
    <row r="283" spans="2:4" s="69" customFormat="1">
      <c r="B283" s="277">
        <v>42732</v>
      </c>
      <c r="C283" s="278">
        <v>3000</v>
      </c>
      <c r="D283" s="279" t="s">
        <v>5816</v>
      </c>
    </row>
    <row r="284" spans="2:4" s="69" customFormat="1">
      <c r="B284" s="277">
        <v>42733</v>
      </c>
      <c r="C284" s="278">
        <v>200</v>
      </c>
      <c r="D284" s="279" t="s">
        <v>5655</v>
      </c>
    </row>
    <row r="285" spans="2:4" s="69" customFormat="1">
      <c r="B285" s="277">
        <v>42733</v>
      </c>
      <c r="C285" s="278">
        <v>300</v>
      </c>
      <c r="D285" s="279" t="s">
        <v>5639</v>
      </c>
    </row>
    <row r="286" spans="2:4" s="69" customFormat="1">
      <c r="B286" s="277">
        <v>42733</v>
      </c>
      <c r="C286" s="278">
        <v>350</v>
      </c>
      <c r="D286" s="279" t="s">
        <v>5817</v>
      </c>
    </row>
    <row r="287" spans="2:4" s="69" customFormat="1">
      <c r="B287" s="277">
        <v>42733</v>
      </c>
      <c r="C287" s="278">
        <v>500</v>
      </c>
      <c r="D287" s="279" t="s">
        <v>5661</v>
      </c>
    </row>
    <row r="288" spans="2:4" s="69" customFormat="1">
      <c r="B288" s="277">
        <v>42733</v>
      </c>
      <c r="C288" s="278">
        <v>1000</v>
      </c>
      <c r="D288" s="279" t="s">
        <v>5818</v>
      </c>
    </row>
    <row r="289" spans="2:4" s="69" customFormat="1">
      <c r="B289" s="277">
        <v>42733</v>
      </c>
      <c r="C289" s="278">
        <v>1000</v>
      </c>
      <c r="D289" s="279" t="s">
        <v>382</v>
      </c>
    </row>
    <row r="290" spans="2:4" s="69" customFormat="1">
      <c r="B290" s="277">
        <v>42733</v>
      </c>
      <c r="C290" s="278">
        <v>1000</v>
      </c>
      <c r="D290" s="279" t="s">
        <v>5681</v>
      </c>
    </row>
    <row r="291" spans="2:4" s="69" customFormat="1">
      <c r="B291" s="277">
        <v>42733</v>
      </c>
      <c r="C291" s="278">
        <v>1000</v>
      </c>
      <c r="D291" s="279" t="s">
        <v>5819</v>
      </c>
    </row>
    <row r="292" spans="2:4" s="69" customFormat="1">
      <c r="B292" s="277">
        <v>42733</v>
      </c>
      <c r="C292" s="278">
        <v>1000</v>
      </c>
      <c r="D292" s="279" t="s">
        <v>5820</v>
      </c>
    </row>
    <row r="293" spans="2:4" s="69" customFormat="1">
      <c r="B293" s="277">
        <v>42733</v>
      </c>
      <c r="C293" s="278">
        <v>5000</v>
      </c>
      <c r="D293" s="279" t="s">
        <v>5803</v>
      </c>
    </row>
    <row r="294" spans="2:4" s="69" customFormat="1">
      <c r="B294" s="277">
        <v>42733</v>
      </c>
      <c r="C294" s="278">
        <v>5000</v>
      </c>
      <c r="D294" s="279" t="s">
        <v>5821</v>
      </c>
    </row>
    <row r="295" spans="2:4" s="69" customFormat="1">
      <c r="B295" s="277">
        <v>42733</v>
      </c>
      <c r="C295" s="278">
        <v>10000</v>
      </c>
      <c r="D295" s="279" t="s">
        <v>5822</v>
      </c>
    </row>
    <row r="296" spans="2:4" s="69" customFormat="1">
      <c r="B296" s="277">
        <v>42734</v>
      </c>
      <c r="C296" s="278">
        <v>100</v>
      </c>
      <c r="D296" s="279" t="s">
        <v>5823</v>
      </c>
    </row>
    <row r="297" spans="2:4" s="69" customFormat="1">
      <c r="B297" s="277">
        <v>42734</v>
      </c>
      <c r="C297" s="278">
        <v>100</v>
      </c>
      <c r="D297" s="279" t="s">
        <v>5652</v>
      </c>
    </row>
    <row r="298" spans="2:4" s="69" customFormat="1">
      <c r="B298" s="277">
        <v>42734</v>
      </c>
      <c r="C298" s="278">
        <v>100</v>
      </c>
      <c r="D298" s="279" t="s">
        <v>5824</v>
      </c>
    </row>
    <row r="299" spans="2:4" s="69" customFormat="1">
      <c r="B299" s="277">
        <v>42734</v>
      </c>
      <c r="C299" s="278">
        <v>100</v>
      </c>
      <c r="D299" s="279" t="s">
        <v>5621</v>
      </c>
    </row>
    <row r="300" spans="2:4" s="69" customFormat="1">
      <c r="B300" s="277">
        <v>42734</v>
      </c>
      <c r="C300" s="278">
        <v>500</v>
      </c>
      <c r="D300" s="279" t="s">
        <v>5825</v>
      </c>
    </row>
    <row r="301" spans="2:4" s="69" customFormat="1">
      <c r="B301" s="277">
        <v>42734</v>
      </c>
      <c r="C301" s="278">
        <v>600</v>
      </c>
      <c r="D301" s="279" t="s">
        <v>5705</v>
      </c>
    </row>
    <row r="302" spans="2:4" s="69" customFormat="1">
      <c r="B302" s="277">
        <v>42734</v>
      </c>
      <c r="C302" s="278">
        <v>600</v>
      </c>
      <c r="D302" s="279" t="s">
        <v>5826</v>
      </c>
    </row>
    <row r="303" spans="2:4" s="69" customFormat="1">
      <c r="B303" s="277">
        <v>42734</v>
      </c>
      <c r="C303" s="278">
        <v>1000</v>
      </c>
      <c r="D303" s="279" t="s">
        <v>5827</v>
      </c>
    </row>
    <row r="304" spans="2:4" s="69" customFormat="1">
      <c r="B304" s="277">
        <v>42734</v>
      </c>
      <c r="C304" s="278">
        <v>1000</v>
      </c>
      <c r="D304" s="279" t="s">
        <v>5828</v>
      </c>
    </row>
    <row r="305" spans="2:36" s="69" customFormat="1">
      <c r="B305" s="277">
        <v>42734</v>
      </c>
      <c r="C305" s="278">
        <v>1000</v>
      </c>
      <c r="D305" s="279" t="s">
        <v>5829</v>
      </c>
    </row>
    <row r="306" spans="2:36" s="69" customFormat="1">
      <c r="B306" s="277">
        <v>42734</v>
      </c>
      <c r="C306" s="278">
        <v>1000</v>
      </c>
      <c r="D306" s="279" t="s">
        <v>5830</v>
      </c>
    </row>
    <row r="307" spans="2:36" s="69" customFormat="1">
      <c r="B307" s="277">
        <v>42734</v>
      </c>
      <c r="C307" s="278">
        <v>2000</v>
      </c>
      <c r="D307" s="279" t="s">
        <v>5831</v>
      </c>
    </row>
    <row r="308" spans="2:36" s="69" customFormat="1">
      <c r="B308" s="277">
        <v>42734</v>
      </c>
      <c r="C308" s="278">
        <v>2500</v>
      </c>
      <c r="D308" s="279" t="s">
        <v>5650</v>
      </c>
    </row>
    <row r="309" spans="2:36" s="69" customFormat="1">
      <c r="B309" s="277">
        <v>42734</v>
      </c>
      <c r="C309" s="278">
        <v>4000</v>
      </c>
      <c r="D309" s="279" t="s">
        <v>5832</v>
      </c>
    </row>
    <row r="310" spans="2:36" s="1" customFormat="1">
      <c r="B310" s="255" t="s">
        <v>29</v>
      </c>
      <c r="C310" s="370">
        <f>SUM(C6:C309)</f>
        <v>469709.45999999996</v>
      </c>
      <c r="D310" s="268"/>
      <c r="E310" s="69"/>
      <c r="F310" s="69"/>
      <c r="G310" s="69"/>
      <c r="H310" s="69"/>
      <c r="I310" s="69"/>
      <c r="J310" s="69"/>
      <c r="K310" s="69"/>
      <c r="L310" s="69"/>
      <c r="M310" s="69"/>
      <c r="N310" s="69"/>
      <c r="O310" s="69"/>
      <c r="P310" s="69"/>
      <c r="Q310" s="69"/>
      <c r="R310" s="69"/>
      <c r="S310" s="69"/>
      <c r="T310" s="69"/>
      <c r="U310" s="69"/>
      <c r="V310" s="69"/>
      <c r="W310" s="69"/>
      <c r="X310" s="69"/>
      <c r="Y310" s="69"/>
      <c r="Z310" s="69"/>
      <c r="AA310" s="69"/>
      <c r="AB310" s="69"/>
      <c r="AC310" s="69"/>
      <c r="AD310" s="69"/>
      <c r="AE310" s="69"/>
      <c r="AF310" s="69"/>
      <c r="AG310" s="69"/>
      <c r="AH310" s="69"/>
      <c r="AI310" s="69"/>
      <c r="AJ310" s="69"/>
    </row>
    <row r="311" spans="2:36" s="1" customFormat="1">
      <c r="B311" s="247" t="s">
        <v>32</v>
      </c>
      <c r="C311" s="371">
        <v>1700</v>
      </c>
      <c r="D311" s="269"/>
      <c r="E311" s="69"/>
      <c r="F311" s="69"/>
      <c r="G311" s="69"/>
      <c r="H311" s="69"/>
      <c r="I311" s="69"/>
      <c r="J311" s="69"/>
      <c r="K311" s="69"/>
      <c r="L311" s="69"/>
      <c r="M311" s="69"/>
      <c r="N311" s="69"/>
      <c r="O311" s="69"/>
      <c r="P311" s="69"/>
      <c r="Q311" s="69"/>
      <c r="R311" s="69"/>
      <c r="S311" s="69"/>
      <c r="T311" s="69"/>
      <c r="U311" s="69"/>
      <c r="V311" s="69"/>
      <c r="W311" s="69"/>
      <c r="X311" s="69"/>
      <c r="Y311" s="69"/>
      <c r="Z311" s="69"/>
      <c r="AA311" s="69"/>
      <c r="AB311" s="69"/>
      <c r="AC311" s="69"/>
      <c r="AD311" s="69"/>
      <c r="AE311" s="69"/>
      <c r="AF311" s="69"/>
      <c r="AG311" s="69"/>
      <c r="AH311" s="69"/>
      <c r="AI311" s="69"/>
      <c r="AJ311" s="69"/>
    </row>
    <row r="312" spans="2:36">
      <c r="B312" s="250"/>
      <c r="C312" s="252"/>
      <c r="D312" s="248"/>
      <c r="E312" s="69"/>
      <c r="F312" s="69"/>
      <c r="G312" s="69"/>
      <c r="H312" s="69"/>
      <c r="I312" s="69"/>
      <c r="J312" s="69"/>
      <c r="K312" s="69"/>
      <c r="L312" s="69"/>
      <c r="M312" s="69"/>
      <c r="N312" s="69"/>
      <c r="O312" s="69"/>
      <c r="P312" s="69"/>
      <c r="Q312" s="69"/>
      <c r="R312" s="69"/>
      <c r="S312" s="69"/>
      <c r="T312" s="69"/>
      <c r="U312" s="69"/>
      <c r="V312" s="69"/>
      <c r="W312" s="69"/>
      <c r="X312" s="69"/>
      <c r="Y312" s="69"/>
      <c r="Z312" s="69"/>
      <c r="AA312" s="69"/>
      <c r="AB312" s="69"/>
      <c r="AC312" s="69"/>
      <c r="AD312" s="69"/>
      <c r="AE312" s="69"/>
      <c r="AF312" s="69"/>
      <c r="AG312" s="69"/>
      <c r="AH312" s="69"/>
      <c r="AI312" s="69"/>
      <c r="AJ312" s="69"/>
    </row>
    <row r="313" spans="2:36">
      <c r="B313" s="250"/>
      <c r="C313" s="252"/>
      <c r="D313" s="248"/>
    </row>
    <row r="314" spans="2:36">
      <c r="B314" s="250"/>
      <c r="C314" s="252"/>
      <c r="D314" s="248"/>
    </row>
    <row r="315" spans="2:36">
      <c r="B315" s="250"/>
      <c r="C315" s="252"/>
      <c r="D315" s="248"/>
    </row>
    <row r="316" spans="2:36">
      <c r="B316" s="250"/>
      <c r="C316" s="252"/>
      <c r="D316" s="248"/>
    </row>
    <row r="317" spans="2:36">
      <c r="B317" s="250"/>
      <c r="C317" s="252"/>
      <c r="D317" s="248"/>
    </row>
    <row r="318" spans="2:36">
      <c r="B318" s="250"/>
      <c r="C318" s="252"/>
      <c r="D318" s="248"/>
    </row>
    <row r="319" spans="2:36">
      <c r="B319" s="250"/>
      <c r="C319" s="252"/>
      <c r="D319" s="248"/>
    </row>
    <row r="320" spans="2:36">
      <c r="B320" s="250"/>
      <c r="C320" s="252"/>
      <c r="D320" s="248"/>
    </row>
    <row r="321" spans="2:4">
      <c r="B321" s="250"/>
      <c r="C321" s="252"/>
      <c r="D321" s="248"/>
    </row>
    <row r="322" spans="2:4">
      <c r="B322" s="250"/>
      <c r="C322" s="252"/>
      <c r="D322" s="248"/>
    </row>
    <row r="323" spans="2:4">
      <c r="B323" s="250"/>
      <c r="C323" s="252"/>
      <c r="D323" s="251"/>
    </row>
    <row r="324" spans="2:4">
      <c r="B324" s="250"/>
      <c r="C324" s="252"/>
      <c r="D324" s="251"/>
    </row>
    <row r="325" spans="2:4">
      <c r="B325" s="250"/>
      <c r="C325" s="252"/>
      <c r="D325" s="251"/>
    </row>
    <row r="326" spans="2:4">
      <c r="B326" s="250"/>
      <c r="C326" s="252"/>
      <c r="D326" s="251"/>
    </row>
    <row r="327" spans="2:4">
      <c r="B327" s="250"/>
      <c r="C327" s="252"/>
      <c r="D327" s="251"/>
    </row>
    <row r="328" spans="2:4">
      <c r="B328" s="250"/>
      <c r="C328" s="252"/>
      <c r="D328" s="251"/>
    </row>
    <row r="329" spans="2:4">
      <c r="B329" s="250"/>
      <c r="C329" s="252"/>
      <c r="D329" s="251"/>
    </row>
    <row r="330" spans="2:4">
      <c r="B330" s="250"/>
      <c r="C330" s="252"/>
      <c r="D330" s="251"/>
    </row>
    <row r="331" spans="2:4">
      <c r="B331" s="250"/>
      <c r="C331" s="252"/>
      <c r="D331" s="251"/>
    </row>
    <row r="332" spans="2:4">
      <c r="B332" s="250"/>
      <c r="C332" s="252"/>
      <c r="D332" s="251"/>
    </row>
    <row r="333" spans="2:4">
      <c r="B333" s="250"/>
      <c r="C333" s="252"/>
      <c r="D333" s="251"/>
    </row>
    <row r="334" spans="2:4">
      <c r="B334" s="250"/>
      <c r="C334" s="252"/>
      <c r="D334" s="251"/>
    </row>
    <row r="335" spans="2:4">
      <c r="B335" s="250"/>
      <c r="C335" s="252"/>
      <c r="D335" s="251"/>
    </row>
    <row r="336" spans="2:4">
      <c r="B336" s="250"/>
      <c r="C336" s="252"/>
      <c r="D336" s="251"/>
    </row>
    <row r="337" spans="2:4">
      <c r="B337" s="250"/>
      <c r="C337" s="252"/>
      <c r="D337" s="251"/>
    </row>
    <row r="338" spans="2:4">
      <c r="B338" s="250"/>
      <c r="C338" s="252"/>
      <c r="D338" s="251"/>
    </row>
    <row r="339" spans="2:4">
      <c r="B339" s="250"/>
      <c r="C339" s="252"/>
      <c r="D339" s="251"/>
    </row>
    <row r="340" spans="2:4">
      <c r="B340" s="250"/>
      <c r="C340" s="252"/>
      <c r="D340" s="251"/>
    </row>
    <row r="341" spans="2:4">
      <c r="B341" s="250"/>
      <c r="C341" s="252"/>
      <c r="D341" s="251"/>
    </row>
    <row r="342" spans="2:4">
      <c r="B342" s="250"/>
      <c r="C342" s="252"/>
      <c r="D342" s="251"/>
    </row>
    <row r="343" spans="2:4">
      <c r="B343" s="250"/>
      <c r="C343" s="252"/>
      <c r="D343" s="251"/>
    </row>
    <row r="344" spans="2:4">
      <c r="B344" s="250"/>
      <c r="C344" s="252"/>
      <c r="D344" s="251"/>
    </row>
    <row r="345" spans="2:4">
      <c r="B345" s="250"/>
      <c r="C345" s="252"/>
      <c r="D345" s="251"/>
    </row>
    <row r="346" spans="2:4">
      <c r="B346" s="250"/>
      <c r="C346" s="252"/>
      <c r="D346" s="251"/>
    </row>
    <row r="347" spans="2:4">
      <c r="B347" s="250"/>
      <c r="C347" s="252"/>
      <c r="D347" s="251"/>
    </row>
    <row r="348" spans="2:4">
      <c r="B348" s="250"/>
      <c r="C348" s="252"/>
      <c r="D348" s="251"/>
    </row>
    <row r="349" spans="2:4">
      <c r="B349" s="250"/>
      <c r="C349" s="252"/>
      <c r="D349" s="251"/>
    </row>
    <row r="350" spans="2:4">
      <c r="B350" s="250"/>
      <c r="C350" s="252"/>
      <c r="D350" s="251"/>
    </row>
    <row r="351" spans="2:4">
      <c r="B351" s="250"/>
      <c r="C351" s="252"/>
      <c r="D351" s="251"/>
    </row>
    <row r="352" spans="2:4">
      <c r="B352" s="250"/>
      <c r="C352" s="252"/>
      <c r="D352" s="251"/>
    </row>
    <row r="353" spans="2:4">
      <c r="B353" s="250"/>
      <c r="C353" s="252"/>
      <c r="D353" s="251"/>
    </row>
    <row r="354" spans="2:4">
      <c r="B354" s="250"/>
      <c r="C354" s="252"/>
      <c r="D354" s="251"/>
    </row>
    <row r="355" spans="2:4">
      <c r="B355" s="250"/>
      <c r="C355" s="252"/>
      <c r="D355" s="251"/>
    </row>
    <row r="356" spans="2:4">
      <c r="B356" s="250"/>
      <c r="C356" s="252"/>
      <c r="D356" s="251"/>
    </row>
    <row r="357" spans="2:4">
      <c r="B357" s="250"/>
      <c r="C357" s="252"/>
      <c r="D357" s="251"/>
    </row>
    <row r="358" spans="2:4">
      <c r="B358" s="250"/>
      <c r="C358" s="252"/>
      <c r="D358" s="251"/>
    </row>
    <row r="359" spans="2:4">
      <c r="B359" s="250"/>
      <c r="C359" s="252"/>
      <c r="D359" s="251"/>
    </row>
    <row r="360" spans="2:4">
      <c r="B360" s="250"/>
      <c r="C360" s="252"/>
      <c r="D360" s="251"/>
    </row>
    <row r="361" spans="2:4">
      <c r="B361" s="250"/>
      <c r="C361" s="252"/>
      <c r="D361" s="251"/>
    </row>
    <row r="362" spans="2:4">
      <c r="B362" s="250"/>
      <c r="C362" s="252"/>
      <c r="D362" s="251"/>
    </row>
    <row r="363" spans="2:4">
      <c r="B363" s="250"/>
      <c r="C363" s="252"/>
      <c r="D363" s="251"/>
    </row>
    <row r="364" spans="2:4">
      <c r="B364" s="250"/>
      <c r="C364" s="252"/>
      <c r="D364" s="251"/>
    </row>
    <row r="365" spans="2:4">
      <c r="B365" s="250"/>
      <c r="C365" s="252"/>
      <c r="D365" s="251"/>
    </row>
    <row r="366" spans="2:4">
      <c r="B366" s="250"/>
      <c r="C366" s="252"/>
      <c r="D366" s="251"/>
    </row>
    <row r="367" spans="2:4">
      <c r="B367" s="250"/>
      <c r="C367" s="252"/>
      <c r="D367" s="251"/>
    </row>
    <row r="368" spans="2:4">
      <c r="B368" s="250"/>
      <c r="C368" s="252"/>
      <c r="D368" s="251"/>
    </row>
    <row r="369" spans="2:4">
      <c r="B369" s="250"/>
      <c r="C369" s="252"/>
      <c r="D369" s="251"/>
    </row>
    <row r="370" spans="2:4">
      <c r="B370" s="250"/>
      <c r="C370" s="252"/>
      <c r="D370" s="251"/>
    </row>
    <row r="371" spans="2:4">
      <c r="B371" s="250"/>
      <c r="C371" s="252"/>
      <c r="D371" s="251"/>
    </row>
    <row r="372" spans="2:4">
      <c r="B372" s="250"/>
      <c r="C372" s="252"/>
      <c r="D372" s="251"/>
    </row>
    <row r="373" spans="2:4">
      <c r="B373" s="250"/>
      <c r="C373" s="252"/>
      <c r="D373" s="251"/>
    </row>
    <row r="374" spans="2:4">
      <c r="B374" s="250"/>
      <c r="C374" s="252"/>
      <c r="D374" s="251"/>
    </row>
    <row r="375" spans="2:4">
      <c r="B375" s="250"/>
      <c r="C375" s="252"/>
      <c r="D375" s="251"/>
    </row>
    <row r="376" spans="2:4">
      <c r="B376" s="250"/>
      <c r="C376" s="252"/>
      <c r="D376" s="251"/>
    </row>
    <row r="377" spans="2:4">
      <c r="B377" s="250"/>
      <c r="C377" s="252"/>
      <c r="D377" s="251"/>
    </row>
    <row r="378" spans="2:4">
      <c r="B378" s="250"/>
      <c r="C378" s="252"/>
      <c r="D378" s="251"/>
    </row>
    <row r="379" spans="2:4">
      <c r="B379" s="250"/>
      <c r="C379" s="252"/>
      <c r="D379" s="251"/>
    </row>
    <row r="380" spans="2:4">
      <c r="B380" s="250"/>
      <c r="C380" s="252"/>
      <c r="D380" s="251"/>
    </row>
    <row r="381" spans="2:4">
      <c r="B381" s="250"/>
      <c r="C381" s="252"/>
      <c r="D381" s="251"/>
    </row>
    <row r="382" spans="2:4">
      <c r="B382" s="250"/>
      <c r="C382" s="252"/>
      <c r="D382" s="251"/>
    </row>
    <row r="383" spans="2:4">
      <c r="B383" s="250"/>
      <c r="C383" s="252"/>
      <c r="D383" s="251"/>
    </row>
    <row r="384" spans="2:4">
      <c r="B384" s="250"/>
      <c r="C384" s="252"/>
      <c r="D384" s="251"/>
    </row>
    <row r="385" spans="2:4">
      <c r="B385" s="250"/>
      <c r="C385" s="252"/>
      <c r="D385" s="251"/>
    </row>
    <row r="386" spans="2:4">
      <c r="B386" s="250"/>
      <c r="C386" s="252"/>
      <c r="D386" s="251"/>
    </row>
    <row r="387" spans="2:4">
      <c r="B387" s="250"/>
      <c r="C387" s="252"/>
      <c r="D387" s="251"/>
    </row>
    <row r="388" spans="2:4">
      <c r="B388" s="250"/>
      <c r="C388" s="252"/>
      <c r="D388" s="251"/>
    </row>
    <row r="389" spans="2:4">
      <c r="B389" s="250"/>
      <c r="C389" s="252"/>
      <c r="D389" s="251"/>
    </row>
    <row r="390" spans="2:4">
      <c r="B390" s="250"/>
      <c r="C390" s="252"/>
      <c r="D390" s="251"/>
    </row>
    <row r="391" spans="2:4">
      <c r="B391" s="250"/>
      <c r="C391" s="252"/>
      <c r="D391" s="251"/>
    </row>
    <row r="392" spans="2:4">
      <c r="B392" s="250"/>
      <c r="C392" s="252"/>
      <c r="D392" s="251"/>
    </row>
    <row r="393" spans="2:4">
      <c r="B393" s="250"/>
      <c r="C393" s="252"/>
      <c r="D393" s="251"/>
    </row>
    <row r="394" spans="2:4">
      <c r="B394" s="250"/>
      <c r="C394" s="252"/>
      <c r="D394" s="251"/>
    </row>
    <row r="395" spans="2:4">
      <c r="B395" s="250"/>
      <c r="C395" s="252"/>
      <c r="D395" s="251"/>
    </row>
    <row r="396" spans="2:4">
      <c r="B396" s="250"/>
      <c r="C396" s="252"/>
      <c r="D396" s="251"/>
    </row>
    <row r="397" spans="2:4">
      <c r="B397" s="250"/>
      <c r="C397" s="252"/>
      <c r="D397" s="251"/>
    </row>
    <row r="398" spans="2:4">
      <c r="B398" s="250"/>
      <c r="C398" s="252"/>
      <c r="D398" s="251"/>
    </row>
    <row r="399" spans="2:4">
      <c r="B399" s="250"/>
      <c r="C399" s="252"/>
      <c r="D399" s="251"/>
    </row>
    <row r="400" spans="2:4">
      <c r="B400" s="250"/>
      <c r="C400" s="252"/>
      <c r="D400" s="251"/>
    </row>
    <row r="401" spans="2:4">
      <c r="B401" s="250"/>
      <c r="C401" s="252"/>
      <c r="D401" s="251"/>
    </row>
    <row r="402" spans="2:4">
      <c r="B402" s="250"/>
      <c r="C402" s="252"/>
      <c r="D402" s="251"/>
    </row>
    <row r="403" spans="2:4">
      <c r="B403" s="250"/>
      <c r="C403" s="252"/>
      <c r="D403" s="251"/>
    </row>
    <row r="404" spans="2:4">
      <c r="B404" s="250"/>
      <c r="C404" s="252"/>
      <c r="D404" s="251"/>
    </row>
    <row r="405" spans="2:4">
      <c r="B405" s="250"/>
      <c r="C405" s="252"/>
      <c r="D405" s="251"/>
    </row>
    <row r="406" spans="2:4">
      <c r="B406" s="250"/>
      <c r="C406" s="252"/>
      <c r="D406" s="251"/>
    </row>
    <row r="407" spans="2:4">
      <c r="B407" s="250"/>
      <c r="C407" s="252"/>
      <c r="D407" s="251"/>
    </row>
    <row r="408" spans="2:4">
      <c r="B408" s="250"/>
      <c r="C408" s="252"/>
      <c r="D408" s="251"/>
    </row>
    <row r="409" spans="2:4">
      <c r="B409" s="250"/>
      <c r="C409" s="252"/>
      <c r="D409" s="251"/>
    </row>
    <row r="410" spans="2:4">
      <c r="B410" s="250"/>
      <c r="C410" s="252"/>
      <c r="D410" s="251"/>
    </row>
    <row r="411" spans="2:4">
      <c r="B411" s="250"/>
      <c r="C411" s="252"/>
      <c r="D411" s="251"/>
    </row>
    <row r="412" spans="2:4">
      <c r="B412" s="250"/>
      <c r="C412" s="252"/>
      <c r="D412" s="251"/>
    </row>
    <row r="413" spans="2:4">
      <c r="B413" s="250"/>
      <c r="C413" s="252"/>
      <c r="D413" s="251"/>
    </row>
    <row r="414" spans="2:4">
      <c r="B414" s="250"/>
      <c r="C414" s="252"/>
      <c r="D414" s="251"/>
    </row>
    <row r="415" spans="2:4">
      <c r="B415" s="250"/>
      <c r="C415" s="252"/>
      <c r="D415" s="251"/>
    </row>
    <row r="416" spans="2:4">
      <c r="B416" s="250"/>
      <c r="C416" s="252"/>
      <c r="D416" s="251"/>
    </row>
    <row r="417" spans="2:4">
      <c r="B417" s="250"/>
      <c r="C417" s="252"/>
      <c r="D417" s="251"/>
    </row>
    <row r="418" spans="2:4">
      <c r="B418" s="250"/>
      <c r="C418" s="252"/>
      <c r="D418" s="251"/>
    </row>
    <row r="419" spans="2:4">
      <c r="B419" s="250"/>
      <c r="C419" s="252"/>
      <c r="D419" s="251"/>
    </row>
    <row r="420" spans="2:4">
      <c r="B420" s="250"/>
      <c r="C420" s="252"/>
      <c r="D420" s="251"/>
    </row>
    <row r="421" spans="2:4">
      <c r="B421" s="250"/>
      <c r="C421" s="252"/>
      <c r="D421" s="251"/>
    </row>
    <row r="422" spans="2:4">
      <c r="B422" s="250"/>
      <c r="C422" s="252"/>
      <c r="D422" s="251"/>
    </row>
    <row r="423" spans="2:4">
      <c r="B423" s="250"/>
      <c r="C423" s="252"/>
      <c r="D423" s="251"/>
    </row>
    <row r="424" spans="2:4">
      <c r="B424" s="250"/>
      <c r="C424" s="252"/>
      <c r="D424" s="251"/>
    </row>
    <row r="425" spans="2:4">
      <c r="B425" s="250"/>
      <c r="C425" s="252"/>
      <c r="D425" s="251"/>
    </row>
    <row r="426" spans="2:4">
      <c r="B426" s="250"/>
      <c r="C426" s="252"/>
      <c r="D426" s="251"/>
    </row>
    <row r="427" spans="2:4">
      <c r="B427" s="250"/>
      <c r="C427" s="252"/>
      <c r="D427" s="251"/>
    </row>
    <row r="428" spans="2:4">
      <c r="B428" s="250"/>
      <c r="C428" s="252"/>
      <c r="D428" s="251"/>
    </row>
    <row r="429" spans="2:4">
      <c r="B429" s="250"/>
      <c r="C429" s="252"/>
      <c r="D429" s="251"/>
    </row>
    <row r="430" spans="2:4">
      <c r="B430" s="250"/>
      <c r="C430" s="252"/>
      <c r="D430" s="251"/>
    </row>
    <row r="431" spans="2:4">
      <c r="B431" s="250"/>
      <c r="C431" s="252"/>
      <c r="D431" s="251"/>
    </row>
    <row r="432" spans="2:4">
      <c r="B432" s="250"/>
      <c r="C432" s="252"/>
      <c r="D432" s="251"/>
    </row>
    <row r="433" spans="2:4">
      <c r="B433" s="250"/>
      <c r="C433" s="252"/>
      <c r="D433" s="251"/>
    </row>
    <row r="434" spans="2:4">
      <c r="B434" s="250"/>
      <c r="C434" s="252"/>
      <c r="D434" s="251"/>
    </row>
    <row r="435" spans="2:4">
      <c r="B435" s="250"/>
      <c r="C435" s="252"/>
      <c r="D435" s="251"/>
    </row>
    <row r="436" spans="2:4">
      <c r="B436" s="250"/>
      <c r="C436" s="252"/>
      <c r="D436" s="251"/>
    </row>
    <row r="437" spans="2:4">
      <c r="B437" s="250"/>
      <c r="C437" s="252"/>
      <c r="D437" s="251"/>
    </row>
    <row r="438" spans="2:4">
      <c r="B438" s="250"/>
      <c r="C438" s="252"/>
      <c r="D438" s="251"/>
    </row>
    <row r="439" spans="2:4">
      <c r="B439" s="250"/>
      <c r="C439" s="252"/>
      <c r="D439" s="251"/>
    </row>
    <row r="440" spans="2:4">
      <c r="B440" s="250"/>
      <c r="C440" s="252"/>
      <c r="D440" s="251"/>
    </row>
    <row r="441" spans="2:4">
      <c r="B441" s="250"/>
      <c r="C441" s="252"/>
      <c r="D441" s="251"/>
    </row>
    <row r="442" spans="2:4">
      <c r="B442" s="250"/>
      <c r="C442" s="252"/>
      <c r="D442" s="251"/>
    </row>
    <row r="443" spans="2:4">
      <c r="B443" s="250"/>
      <c r="C443" s="252"/>
      <c r="D443" s="251"/>
    </row>
    <row r="444" spans="2:4">
      <c r="B444" s="250"/>
      <c r="C444" s="252"/>
      <c r="D444" s="251"/>
    </row>
    <row r="445" spans="2:4">
      <c r="B445" s="250"/>
      <c r="C445" s="252"/>
      <c r="D445" s="251"/>
    </row>
    <row r="446" spans="2:4">
      <c r="B446" s="250"/>
      <c r="C446" s="252"/>
      <c r="D446" s="251"/>
    </row>
    <row r="447" spans="2:4">
      <c r="B447" s="250"/>
      <c r="C447" s="252"/>
      <c r="D447" s="251"/>
    </row>
    <row r="448" spans="2:4">
      <c r="B448" s="250"/>
      <c r="C448" s="252"/>
      <c r="D448" s="251"/>
    </row>
    <row r="449" spans="2:4">
      <c r="B449" s="250"/>
      <c r="C449" s="252"/>
      <c r="D449" s="251"/>
    </row>
    <row r="450" spans="2:4">
      <c r="B450" s="250"/>
      <c r="C450" s="252"/>
      <c r="D450" s="251"/>
    </row>
    <row r="451" spans="2:4">
      <c r="B451" s="250"/>
      <c r="C451" s="252"/>
      <c r="D451" s="251"/>
    </row>
    <row r="452" spans="2:4">
      <c r="B452" s="250"/>
      <c r="C452" s="252"/>
      <c r="D452" s="251"/>
    </row>
    <row r="453" spans="2:4">
      <c r="B453" s="250"/>
      <c r="C453" s="252"/>
      <c r="D453" s="251"/>
    </row>
    <row r="454" spans="2:4">
      <c r="B454" s="250"/>
      <c r="C454" s="252"/>
      <c r="D454" s="251"/>
    </row>
    <row r="455" spans="2:4">
      <c r="B455" s="250"/>
      <c r="C455" s="252"/>
      <c r="D455" s="251"/>
    </row>
    <row r="456" spans="2:4">
      <c r="B456" s="250"/>
      <c r="C456" s="252"/>
      <c r="D456" s="251"/>
    </row>
    <row r="457" spans="2:4">
      <c r="B457" s="250"/>
      <c r="C457" s="252"/>
      <c r="D457" s="251"/>
    </row>
    <row r="458" spans="2:4">
      <c r="B458" s="250"/>
      <c r="C458" s="252"/>
      <c r="D458" s="251"/>
    </row>
    <row r="459" spans="2:4">
      <c r="B459" s="250"/>
      <c r="C459" s="252"/>
      <c r="D459" s="251"/>
    </row>
    <row r="460" spans="2:4">
      <c r="B460" s="250"/>
      <c r="C460" s="252"/>
      <c r="D460" s="251"/>
    </row>
    <row r="461" spans="2:4">
      <c r="B461" s="250"/>
      <c r="C461" s="252"/>
      <c r="D461" s="251"/>
    </row>
    <row r="462" spans="2:4">
      <c r="B462" s="250"/>
      <c r="C462" s="252"/>
      <c r="D462" s="251"/>
    </row>
    <row r="463" spans="2:4">
      <c r="B463" s="250"/>
      <c r="C463" s="252"/>
      <c r="D463" s="251"/>
    </row>
    <row r="464" spans="2:4">
      <c r="B464" s="250"/>
      <c r="C464" s="252"/>
      <c r="D464" s="251"/>
    </row>
    <row r="465" spans="2:4">
      <c r="B465" s="250"/>
      <c r="C465" s="252"/>
      <c r="D465" s="251"/>
    </row>
    <row r="466" spans="2:4">
      <c r="B466" s="250"/>
      <c r="C466" s="252"/>
      <c r="D466" s="251"/>
    </row>
    <row r="467" spans="2:4">
      <c r="B467" s="250"/>
      <c r="C467" s="252"/>
      <c r="D467" s="251"/>
    </row>
    <row r="468" spans="2:4">
      <c r="B468" s="250"/>
      <c r="C468" s="252"/>
      <c r="D468" s="251"/>
    </row>
    <row r="469" spans="2:4">
      <c r="B469" s="250"/>
      <c r="C469" s="252"/>
      <c r="D469" s="251"/>
    </row>
    <row r="470" spans="2:4">
      <c r="B470" s="250"/>
      <c r="C470" s="252"/>
      <c r="D470" s="251"/>
    </row>
    <row r="471" spans="2:4">
      <c r="B471" s="250"/>
      <c r="C471" s="252"/>
      <c r="D471" s="251"/>
    </row>
    <row r="472" spans="2:4">
      <c r="B472" s="250"/>
      <c r="C472" s="252"/>
      <c r="D472" s="251"/>
    </row>
    <row r="473" spans="2:4">
      <c r="B473" s="250"/>
      <c r="C473" s="252"/>
      <c r="D473" s="251"/>
    </row>
    <row r="474" spans="2:4">
      <c r="B474" s="250"/>
      <c r="C474" s="252"/>
      <c r="D474" s="251"/>
    </row>
    <row r="475" spans="2:4">
      <c r="B475" s="250"/>
      <c r="C475" s="252"/>
      <c r="D475" s="251"/>
    </row>
    <row r="476" spans="2:4">
      <c r="B476" s="250"/>
      <c r="C476" s="252"/>
      <c r="D476" s="251"/>
    </row>
    <row r="477" spans="2:4">
      <c r="B477" s="250"/>
      <c r="C477" s="252"/>
      <c r="D477" s="251"/>
    </row>
    <row r="478" spans="2:4">
      <c r="B478" s="250"/>
      <c r="C478" s="252"/>
      <c r="D478" s="251"/>
    </row>
    <row r="479" spans="2:4">
      <c r="B479" s="250"/>
      <c r="C479" s="252"/>
      <c r="D479" s="251"/>
    </row>
    <row r="480" spans="2:4">
      <c r="B480" s="250"/>
      <c r="C480" s="252"/>
      <c r="D480" s="251"/>
    </row>
    <row r="481" spans="2:4">
      <c r="B481" s="250"/>
      <c r="C481" s="252"/>
      <c r="D481" s="251"/>
    </row>
    <row r="482" spans="2:4">
      <c r="B482" s="250"/>
      <c r="C482" s="252"/>
      <c r="D482" s="251"/>
    </row>
    <row r="483" spans="2:4">
      <c r="B483" s="250"/>
      <c r="C483" s="252"/>
      <c r="D483" s="251"/>
    </row>
    <row r="484" spans="2:4">
      <c r="B484" s="250"/>
      <c r="C484" s="252"/>
      <c r="D484" s="251"/>
    </row>
    <row r="485" spans="2:4">
      <c r="B485" s="250"/>
      <c r="C485" s="252"/>
      <c r="D485" s="251"/>
    </row>
    <row r="486" spans="2:4">
      <c r="B486" s="250"/>
      <c r="C486" s="252"/>
      <c r="D486" s="251"/>
    </row>
    <row r="487" spans="2:4">
      <c r="B487" s="250"/>
      <c r="C487" s="252"/>
      <c r="D487" s="251"/>
    </row>
    <row r="488" spans="2:4">
      <c r="B488" s="250"/>
      <c r="C488" s="252"/>
      <c r="D488" s="251"/>
    </row>
    <row r="489" spans="2:4">
      <c r="B489" s="250"/>
      <c r="C489" s="252"/>
      <c r="D489" s="251"/>
    </row>
    <row r="490" spans="2:4">
      <c r="B490" s="250"/>
      <c r="C490" s="252"/>
      <c r="D490" s="251"/>
    </row>
    <row r="491" spans="2:4">
      <c r="B491" s="250"/>
      <c r="C491" s="252"/>
      <c r="D491" s="251"/>
    </row>
    <row r="492" spans="2:4">
      <c r="B492" s="250"/>
      <c r="C492" s="252"/>
      <c r="D492" s="251"/>
    </row>
    <row r="493" spans="2:4">
      <c r="B493" s="250"/>
      <c r="C493" s="252"/>
      <c r="D493" s="251"/>
    </row>
    <row r="494" spans="2:4">
      <c r="B494" s="250"/>
      <c r="C494" s="252"/>
      <c r="D494" s="251"/>
    </row>
    <row r="495" spans="2:4">
      <c r="B495" s="250"/>
      <c r="C495" s="252"/>
      <c r="D495" s="251"/>
    </row>
    <row r="496" spans="2:4">
      <c r="B496" s="250"/>
      <c r="C496" s="252"/>
      <c r="D496" s="251"/>
    </row>
    <row r="497" spans="2:4">
      <c r="B497" s="250"/>
      <c r="C497" s="252"/>
      <c r="D497" s="251"/>
    </row>
    <row r="498" spans="2:4">
      <c r="B498" s="250"/>
      <c r="C498" s="252"/>
      <c r="D498" s="251"/>
    </row>
    <row r="499" spans="2:4">
      <c r="B499" s="250"/>
      <c r="C499" s="252"/>
      <c r="D499" s="251"/>
    </row>
    <row r="500" spans="2:4">
      <c r="B500" s="250"/>
      <c r="C500" s="252"/>
      <c r="D500" s="251"/>
    </row>
    <row r="501" spans="2:4">
      <c r="B501" s="250"/>
      <c r="C501" s="252"/>
      <c r="D501" s="251"/>
    </row>
    <row r="502" spans="2:4">
      <c r="B502" s="250"/>
      <c r="C502" s="252"/>
      <c r="D502" s="251"/>
    </row>
    <row r="503" spans="2:4">
      <c r="B503" s="250"/>
      <c r="C503" s="252"/>
      <c r="D503" s="251"/>
    </row>
    <row r="504" spans="2:4">
      <c r="B504" s="250"/>
      <c r="C504" s="252"/>
      <c r="D504" s="251"/>
    </row>
    <row r="505" spans="2:4">
      <c r="B505" s="250"/>
      <c r="C505" s="252"/>
      <c r="D505" s="251"/>
    </row>
    <row r="506" spans="2:4">
      <c r="B506" s="250"/>
      <c r="C506" s="252"/>
      <c r="D506" s="251"/>
    </row>
    <row r="507" spans="2:4">
      <c r="B507" s="250"/>
      <c r="C507" s="252"/>
      <c r="D507" s="251"/>
    </row>
    <row r="508" spans="2:4">
      <c r="B508" s="250"/>
      <c r="C508" s="252"/>
      <c r="D508" s="251"/>
    </row>
    <row r="509" spans="2:4">
      <c r="B509" s="250"/>
      <c r="C509" s="252"/>
      <c r="D509" s="251"/>
    </row>
    <row r="510" spans="2:4">
      <c r="B510" s="250"/>
      <c r="C510" s="252"/>
      <c r="D510" s="251"/>
    </row>
    <row r="511" spans="2:4">
      <c r="B511" s="250"/>
      <c r="C511" s="252"/>
      <c r="D511" s="251"/>
    </row>
    <row r="512" spans="2:4">
      <c r="B512" s="250"/>
      <c r="C512" s="252"/>
      <c r="D512" s="251"/>
    </row>
    <row r="513" spans="2:4">
      <c r="B513" s="250"/>
      <c r="C513" s="252"/>
      <c r="D513" s="251"/>
    </row>
    <row r="514" spans="2:4">
      <c r="B514" s="250"/>
      <c r="C514" s="252"/>
      <c r="D514" s="251"/>
    </row>
    <row r="515" spans="2:4">
      <c r="B515" s="250"/>
      <c r="C515" s="252"/>
      <c r="D515" s="251"/>
    </row>
    <row r="516" spans="2:4">
      <c r="B516" s="250"/>
      <c r="C516" s="252"/>
      <c r="D516" s="251"/>
    </row>
    <row r="517" spans="2:4">
      <c r="B517" s="250"/>
      <c r="C517" s="252"/>
      <c r="D517" s="251"/>
    </row>
    <row r="518" spans="2:4">
      <c r="B518" s="250"/>
      <c r="C518" s="252"/>
      <c r="D518" s="251"/>
    </row>
    <row r="519" spans="2:4">
      <c r="B519" s="250"/>
      <c r="C519" s="252"/>
      <c r="D519" s="251"/>
    </row>
    <row r="520" spans="2:4">
      <c r="B520" s="250"/>
      <c r="C520" s="252"/>
      <c r="D520" s="251"/>
    </row>
    <row r="521" spans="2:4">
      <c r="B521" s="250"/>
      <c r="C521" s="252"/>
      <c r="D521" s="251"/>
    </row>
    <row r="522" spans="2:4">
      <c r="B522" s="250"/>
      <c r="C522" s="252"/>
      <c r="D522" s="251"/>
    </row>
    <row r="523" spans="2:4">
      <c r="B523" s="250"/>
      <c r="C523" s="252"/>
      <c r="D523" s="251"/>
    </row>
    <row r="524" spans="2:4">
      <c r="B524" s="250"/>
      <c r="C524" s="252"/>
      <c r="D524" s="251"/>
    </row>
    <row r="525" spans="2:4">
      <c r="B525" s="250"/>
      <c r="C525" s="252"/>
      <c r="D525" s="251"/>
    </row>
    <row r="526" spans="2:4">
      <c r="B526" s="250"/>
      <c r="C526" s="252"/>
      <c r="D526" s="251"/>
    </row>
    <row r="527" spans="2:4">
      <c r="B527" s="250"/>
      <c r="C527" s="252"/>
      <c r="D527" s="251"/>
    </row>
    <row r="528" spans="2:4">
      <c r="B528" s="250"/>
      <c r="C528" s="252"/>
      <c r="D528" s="251"/>
    </row>
    <row r="529" spans="2:4">
      <c r="B529" s="250"/>
      <c r="C529" s="252"/>
      <c r="D529" s="251"/>
    </row>
    <row r="530" spans="2:4">
      <c r="B530" s="250"/>
      <c r="C530" s="252"/>
      <c r="D530" s="251"/>
    </row>
    <row r="531" spans="2:4">
      <c r="B531" s="250"/>
      <c r="C531" s="252"/>
      <c r="D531" s="251"/>
    </row>
    <row r="532" spans="2:4">
      <c r="B532" s="250"/>
      <c r="C532" s="252"/>
      <c r="D532" s="251"/>
    </row>
    <row r="533" spans="2:4">
      <c r="B533" s="250"/>
      <c r="C533" s="252"/>
      <c r="D533" s="251"/>
    </row>
    <row r="534" spans="2:4">
      <c r="B534" s="250"/>
      <c r="C534" s="252"/>
      <c r="D534" s="251"/>
    </row>
    <row r="535" spans="2:4">
      <c r="B535" s="250"/>
      <c r="C535" s="252"/>
      <c r="D535" s="251"/>
    </row>
    <row r="536" spans="2:4">
      <c r="B536" s="250"/>
      <c r="C536" s="252"/>
      <c r="D536" s="251"/>
    </row>
    <row r="537" spans="2:4">
      <c r="B537" s="250"/>
      <c r="C537" s="252"/>
      <c r="D537" s="251"/>
    </row>
    <row r="538" spans="2:4">
      <c r="B538" s="250"/>
      <c r="C538" s="252"/>
      <c r="D538" s="251"/>
    </row>
    <row r="539" spans="2:4">
      <c r="B539" s="250"/>
      <c r="C539" s="252"/>
      <c r="D539" s="251"/>
    </row>
    <row r="540" spans="2:4">
      <c r="B540" s="250"/>
      <c r="C540" s="252"/>
      <c r="D540" s="251"/>
    </row>
    <row r="541" spans="2:4">
      <c r="B541" s="250"/>
      <c r="C541" s="252"/>
      <c r="D541" s="251"/>
    </row>
    <row r="542" spans="2:4">
      <c r="B542" s="250"/>
      <c r="C542" s="252"/>
      <c r="D542" s="251"/>
    </row>
    <row r="543" spans="2:4">
      <c r="B543" s="250"/>
      <c r="C543" s="252"/>
      <c r="D543" s="251"/>
    </row>
    <row r="544" spans="2:4">
      <c r="B544" s="250"/>
      <c r="C544" s="252"/>
      <c r="D544" s="251"/>
    </row>
    <row r="545" spans="2:4">
      <c r="B545" s="250"/>
      <c r="C545" s="252"/>
      <c r="D545" s="251"/>
    </row>
    <row r="546" spans="2:4">
      <c r="B546" s="250"/>
      <c r="C546" s="252"/>
      <c r="D546" s="251"/>
    </row>
    <row r="547" spans="2:4">
      <c r="B547" s="250"/>
      <c r="C547" s="252"/>
      <c r="D547" s="251"/>
    </row>
    <row r="548" spans="2:4">
      <c r="B548" s="250"/>
      <c r="C548" s="252"/>
      <c r="D548" s="251"/>
    </row>
    <row r="549" spans="2:4">
      <c r="B549" s="250"/>
      <c r="C549" s="252"/>
      <c r="D549" s="251"/>
    </row>
    <row r="550" spans="2:4">
      <c r="B550" s="250"/>
      <c r="C550" s="252"/>
      <c r="D550" s="251"/>
    </row>
    <row r="551" spans="2:4">
      <c r="B551" s="250"/>
      <c r="C551" s="252"/>
      <c r="D551" s="251"/>
    </row>
    <row r="552" spans="2:4">
      <c r="B552" s="250"/>
      <c r="C552" s="252"/>
      <c r="D552" s="251"/>
    </row>
    <row r="553" spans="2:4">
      <c r="B553" s="250"/>
      <c r="C553" s="252"/>
      <c r="D553" s="251"/>
    </row>
    <row r="554" spans="2:4">
      <c r="B554" s="250"/>
      <c r="C554" s="252"/>
      <c r="D554" s="251"/>
    </row>
    <row r="555" spans="2:4">
      <c r="B555" s="250"/>
      <c r="C555" s="252"/>
      <c r="D555" s="251"/>
    </row>
    <row r="556" spans="2:4">
      <c r="B556" s="250"/>
      <c r="C556" s="252"/>
      <c r="D556" s="251"/>
    </row>
    <row r="557" spans="2:4">
      <c r="B557" s="250"/>
      <c r="C557" s="252"/>
      <c r="D557" s="251"/>
    </row>
    <row r="558" spans="2:4">
      <c r="B558" s="250"/>
      <c r="C558" s="252"/>
      <c r="D558" s="251"/>
    </row>
    <row r="559" spans="2:4">
      <c r="B559" s="250"/>
      <c r="C559" s="252"/>
      <c r="D559" s="251"/>
    </row>
    <row r="560" spans="2:4">
      <c r="B560" s="250"/>
      <c r="C560" s="252"/>
      <c r="D560" s="251"/>
    </row>
    <row r="561" spans="2:4">
      <c r="B561" s="250"/>
      <c r="C561" s="252"/>
      <c r="D561" s="251"/>
    </row>
    <row r="562" spans="2:4">
      <c r="B562" s="250"/>
      <c r="C562" s="252"/>
      <c r="D562" s="251"/>
    </row>
    <row r="563" spans="2:4">
      <c r="B563" s="250"/>
      <c r="C563" s="252"/>
      <c r="D563" s="251"/>
    </row>
    <row r="564" spans="2:4">
      <c r="B564" s="250"/>
      <c r="C564" s="252"/>
      <c r="D564" s="251"/>
    </row>
    <row r="565" spans="2:4">
      <c r="B565" s="250"/>
      <c r="C565" s="252"/>
      <c r="D565" s="251"/>
    </row>
    <row r="566" spans="2:4">
      <c r="B566" s="250"/>
      <c r="C566" s="252"/>
      <c r="D566" s="251"/>
    </row>
    <row r="567" spans="2:4">
      <c r="B567" s="250"/>
      <c r="C567" s="252"/>
      <c r="D567" s="251"/>
    </row>
    <row r="568" spans="2:4">
      <c r="B568" s="250"/>
      <c r="C568" s="252"/>
      <c r="D568" s="251"/>
    </row>
    <row r="569" spans="2:4">
      <c r="B569" s="250"/>
      <c r="C569" s="252"/>
      <c r="D569" s="251"/>
    </row>
    <row r="570" spans="2:4">
      <c r="B570" s="250"/>
      <c r="C570" s="252"/>
      <c r="D570" s="251"/>
    </row>
    <row r="571" spans="2:4">
      <c r="B571" s="250"/>
      <c r="C571" s="252"/>
      <c r="D571" s="251"/>
    </row>
    <row r="572" spans="2:4">
      <c r="B572" s="250"/>
      <c r="C572" s="252"/>
      <c r="D572" s="251"/>
    </row>
    <row r="573" spans="2:4">
      <c r="B573" s="250"/>
      <c r="C573" s="252"/>
      <c r="D573" s="251"/>
    </row>
    <row r="574" spans="2:4">
      <c r="B574" s="250"/>
      <c r="C574" s="252"/>
      <c r="D574" s="251"/>
    </row>
    <row r="575" spans="2:4">
      <c r="B575" s="250"/>
      <c r="C575" s="252"/>
      <c r="D575" s="251"/>
    </row>
    <row r="576" spans="2:4">
      <c r="B576" s="250"/>
      <c r="C576" s="252"/>
      <c r="D576" s="251"/>
    </row>
    <row r="577" spans="2:4">
      <c r="B577" s="250"/>
      <c r="C577" s="252"/>
      <c r="D577" s="251"/>
    </row>
    <row r="578" spans="2:4">
      <c r="B578" s="250"/>
      <c r="C578" s="252"/>
      <c r="D578" s="251"/>
    </row>
    <row r="579" spans="2:4">
      <c r="B579" s="250"/>
      <c r="C579" s="252"/>
      <c r="D579" s="251"/>
    </row>
    <row r="580" spans="2:4">
      <c r="B580" s="250"/>
      <c r="C580" s="252"/>
      <c r="D580" s="251"/>
    </row>
    <row r="581" spans="2:4">
      <c r="B581" s="250"/>
      <c r="C581" s="252"/>
      <c r="D581" s="251"/>
    </row>
    <row r="582" spans="2:4">
      <c r="B582" s="250"/>
      <c r="C582" s="252"/>
      <c r="D582" s="251"/>
    </row>
    <row r="583" spans="2:4">
      <c r="B583" s="250"/>
      <c r="C583" s="252"/>
      <c r="D583" s="251"/>
    </row>
    <row r="584" spans="2:4">
      <c r="B584" s="250"/>
      <c r="C584" s="252"/>
      <c r="D584" s="251"/>
    </row>
    <row r="585" spans="2:4">
      <c r="B585" s="250"/>
      <c r="C585" s="252"/>
      <c r="D585" s="251"/>
    </row>
    <row r="586" spans="2:4">
      <c r="B586" s="250"/>
      <c r="C586" s="252"/>
      <c r="D586" s="251"/>
    </row>
    <row r="587" spans="2:4">
      <c r="B587" s="250"/>
      <c r="C587" s="252"/>
      <c r="D587" s="251"/>
    </row>
    <row r="588" spans="2:4">
      <c r="B588" s="250"/>
      <c r="C588" s="252"/>
      <c r="D588" s="251"/>
    </row>
    <row r="589" spans="2:4">
      <c r="B589" s="250"/>
      <c r="C589" s="252"/>
      <c r="D589" s="251"/>
    </row>
    <row r="590" spans="2:4">
      <c r="B590" s="250"/>
      <c r="C590" s="252"/>
      <c r="D590" s="251"/>
    </row>
    <row r="591" spans="2:4">
      <c r="B591" s="250"/>
      <c r="C591" s="252"/>
      <c r="D591" s="251"/>
    </row>
    <row r="592" spans="2:4">
      <c r="B592" s="250"/>
      <c r="C592" s="252"/>
      <c r="D592" s="251"/>
    </row>
    <row r="593" spans="2:4">
      <c r="B593" s="250"/>
      <c r="C593" s="252"/>
      <c r="D593" s="251"/>
    </row>
    <row r="594" spans="2:4">
      <c r="B594" s="250"/>
      <c r="C594" s="252"/>
      <c r="D594" s="251"/>
    </row>
    <row r="595" spans="2:4">
      <c r="B595" s="250"/>
      <c r="C595" s="252"/>
      <c r="D595" s="251"/>
    </row>
    <row r="596" spans="2:4">
      <c r="B596" s="250"/>
      <c r="C596" s="252"/>
      <c r="D596" s="251"/>
    </row>
    <row r="597" spans="2:4">
      <c r="B597" s="250"/>
      <c r="C597" s="252"/>
      <c r="D597" s="251"/>
    </row>
    <row r="598" spans="2:4">
      <c r="B598" s="250"/>
      <c r="C598" s="252"/>
      <c r="D598" s="251"/>
    </row>
    <row r="599" spans="2:4">
      <c r="B599" s="250"/>
      <c r="C599" s="252"/>
      <c r="D599" s="251"/>
    </row>
    <row r="600" spans="2:4">
      <c r="B600" s="250"/>
      <c r="C600" s="252"/>
      <c r="D600" s="251"/>
    </row>
    <row r="601" spans="2:4">
      <c r="B601" s="250"/>
      <c r="C601" s="252"/>
      <c r="D601" s="251"/>
    </row>
    <row r="602" spans="2:4">
      <c r="B602" s="250"/>
      <c r="C602" s="252"/>
      <c r="D602" s="251"/>
    </row>
    <row r="603" spans="2:4">
      <c r="B603" s="250"/>
      <c r="C603" s="252"/>
      <c r="D603" s="251"/>
    </row>
    <row r="604" spans="2:4">
      <c r="B604" s="250"/>
      <c r="C604" s="252"/>
      <c r="D604" s="251"/>
    </row>
    <row r="605" spans="2:4">
      <c r="B605" s="250"/>
      <c r="C605" s="252"/>
      <c r="D605" s="251"/>
    </row>
    <row r="606" spans="2:4">
      <c r="B606" s="250"/>
      <c r="C606" s="252"/>
      <c r="D606" s="251"/>
    </row>
    <row r="607" spans="2:4">
      <c r="B607" s="250"/>
      <c r="C607" s="252"/>
      <c r="D607" s="251"/>
    </row>
    <row r="608" spans="2:4">
      <c r="B608" s="250"/>
      <c r="C608" s="252"/>
      <c r="D608" s="251"/>
    </row>
    <row r="609" spans="2:4">
      <c r="B609" s="250"/>
      <c r="C609" s="252"/>
      <c r="D609" s="251"/>
    </row>
    <row r="610" spans="2:4">
      <c r="B610" s="250"/>
      <c r="C610" s="252"/>
      <c r="D610" s="251"/>
    </row>
    <row r="611" spans="2:4">
      <c r="B611" s="250"/>
      <c r="C611" s="252"/>
      <c r="D611" s="251"/>
    </row>
    <row r="612" spans="2:4">
      <c r="B612" s="250"/>
      <c r="C612" s="252"/>
      <c r="D612" s="251"/>
    </row>
    <row r="613" spans="2:4">
      <c r="B613" s="250"/>
      <c r="C613" s="252"/>
      <c r="D613" s="251"/>
    </row>
    <row r="614" spans="2:4">
      <c r="B614" s="250"/>
      <c r="C614" s="252"/>
      <c r="D614" s="251"/>
    </row>
    <row r="615" spans="2:4">
      <c r="B615" s="250"/>
      <c r="C615" s="252"/>
      <c r="D615" s="251"/>
    </row>
    <row r="616" spans="2:4">
      <c r="B616" s="250"/>
      <c r="C616" s="252"/>
      <c r="D616" s="251"/>
    </row>
    <row r="617" spans="2:4">
      <c r="B617" s="250"/>
      <c r="C617" s="252"/>
      <c r="D617" s="251"/>
    </row>
    <row r="618" spans="2:4">
      <c r="B618" s="250"/>
      <c r="C618" s="252"/>
      <c r="D618" s="251"/>
    </row>
    <row r="619" spans="2:4">
      <c r="B619" s="250"/>
      <c r="C619" s="252"/>
      <c r="D619" s="251"/>
    </row>
    <row r="620" spans="2:4">
      <c r="B620" s="250"/>
      <c r="C620" s="252"/>
      <c r="D620" s="251"/>
    </row>
    <row r="621" spans="2:4">
      <c r="B621" s="250"/>
      <c r="C621" s="252"/>
      <c r="D621" s="251"/>
    </row>
    <row r="622" spans="2:4">
      <c r="B622" s="250"/>
      <c r="C622" s="252"/>
      <c r="D622" s="251"/>
    </row>
    <row r="623" spans="2:4">
      <c r="B623" s="250"/>
      <c r="C623" s="252"/>
      <c r="D623" s="251"/>
    </row>
    <row r="624" spans="2:4">
      <c r="B624" s="250"/>
      <c r="C624" s="252"/>
      <c r="D624" s="251"/>
    </row>
    <row r="625" spans="2:4">
      <c r="B625" s="250"/>
      <c r="C625" s="252"/>
      <c r="D625" s="251"/>
    </row>
    <row r="626" spans="2:4">
      <c r="B626" s="250"/>
      <c r="C626" s="252"/>
      <c r="D626" s="251"/>
    </row>
    <row r="627" spans="2:4">
      <c r="B627" s="250"/>
      <c r="C627" s="252"/>
      <c r="D627" s="251"/>
    </row>
    <row r="628" spans="2:4">
      <c r="B628" s="250"/>
      <c r="C628" s="252"/>
      <c r="D628" s="251"/>
    </row>
    <row r="629" spans="2:4">
      <c r="B629" s="250"/>
      <c r="C629" s="252"/>
      <c r="D629" s="251"/>
    </row>
    <row r="630" spans="2:4">
      <c r="B630" s="250"/>
      <c r="C630" s="252"/>
      <c r="D630" s="251"/>
    </row>
    <row r="631" spans="2:4">
      <c r="B631" s="250"/>
      <c r="C631" s="252"/>
      <c r="D631" s="251"/>
    </row>
    <row r="632" spans="2:4">
      <c r="B632" s="250"/>
      <c r="C632" s="252"/>
      <c r="D632" s="251"/>
    </row>
    <row r="633" spans="2:4">
      <c r="B633" s="250"/>
      <c r="C633" s="252"/>
      <c r="D633" s="251"/>
    </row>
    <row r="634" spans="2:4">
      <c r="B634" s="250"/>
      <c r="C634" s="252"/>
      <c r="D634" s="251"/>
    </row>
    <row r="635" spans="2:4">
      <c r="B635" s="250"/>
      <c r="C635" s="252"/>
      <c r="D635" s="251"/>
    </row>
    <row r="636" spans="2:4">
      <c r="B636" s="250"/>
      <c r="C636" s="252"/>
      <c r="D636" s="251"/>
    </row>
    <row r="637" spans="2:4">
      <c r="B637" s="250"/>
      <c r="C637" s="252"/>
      <c r="D637" s="251"/>
    </row>
    <row r="638" spans="2:4">
      <c r="B638" s="250"/>
      <c r="C638" s="252"/>
      <c r="D638" s="251"/>
    </row>
    <row r="639" spans="2:4">
      <c r="B639" s="250"/>
      <c r="C639" s="252"/>
      <c r="D639" s="251"/>
    </row>
    <row r="640" spans="2:4">
      <c r="B640" s="250"/>
      <c r="C640" s="252"/>
      <c r="D640" s="251"/>
    </row>
    <row r="641" spans="2:4">
      <c r="B641" s="250"/>
      <c r="C641" s="252"/>
      <c r="D641" s="251"/>
    </row>
    <row r="642" spans="2:4">
      <c r="B642" s="250"/>
      <c r="C642" s="252"/>
      <c r="D642" s="251"/>
    </row>
    <row r="643" spans="2:4">
      <c r="B643" s="250"/>
      <c r="C643" s="252"/>
      <c r="D643" s="251"/>
    </row>
    <row r="644" spans="2:4">
      <c r="B644" s="250"/>
      <c r="C644" s="252"/>
      <c r="D644" s="251"/>
    </row>
    <row r="645" spans="2:4">
      <c r="B645" s="250"/>
      <c r="C645" s="252"/>
      <c r="D645" s="251"/>
    </row>
    <row r="646" spans="2:4">
      <c r="B646" s="250"/>
      <c r="C646" s="252"/>
      <c r="D646" s="251"/>
    </row>
    <row r="647" spans="2:4">
      <c r="B647" s="250"/>
      <c r="C647" s="252"/>
      <c r="D647" s="251"/>
    </row>
    <row r="648" spans="2:4">
      <c r="B648" s="250"/>
      <c r="C648" s="252"/>
      <c r="D648" s="251"/>
    </row>
    <row r="649" spans="2:4">
      <c r="B649" s="250"/>
      <c r="C649" s="252"/>
      <c r="D649" s="251"/>
    </row>
    <row r="650" spans="2:4">
      <c r="B650" s="250"/>
      <c r="C650" s="252"/>
      <c r="D650" s="251"/>
    </row>
    <row r="651" spans="2:4">
      <c r="B651" s="250"/>
      <c r="C651" s="252"/>
      <c r="D651" s="251"/>
    </row>
    <row r="652" spans="2:4">
      <c r="B652" s="250"/>
      <c r="C652" s="252"/>
      <c r="D652" s="251"/>
    </row>
    <row r="653" spans="2:4">
      <c r="B653" s="250"/>
      <c r="C653" s="252"/>
      <c r="D653" s="251"/>
    </row>
    <row r="654" spans="2:4">
      <c r="B654" s="250"/>
      <c r="C654" s="252"/>
      <c r="D654" s="251"/>
    </row>
    <row r="655" spans="2:4">
      <c r="B655" s="250"/>
      <c r="C655" s="252"/>
      <c r="D655" s="251"/>
    </row>
    <row r="656" spans="2:4">
      <c r="B656" s="250"/>
      <c r="C656" s="252"/>
      <c r="D656" s="251"/>
    </row>
    <row r="657" spans="2:4">
      <c r="B657" s="250"/>
      <c r="C657" s="252"/>
      <c r="D657" s="251"/>
    </row>
    <row r="658" spans="2:4">
      <c r="B658" s="250"/>
      <c r="C658" s="252"/>
      <c r="D658" s="251"/>
    </row>
    <row r="659" spans="2:4">
      <c r="B659" s="250"/>
      <c r="C659" s="252"/>
      <c r="D659" s="251"/>
    </row>
    <row r="660" spans="2:4">
      <c r="B660" s="250"/>
      <c r="C660" s="252"/>
      <c r="D660" s="251"/>
    </row>
    <row r="661" spans="2:4">
      <c r="B661" s="250"/>
      <c r="C661" s="252"/>
      <c r="D661" s="251"/>
    </row>
    <row r="662" spans="2:4">
      <c r="B662" s="250"/>
      <c r="C662" s="252"/>
      <c r="D662" s="251"/>
    </row>
    <row r="663" spans="2:4">
      <c r="B663" s="250"/>
      <c r="C663" s="252"/>
      <c r="D663" s="251"/>
    </row>
    <row r="664" spans="2:4">
      <c r="B664" s="250"/>
      <c r="C664" s="252"/>
      <c r="D664" s="251"/>
    </row>
    <row r="665" spans="2:4">
      <c r="B665" s="250"/>
      <c r="C665" s="252"/>
      <c r="D665" s="251"/>
    </row>
    <row r="666" spans="2:4">
      <c r="B666" s="250"/>
      <c r="C666" s="252"/>
      <c r="D666" s="251"/>
    </row>
    <row r="667" spans="2:4">
      <c r="B667" s="250"/>
      <c r="C667" s="252"/>
      <c r="D667" s="251"/>
    </row>
    <row r="668" spans="2:4">
      <c r="B668" s="250"/>
      <c r="C668" s="252"/>
      <c r="D668" s="251"/>
    </row>
    <row r="669" spans="2:4">
      <c r="B669" s="250"/>
      <c r="C669" s="252"/>
      <c r="D669" s="251"/>
    </row>
    <row r="670" spans="2:4">
      <c r="B670" s="250"/>
      <c r="C670" s="252"/>
      <c r="D670" s="251"/>
    </row>
    <row r="671" spans="2:4">
      <c r="B671" s="250"/>
      <c r="C671" s="252"/>
      <c r="D671" s="251"/>
    </row>
    <row r="672" spans="2:4">
      <c r="B672" s="250"/>
      <c r="C672" s="252"/>
      <c r="D672" s="251"/>
    </row>
    <row r="673" spans="2:4">
      <c r="B673" s="250"/>
      <c r="C673" s="252"/>
      <c r="D673" s="251"/>
    </row>
    <row r="674" spans="2:4">
      <c r="B674" s="250"/>
      <c r="C674" s="252"/>
      <c r="D674" s="251"/>
    </row>
    <row r="675" spans="2:4">
      <c r="B675" s="250"/>
      <c r="C675" s="252"/>
      <c r="D675" s="251"/>
    </row>
    <row r="676" spans="2:4">
      <c r="B676" s="250"/>
      <c r="C676" s="252"/>
      <c r="D676" s="251"/>
    </row>
    <row r="677" spans="2:4">
      <c r="B677" s="250"/>
      <c r="C677" s="252"/>
      <c r="D677" s="251"/>
    </row>
    <row r="678" spans="2:4">
      <c r="B678" s="250"/>
      <c r="C678" s="252"/>
      <c r="D678" s="251"/>
    </row>
    <row r="679" spans="2:4">
      <c r="B679" s="250"/>
      <c r="C679" s="252"/>
      <c r="D679" s="251"/>
    </row>
    <row r="680" spans="2:4">
      <c r="B680" s="250"/>
      <c r="C680" s="252"/>
      <c r="D680" s="251"/>
    </row>
    <row r="681" spans="2:4">
      <c r="B681" s="250"/>
      <c r="C681" s="252"/>
      <c r="D681" s="251"/>
    </row>
    <row r="682" spans="2:4">
      <c r="B682" s="250"/>
      <c r="C682" s="252"/>
      <c r="D682" s="251"/>
    </row>
    <row r="683" spans="2:4">
      <c r="B683" s="250"/>
      <c r="C683" s="252"/>
      <c r="D683" s="251"/>
    </row>
    <row r="684" spans="2:4">
      <c r="B684" s="250"/>
      <c r="C684" s="252"/>
      <c r="D684" s="251"/>
    </row>
    <row r="685" spans="2:4">
      <c r="B685" s="250"/>
      <c r="C685" s="252"/>
      <c r="D685" s="251"/>
    </row>
    <row r="686" spans="2:4">
      <c r="B686" s="250"/>
      <c r="C686" s="252"/>
      <c r="D686" s="251"/>
    </row>
    <row r="687" spans="2:4">
      <c r="B687" s="250"/>
      <c r="C687" s="252"/>
      <c r="D687" s="251"/>
    </row>
    <row r="688" spans="2:4">
      <c r="B688" s="250"/>
      <c r="C688" s="252"/>
      <c r="D688" s="251"/>
    </row>
    <row r="689" spans="2:4">
      <c r="B689" s="250"/>
      <c r="C689" s="252"/>
      <c r="D689" s="251"/>
    </row>
    <row r="690" spans="2:4">
      <c r="B690" s="250"/>
      <c r="C690" s="252"/>
      <c r="D690" s="251"/>
    </row>
    <row r="691" spans="2:4">
      <c r="B691" s="250"/>
      <c r="C691" s="252"/>
      <c r="D691" s="251"/>
    </row>
    <row r="692" spans="2:4">
      <c r="B692" s="250"/>
      <c r="C692" s="252"/>
      <c r="D692" s="251"/>
    </row>
    <row r="693" spans="2:4">
      <c r="B693" s="250"/>
      <c r="C693" s="252"/>
      <c r="D693" s="251"/>
    </row>
    <row r="694" spans="2:4">
      <c r="B694" s="250"/>
      <c r="C694" s="252"/>
      <c r="D694" s="251"/>
    </row>
    <row r="695" spans="2:4">
      <c r="B695" s="250"/>
      <c r="C695" s="252"/>
      <c r="D695" s="251"/>
    </row>
    <row r="696" spans="2:4">
      <c r="B696" s="250"/>
      <c r="C696" s="252"/>
      <c r="D696" s="251"/>
    </row>
    <row r="697" spans="2:4">
      <c r="B697" s="250"/>
      <c r="C697" s="252"/>
      <c r="D697" s="251"/>
    </row>
    <row r="698" spans="2:4">
      <c r="B698" s="250"/>
      <c r="C698" s="252"/>
      <c r="D698" s="251"/>
    </row>
    <row r="699" spans="2:4">
      <c r="B699" s="250"/>
      <c r="C699" s="252"/>
      <c r="D699" s="251"/>
    </row>
    <row r="700" spans="2:4">
      <c r="B700" s="250"/>
      <c r="C700" s="252"/>
      <c r="D700" s="251"/>
    </row>
    <row r="701" spans="2:4">
      <c r="B701" s="250"/>
      <c r="C701" s="252"/>
      <c r="D701" s="251"/>
    </row>
    <row r="702" spans="2:4">
      <c r="B702" s="250"/>
      <c r="C702" s="252"/>
      <c r="D702" s="251"/>
    </row>
    <row r="703" spans="2:4">
      <c r="B703" s="250"/>
      <c r="C703" s="252"/>
      <c r="D703" s="251"/>
    </row>
    <row r="704" spans="2:4">
      <c r="B704" s="250"/>
      <c r="C704" s="252"/>
      <c r="D704" s="251"/>
    </row>
    <row r="705" spans="2:4">
      <c r="B705" s="250"/>
      <c r="C705" s="252"/>
      <c r="D705" s="251"/>
    </row>
    <row r="706" spans="2:4">
      <c r="B706" s="250"/>
      <c r="C706" s="252"/>
      <c r="D706" s="251"/>
    </row>
    <row r="707" spans="2:4">
      <c r="B707" s="250"/>
      <c r="C707" s="252"/>
      <c r="D707" s="251"/>
    </row>
    <row r="708" spans="2:4">
      <c r="B708" s="250"/>
      <c r="C708" s="252"/>
      <c r="D708" s="251"/>
    </row>
    <row r="709" spans="2:4">
      <c r="B709" s="250"/>
      <c r="C709" s="252"/>
      <c r="D709" s="251"/>
    </row>
    <row r="710" spans="2:4">
      <c r="B710" s="250"/>
      <c r="C710" s="252"/>
      <c r="D710" s="251"/>
    </row>
    <row r="711" spans="2:4">
      <c r="B711" s="250"/>
      <c r="C711" s="252"/>
      <c r="D711" s="251"/>
    </row>
    <row r="712" spans="2:4">
      <c r="B712" s="250"/>
      <c r="C712" s="252"/>
      <c r="D712" s="251"/>
    </row>
    <row r="713" spans="2:4">
      <c r="B713" s="250"/>
      <c r="C713" s="252"/>
      <c r="D713" s="251"/>
    </row>
    <row r="714" spans="2:4">
      <c r="B714" s="250"/>
      <c r="C714" s="252"/>
      <c r="D714" s="251"/>
    </row>
    <row r="715" spans="2:4">
      <c r="B715" s="250"/>
      <c r="C715" s="252"/>
      <c r="D715" s="251"/>
    </row>
    <row r="716" spans="2:4">
      <c r="B716" s="250"/>
      <c r="C716" s="252"/>
      <c r="D716" s="251"/>
    </row>
    <row r="717" spans="2:4">
      <c r="B717" s="250"/>
      <c r="C717" s="252"/>
      <c r="D717" s="251"/>
    </row>
    <row r="718" spans="2:4">
      <c r="B718" s="250"/>
      <c r="C718" s="252"/>
      <c r="D718" s="251"/>
    </row>
    <row r="719" spans="2:4">
      <c r="B719" s="250"/>
      <c r="C719" s="252"/>
      <c r="D719" s="251"/>
    </row>
    <row r="720" spans="2:4">
      <c r="B720" s="250"/>
      <c r="C720" s="252"/>
      <c r="D720" s="251"/>
    </row>
    <row r="721" spans="2:4">
      <c r="B721" s="250"/>
      <c r="C721" s="252"/>
      <c r="D721" s="251"/>
    </row>
    <row r="722" spans="2:4">
      <c r="B722" s="250"/>
      <c r="C722" s="252"/>
      <c r="D722" s="251"/>
    </row>
    <row r="723" spans="2:4">
      <c r="B723" s="250"/>
      <c r="C723" s="252"/>
      <c r="D723" s="251"/>
    </row>
    <row r="724" spans="2:4">
      <c r="B724" s="250"/>
      <c r="C724" s="252"/>
      <c r="D724" s="251"/>
    </row>
    <row r="725" spans="2:4">
      <c r="B725" s="250"/>
      <c r="C725" s="252"/>
      <c r="D725" s="251"/>
    </row>
    <row r="726" spans="2:4">
      <c r="B726" s="250"/>
      <c r="C726" s="252"/>
      <c r="D726" s="251"/>
    </row>
    <row r="727" spans="2:4">
      <c r="B727" s="250"/>
      <c r="C727" s="252"/>
      <c r="D727" s="251"/>
    </row>
    <row r="728" spans="2:4">
      <c r="B728" s="250"/>
      <c r="C728" s="252"/>
      <c r="D728" s="251"/>
    </row>
    <row r="729" spans="2:4">
      <c r="B729" s="250"/>
      <c r="C729" s="252"/>
      <c r="D729" s="251"/>
    </row>
    <row r="730" spans="2:4">
      <c r="B730" s="250"/>
      <c r="C730" s="252"/>
      <c r="D730" s="251"/>
    </row>
    <row r="731" spans="2:4">
      <c r="B731" s="250"/>
      <c r="C731" s="252"/>
      <c r="D731" s="251"/>
    </row>
    <row r="732" spans="2:4">
      <c r="B732" s="250"/>
      <c r="C732" s="252"/>
      <c r="D732" s="251"/>
    </row>
    <row r="733" spans="2:4">
      <c r="B733" s="250"/>
      <c r="C733" s="252"/>
      <c r="D733" s="251"/>
    </row>
    <row r="734" spans="2:4">
      <c r="B734" s="250"/>
      <c r="C734" s="252"/>
      <c r="D734" s="251"/>
    </row>
    <row r="735" spans="2:4">
      <c r="B735" s="250"/>
      <c r="C735" s="252"/>
      <c r="D735" s="251"/>
    </row>
    <row r="736" spans="2:4">
      <c r="B736" s="250"/>
      <c r="C736" s="252"/>
      <c r="D736" s="251"/>
    </row>
    <row r="737" spans="2:4">
      <c r="B737" s="250"/>
      <c r="C737" s="252"/>
      <c r="D737" s="251"/>
    </row>
    <row r="738" spans="2:4">
      <c r="B738" s="250"/>
      <c r="C738" s="252"/>
      <c r="D738" s="251"/>
    </row>
    <row r="739" spans="2:4">
      <c r="B739" s="250"/>
      <c r="C739" s="252"/>
      <c r="D739" s="251"/>
    </row>
    <row r="740" spans="2:4">
      <c r="B740" s="250"/>
      <c r="C740" s="252"/>
      <c r="D740" s="251"/>
    </row>
    <row r="741" spans="2:4">
      <c r="B741" s="250"/>
      <c r="C741" s="252"/>
      <c r="D741" s="251"/>
    </row>
    <row r="742" spans="2:4">
      <c r="B742" s="250"/>
      <c r="C742" s="252"/>
      <c r="D742" s="251"/>
    </row>
    <row r="743" spans="2:4">
      <c r="B743" s="250"/>
      <c r="C743" s="252"/>
      <c r="D743" s="251"/>
    </row>
    <row r="744" spans="2:4">
      <c r="B744" s="250"/>
      <c r="C744" s="252"/>
      <c r="D744" s="251"/>
    </row>
    <row r="745" spans="2:4">
      <c r="B745" s="250"/>
      <c r="C745" s="252"/>
      <c r="D745" s="251"/>
    </row>
    <row r="746" spans="2:4">
      <c r="B746" s="250"/>
      <c r="C746" s="252"/>
      <c r="D746" s="251"/>
    </row>
    <row r="747" spans="2:4">
      <c r="B747" s="250"/>
      <c r="C747" s="252"/>
      <c r="D747" s="251"/>
    </row>
    <row r="748" spans="2:4">
      <c r="B748" s="250"/>
      <c r="C748" s="252"/>
      <c r="D748" s="251"/>
    </row>
    <row r="749" spans="2:4">
      <c r="B749" s="250"/>
      <c r="C749" s="252"/>
      <c r="D749" s="251"/>
    </row>
    <row r="750" spans="2:4">
      <c r="B750" s="250"/>
      <c r="C750" s="252"/>
      <c r="D750" s="251"/>
    </row>
    <row r="751" spans="2:4">
      <c r="B751" s="250"/>
      <c r="C751" s="252"/>
      <c r="D751" s="251"/>
    </row>
    <row r="752" spans="2:4">
      <c r="B752" s="250"/>
      <c r="C752" s="252"/>
      <c r="D752" s="251"/>
    </row>
    <row r="753" spans="2:4">
      <c r="B753" s="250"/>
      <c r="C753" s="252"/>
      <c r="D753" s="251"/>
    </row>
    <row r="754" spans="2:4">
      <c r="B754" s="250"/>
      <c r="C754" s="252"/>
      <c r="D754" s="251"/>
    </row>
    <row r="755" spans="2:4">
      <c r="B755" s="250"/>
      <c r="C755" s="252"/>
      <c r="D755" s="251"/>
    </row>
    <row r="756" spans="2:4">
      <c r="B756" s="250"/>
      <c r="C756" s="252"/>
      <c r="D756" s="251"/>
    </row>
    <row r="757" spans="2:4">
      <c r="B757" s="250"/>
      <c r="C757" s="252"/>
      <c r="D757" s="251"/>
    </row>
    <row r="758" spans="2:4">
      <c r="B758" s="250"/>
      <c r="C758" s="252"/>
      <c r="D758" s="251"/>
    </row>
    <row r="759" spans="2:4">
      <c r="B759" s="250"/>
      <c r="C759" s="252"/>
      <c r="D759" s="251"/>
    </row>
    <row r="760" spans="2:4">
      <c r="B760" s="250"/>
      <c r="C760" s="252"/>
      <c r="D760" s="251"/>
    </row>
    <row r="761" spans="2:4">
      <c r="B761" s="250"/>
      <c r="C761" s="252"/>
      <c r="D761" s="251"/>
    </row>
    <row r="762" spans="2:4">
      <c r="B762" s="250"/>
      <c r="C762" s="252"/>
      <c r="D762" s="251"/>
    </row>
    <row r="763" spans="2:4">
      <c r="B763" s="250"/>
      <c r="C763" s="252"/>
      <c r="D763" s="251"/>
    </row>
    <row r="764" spans="2:4">
      <c r="B764" s="250"/>
      <c r="C764" s="252"/>
      <c r="D764" s="251"/>
    </row>
    <row r="765" spans="2:4">
      <c r="B765" s="250"/>
      <c r="C765" s="252"/>
      <c r="D765" s="251"/>
    </row>
    <row r="766" spans="2:4">
      <c r="B766" s="250"/>
      <c r="C766" s="252"/>
      <c r="D766" s="251"/>
    </row>
    <row r="767" spans="2:4">
      <c r="B767" s="250"/>
      <c r="C767" s="252"/>
      <c r="D767" s="251"/>
    </row>
    <row r="768" spans="2:4">
      <c r="B768" s="250"/>
      <c r="C768" s="252"/>
      <c r="D768" s="251"/>
    </row>
    <row r="769" spans="2:4">
      <c r="B769" s="250"/>
      <c r="C769" s="252"/>
      <c r="D769" s="251"/>
    </row>
    <row r="770" spans="2:4">
      <c r="B770" s="250"/>
      <c r="C770" s="252"/>
      <c r="D770" s="251"/>
    </row>
    <row r="771" spans="2:4">
      <c r="B771" s="250"/>
      <c r="C771" s="252"/>
      <c r="D771" s="251"/>
    </row>
    <row r="772" spans="2:4">
      <c r="B772" s="250"/>
      <c r="C772" s="252"/>
      <c r="D772" s="251"/>
    </row>
    <row r="773" spans="2:4">
      <c r="B773" s="250"/>
      <c r="C773" s="252"/>
      <c r="D773" s="251"/>
    </row>
    <row r="774" spans="2:4">
      <c r="B774" s="250"/>
      <c r="C774" s="252"/>
      <c r="D774" s="251"/>
    </row>
    <row r="775" spans="2:4">
      <c r="B775" s="250"/>
      <c r="C775" s="252"/>
      <c r="D775" s="251"/>
    </row>
    <row r="776" spans="2:4">
      <c r="B776" s="250"/>
      <c r="C776" s="252"/>
      <c r="D776" s="251"/>
    </row>
    <row r="777" spans="2:4">
      <c r="B777" s="250"/>
      <c r="C777" s="252"/>
      <c r="D777" s="251"/>
    </row>
    <row r="778" spans="2:4">
      <c r="B778" s="250"/>
      <c r="C778" s="252"/>
      <c r="D778" s="251"/>
    </row>
    <row r="779" spans="2:4">
      <c r="B779" s="250"/>
      <c r="C779" s="252"/>
      <c r="D779" s="251"/>
    </row>
    <row r="780" spans="2:4">
      <c r="B780" s="250"/>
      <c r="C780" s="252"/>
      <c r="D780" s="251"/>
    </row>
    <row r="781" spans="2:4">
      <c r="B781" s="250"/>
      <c r="C781" s="252"/>
      <c r="D781" s="251"/>
    </row>
    <row r="782" spans="2:4">
      <c r="B782" s="250"/>
      <c r="C782" s="252"/>
      <c r="D782" s="251"/>
    </row>
    <row r="783" spans="2:4">
      <c r="B783" s="250"/>
      <c r="C783" s="252"/>
      <c r="D783" s="251"/>
    </row>
    <row r="784" spans="2:4">
      <c r="B784" s="250"/>
      <c r="C784" s="252"/>
      <c r="D784" s="251"/>
    </row>
    <row r="785" spans="2:4">
      <c r="B785" s="250"/>
      <c r="C785" s="252"/>
      <c r="D785" s="251"/>
    </row>
    <row r="786" spans="2:4">
      <c r="B786" s="250"/>
      <c r="C786" s="252"/>
      <c r="D786" s="251"/>
    </row>
    <row r="787" spans="2:4">
      <c r="B787" s="250"/>
      <c r="C787" s="252"/>
      <c r="D787" s="251"/>
    </row>
    <row r="788" spans="2:4">
      <c r="B788" s="250"/>
      <c r="C788" s="252"/>
      <c r="D788" s="251"/>
    </row>
    <row r="789" spans="2:4">
      <c r="B789" s="250"/>
      <c r="C789" s="252"/>
      <c r="D789" s="251"/>
    </row>
    <row r="790" spans="2:4">
      <c r="B790" s="250"/>
      <c r="C790" s="252"/>
      <c r="D790" s="251"/>
    </row>
    <row r="791" spans="2:4">
      <c r="B791" s="250"/>
      <c r="C791" s="252"/>
      <c r="D791" s="251"/>
    </row>
    <row r="792" spans="2:4">
      <c r="B792" s="250"/>
      <c r="C792" s="252"/>
      <c r="D792" s="251"/>
    </row>
    <row r="793" spans="2:4">
      <c r="B793" s="250"/>
      <c r="C793" s="252"/>
      <c r="D793" s="251"/>
    </row>
    <row r="794" spans="2:4">
      <c r="B794" s="250"/>
      <c r="C794" s="252"/>
      <c r="D794" s="251"/>
    </row>
    <row r="795" spans="2:4">
      <c r="B795" s="250"/>
      <c r="C795" s="252"/>
      <c r="D795" s="251"/>
    </row>
    <row r="796" spans="2:4">
      <c r="B796" s="250"/>
      <c r="C796" s="252"/>
      <c r="D796" s="251"/>
    </row>
    <row r="797" spans="2:4">
      <c r="B797" s="250"/>
      <c r="C797" s="252"/>
      <c r="D797" s="251"/>
    </row>
    <row r="798" spans="2:4">
      <c r="B798" s="250"/>
      <c r="C798" s="252"/>
      <c r="D798" s="251"/>
    </row>
    <row r="799" spans="2:4">
      <c r="B799" s="250"/>
      <c r="C799" s="252"/>
      <c r="D799" s="251"/>
    </row>
    <row r="800" spans="2:4">
      <c r="B800" s="250"/>
      <c r="C800" s="252"/>
      <c r="D800" s="251"/>
    </row>
    <row r="801" spans="2:4">
      <c r="B801" s="250"/>
      <c r="C801" s="252"/>
      <c r="D801" s="251"/>
    </row>
    <row r="802" spans="2:4">
      <c r="B802" s="250"/>
      <c r="C802" s="252"/>
      <c r="D802" s="251"/>
    </row>
    <row r="803" spans="2:4">
      <c r="B803" s="250"/>
      <c r="C803" s="252"/>
      <c r="D803" s="251"/>
    </row>
    <row r="804" spans="2:4">
      <c r="B804" s="250"/>
      <c r="C804" s="252"/>
      <c r="D804" s="251"/>
    </row>
    <row r="805" spans="2:4">
      <c r="B805" s="250"/>
      <c r="C805" s="252"/>
      <c r="D805" s="251"/>
    </row>
    <row r="806" spans="2:4">
      <c r="B806" s="250"/>
      <c r="C806" s="252"/>
      <c r="D806" s="251"/>
    </row>
    <row r="807" spans="2:4">
      <c r="B807" s="250"/>
      <c r="C807" s="252"/>
      <c r="D807" s="251"/>
    </row>
    <row r="808" spans="2:4">
      <c r="B808" s="250"/>
      <c r="C808" s="252"/>
      <c r="D808" s="251"/>
    </row>
    <row r="809" spans="2:4">
      <c r="B809" s="250"/>
      <c r="C809" s="252"/>
      <c r="D809" s="251"/>
    </row>
    <row r="810" spans="2:4">
      <c r="B810" s="250"/>
      <c r="C810" s="252"/>
      <c r="D810" s="251"/>
    </row>
    <row r="811" spans="2:4">
      <c r="B811" s="250"/>
      <c r="C811" s="252"/>
      <c r="D811" s="251"/>
    </row>
    <row r="812" spans="2:4">
      <c r="B812" s="250"/>
      <c r="C812" s="252"/>
      <c r="D812" s="251"/>
    </row>
    <row r="813" spans="2:4">
      <c r="B813" s="250"/>
      <c r="C813" s="252"/>
      <c r="D813" s="251"/>
    </row>
    <row r="814" spans="2:4">
      <c r="B814" s="250"/>
      <c r="C814" s="252"/>
      <c r="D814" s="251"/>
    </row>
    <row r="815" spans="2:4">
      <c r="B815" s="250"/>
      <c r="C815" s="252"/>
      <c r="D815" s="251"/>
    </row>
    <row r="816" spans="2:4">
      <c r="B816" s="250"/>
      <c r="C816" s="252"/>
      <c r="D816" s="251"/>
    </row>
    <row r="817" spans="2:4">
      <c r="B817" s="250"/>
      <c r="C817" s="252"/>
      <c r="D817" s="251"/>
    </row>
    <row r="818" spans="2:4">
      <c r="B818" s="250"/>
      <c r="C818" s="252"/>
      <c r="D818" s="251"/>
    </row>
    <row r="819" spans="2:4">
      <c r="B819" s="250"/>
      <c r="C819" s="252"/>
      <c r="D819" s="251"/>
    </row>
    <row r="820" spans="2:4">
      <c r="B820" s="250"/>
      <c r="C820" s="252"/>
      <c r="D820" s="251"/>
    </row>
    <row r="821" spans="2:4">
      <c r="B821" s="250"/>
      <c r="C821" s="252"/>
      <c r="D821" s="251"/>
    </row>
    <row r="822" spans="2:4">
      <c r="B822" s="250"/>
      <c r="C822" s="252"/>
      <c r="D822" s="251"/>
    </row>
    <row r="823" spans="2:4">
      <c r="B823" s="250"/>
      <c r="C823" s="252"/>
      <c r="D823" s="251"/>
    </row>
    <row r="824" spans="2:4">
      <c r="B824" s="250"/>
      <c r="C824" s="252"/>
      <c r="D824" s="251"/>
    </row>
    <row r="825" spans="2:4">
      <c r="B825" s="250"/>
      <c r="C825" s="252"/>
      <c r="D825" s="251"/>
    </row>
    <row r="826" spans="2:4">
      <c r="B826" s="250"/>
      <c r="C826" s="252"/>
      <c r="D826" s="251"/>
    </row>
    <row r="827" spans="2:4">
      <c r="B827" s="250"/>
      <c r="C827" s="252"/>
      <c r="D827" s="251"/>
    </row>
    <row r="828" spans="2:4">
      <c r="B828" s="250"/>
      <c r="C828" s="252"/>
      <c r="D828" s="251"/>
    </row>
    <row r="829" spans="2:4">
      <c r="B829" s="250"/>
      <c r="C829" s="252"/>
      <c r="D829" s="251"/>
    </row>
    <row r="830" spans="2:4">
      <c r="B830" s="250"/>
      <c r="C830" s="252"/>
      <c r="D830" s="251"/>
    </row>
    <row r="831" spans="2:4">
      <c r="B831" s="250"/>
      <c r="C831" s="252"/>
      <c r="D831" s="251"/>
    </row>
    <row r="832" spans="2:4">
      <c r="B832" s="250"/>
      <c r="C832" s="252"/>
      <c r="D832" s="251"/>
    </row>
    <row r="833" spans="2:4">
      <c r="B833" s="250"/>
      <c r="C833" s="252"/>
      <c r="D833" s="251"/>
    </row>
    <row r="834" spans="2:4">
      <c r="B834" s="250"/>
      <c r="C834" s="252"/>
      <c r="D834" s="251"/>
    </row>
    <row r="835" spans="2:4">
      <c r="B835" s="250"/>
      <c r="C835" s="252"/>
      <c r="D835" s="251"/>
    </row>
    <row r="836" spans="2:4">
      <c r="B836" s="250"/>
      <c r="C836" s="252"/>
      <c r="D836" s="251"/>
    </row>
    <row r="837" spans="2:4">
      <c r="B837" s="250"/>
      <c r="C837" s="252"/>
      <c r="D837" s="251"/>
    </row>
    <row r="838" spans="2:4">
      <c r="B838" s="250"/>
      <c r="C838" s="252"/>
      <c r="D838" s="251"/>
    </row>
    <row r="839" spans="2:4">
      <c r="B839" s="250"/>
      <c r="C839" s="252"/>
      <c r="D839" s="251"/>
    </row>
    <row r="840" spans="2:4">
      <c r="B840" s="250"/>
      <c r="C840" s="252"/>
      <c r="D840" s="251"/>
    </row>
    <row r="841" spans="2:4">
      <c r="B841" s="250"/>
      <c r="C841" s="252"/>
      <c r="D841" s="251"/>
    </row>
    <row r="842" spans="2:4">
      <c r="B842" s="250"/>
      <c r="C842" s="252"/>
      <c r="D842" s="251"/>
    </row>
    <row r="843" spans="2:4">
      <c r="B843" s="250"/>
      <c r="C843" s="252"/>
      <c r="D843" s="251"/>
    </row>
    <row r="844" spans="2:4">
      <c r="B844" s="250"/>
      <c r="C844" s="252"/>
      <c r="D844" s="251"/>
    </row>
    <row r="845" spans="2:4">
      <c r="B845" s="250"/>
      <c r="C845" s="252"/>
      <c r="D845" s="251"/>
    </row>
    <row r="846" spans="2:4">
      <c r="B846" s="250"/>
      <c r="C846" s="252"/>
      <c r="D846" s="251"/>
    </row>
    <row r="847" spans="2:4">
      <c r="B847" s="250"/>
      <c r="C847" s="252"/>
      <c r="D847" s="251"/>
    </row>
    <row r="848" spans="2:4">
      <c r="B848" s="250"/>
      <c r="C848" s="252"/>
      <c r="D848" s="251"/>
    </row>
    <row r="849" spans="2:4">
      <c r="B849" s="250"/>
      <c r="C849" s="252"/>
      <c r="D849" s="251"/>
    </row>
    <row r="850" spans="2:4">
      <c r="B850" s="250"/>
      <c r="C850" s="252"/>
      <c r="D850" s="251"/>
    </row>
    <row r="851" spans="2:4">
      <c r="B851" s="250"/>
      <c r="C851" s="252"/>
      <c r="D851" s="251"/>
    </row>
    <row r="852" spans="2:4">
      <c r="B852" s="250"/>
      <c r="C852" s="252"/>
      <c r="D852" s="251"/>
    </row>
    <row r="853" spans="2:4">
      <c r="B853" s="250"/>
      <c r="C853" s="252"/>
      <c r="D853" s="251"/>
    </row>
    <row r="854" spans="2:4">
      <c r="B854" s="250"/>
      <c r="C854" s="252"/>
      <c r="D854" s="251"/>
    </row>
    <row r="855" spans="2:4">
      <c r="B855" s="250"/>
      <c r="C855" s="252"/>
      <c r="D855" s="251"/>
    </row>
    <row r="856" spans="2:4">
      <c r="B856" s="250"/>
      <c r="C856" s="252"/>
      <c r="D856" s="251"/>
    </row>
    <row r="857" spans="2:4">
      <c r="B857" s="250"/>
      <c r="C857" s="252"/>
      <c r="D857" s="251"/>
    </row>
    <row r="858" spans="2:4">
      <c r="B858" s="250"/>
      <c r="C858" s="252"/>
      <c r="D858" s="251"/>
    </row>
    <row r="859" spans="2:4">
      <c r="B859" s="250"/>
      <c r="C859" s="252"/>
      <c r="D859" s="251"/>
    </row>
    <row r="860" spans="2:4">
      <c r="B860" s="250"/>
      <c r="C860" s="252"/>
      <c r="D860" s="251"/>
    </row>
    <row r="861" spans="2:4">
      <c r="B861" s="250"/>
      <c r="C861" s="252"/>
      <c r="D861" s="251"/>
    </row>
    <row r="862" spans="2:4">
      <c r="B862" s="250"/>
      <c r="C862" s="252"/>
      <c r="D862" s="251"/>
    </row>
    <row r="863" spans="2:4">
      <c r="B863" s="250"/>
      <c r="C863" s="252"/>
      <c r="D863" s="251"/>
    </row>
    <row r="864" spans="2:4">
      <c r="B864" s="250"/>
      <c r="C864" s="252"/>
      <c r="D864" s="251"/>
    </row>
    <row r="865" spans="2:4">
      <c r="B865" s="250"/>
      <c r="C865" s="252"/>
      <c r="D865" s="251"/>
    </row>
    <row r="866" spans="2:4">
      <c r="B866" s="250"/>
      <c r="C866" s="252"/>
      <c r="D866" s="251"/>
    </row>
    <row r="867" spans="2:4">
      <c r="B867" s="250"/>
      <c r="C867" s="252"/>
      <c r="D867" s="251"/>
    </row>
    <row r="868" spans="2:4">
      <c r="B868" s="250"/>
      <c r="C868" s="252"/>
      <c r="D868" s="251"/>
    </row>
    <row r="869" spans="2:4">
      <c r="B869" s="250"/>
      <c r="C869" s="252"/>
      <c r="D869" s="251"/>
    </row>
    <row r="870" spans="2:4">
      <c r="B870" s="250"/>
      <c r="C870" s="252"/>
      <c r="D870" s="251"/>
    </row>
    <row r="871" spans="2:4">
      <c r="B871" s="250"/>
      <c r="C871" s="252"/>
      <c r="D871" s="251"/>
    </row>
    <row r="872" spans="2:4">
      <c r="B872" s="250"/>
      <c r="C872" s="252"/>
      <c r="D872" s="251"/>
    </row>
    <row r="873" spans="2:4">
      <c r="B873" s="250"/>
      <c r="C873" s="252"/>
      <c r="D873" s="251"/>
    </row>
    <row r="874" spans="2:4">
      <c r="B874" s="250"/>
      <c r="C874" s="252"/>
      <c r="D874" s="251"/>
    </row>
    <row r="875" spans="2:4">
      <c r="B875" s="250"/>
      <c r="C875" s="252"/>
      <c r="D875" s="251"/>
    </row>
    <row r="876" spans="2:4">
      <c r="B876" s="250"/>
      <c r="C876" s="252"/>
      <c r="D876" s="251"/>
    </row>
    <row r="877" spans="2:4">
      <c r="B877" s="250"/>
      <c r="C877" s="252"/>
      <c r="D877" s="251"/>
    </row>
    <row r="878" spans="2:4">
      <c r="B878" s="250"/>
      <c r="C878" s="252"/>
      <c r="D878" s="251"/>
    </row>
    <row r="879" spans="2:4">
      <c r="B879" s="250"/>
      <c r="C879" s="252"/>
      <c r="D879" s="251"/>
    </row>
    <row r="880" spans="2:4">
      <c r="B880" s="250"/>
      <c r="C880" s="252"/>
      <c r="D880" s="251"/>
    </row>
    <row r="881" spans="2:4">
      <c r="B881" s="250"/>
      <c r="C881" s="252"/>
      <c r="D881" s="251"/>
    </row>
    <row r="882" spans="2:4">
      <c r="B882" s="250"/>
      <c r="C882" s="252"/>
      <c r="D882" s="251"/>
    </row>
    <row r="883" spans="2:4">
      <c r="B883" s="250"/>
      <c r="C883" s="252"/>
      <c r="D883" s="251"/>
    </row>
    <row r="884" spans="2:4">
      <c r="B884" s="250"/>
      <c r="C884" s="252"/>
      <c r="D884" s="251"/>
    </row>
    <row r="885" spans="2:4">
      <c r="B885" s="250"/>
      <c r="C885" s="252"/>
      <c r="D885" s="251"/>
    </row>
    <row r="886" spans="2:4">
      <c r="B886" s="250"/>
      <c r="C886" s="252"/>
      <c r="D886" s="251"/>
    </row>
    <row r="887" spans="2:4">
      <c r="B887" s="250"/>
      <c r="C887" s="252"/>
      <c r="D887" s="251"/>
    </row>
    <row r="888" spans="2:4">
      <c r="B888" s="250"/>
      <c r="C888" s="252"/>
      <c r="D888" s="251"/>
    </row>
    <row r="889" spans="2:4">
      <c r="B889" s="250"/>
      <c r="C889" s="252"/>
      <c r="D889" s="251"/>
    </row>
    <row r="890" spans="2:4">
      <c r="B890" s="250"/>
      <c r="C890" s="252"/>
      <c r="D890" s="251"/>
    </row>
    <row r="891" spans="2:4">
      <c r="B891" s="250"/>
      <c r="C891" s="252"/>
      <c r="D891" s="251"/>
    </row>
    <row r="892" spans="2:4">
      <c r="B892" s="250"/>
      <c r="C892" s="252"/>
      <c r="D892" s="251"/>
    </row>
    <row r="893" spans="2:4">
      <c r="B893" s="250"/>
      <c r="C893" s="252"/>
      <c r="D893" s="251"/>
    </row>
    <row r="894" spans="2:4">
      <c r="B894" s="250"/>
      <c r="C894" s="252"/>
      <c r="D894" s="251"/>
    </row>
    <row r="895" spans="2:4">
      <c r="B895" s="250"/>
      <c r="C895" s="252"/>
      <c r="D895" s="251"/>
    </row>
    <row r="896" spans="2:4">
      <c r="B896" s="250"/>
      <c r="C896" s="252"/>
      <c r="D896" s="251"/>
    </row>
    <row r="897" spans="2:4">
      <c r="B897" s="250"/>
      <c r="C897" s="252"/>
      <c r="D897" s="251"/>
    </row>
    <row r="898" spans="2:4">
      <c r="B898" s="250"/>
      <c r="C898" s="252"/>
      <c r="D898" s="251"/>
    </row>
    <row r="899" spans="2:4">
      <c r="B899" s="250"/>
      <c r="C899" s="252"/>
      <c r="D899" s="251"/>
    </row>
    <row r="900" spans="2:4">
      <c r="B900" s="250"/>
      <c r="C900" s="252"/>
      <c r="D900" s="251"/>
    </row>
    <row r="901" spans="2:4">
      <c r="B901" s="250"/>
      <c r="C901" s="252"/>
      <c r="D901" s="251"/>
    </row>
    <row r="902" spans="2:4">
      <c r="B902" s="250"/>
      <c r="C902" s="252"/>
      <c r="D902" s="251"/>
    </row>
    <row r="903" spans="2:4">
      <c r="B903" s="250"/>
      <c r="C903" s="252"/>
      <c r="D903" s="251"/>
    </row>
    <row r="904" spans="2:4">
      <c r="B904" s="250"/>
      <c r="C904" s="252"/>
      <c r="D904" s="251"/>
    </row>
    <row r="905" spans="2:4">
      <c r="B905" s="250"/>
      <c r="C905" s="252"/>
      <c r="D905" s="251"/>
    </row>
    <row r="906" spans="2:4">
      <c r="B906" s="250"/>
      <c r="C906" s="252"/>
      <c r="D906" s="251"/>
    </row>
    <row r="907" spans="2:4">
      <c r="B907" s="250"/>
      <c r="C907" s="252"/>
      <c r="D907" s="251"/>
    </row>
    <row r="908" spans="2:4">
      <c r="B908" s="250"/>
      <c r="C908" s="252"/>
      <c r="D908" s="251"/>
    </row>
    <row r="909" spans="2:4">
      <c r="B909" s="250"/>
      <c r="C909" s="252"/>
      <c r="D909" s="251"/>
    </row>
    <row r="910" spans="2:4">
      <c r="B910" s="250"/>
      <c r="C910" s="252"/>
      <c r="D910" s="251"/>
    </row>
    <row r="911" spans="2:4">
      <c r="B911" s="250"/>
      <c r="C911" s="252"/>
      <c r="D911" s="251"/>
    </row>
    <row r="912" spans="2:4">
      <c r="B912" s="250"/>
      <c r="C912" s="252"/>
      <c r="D912" s="251"/>
    </row>
    <row r="913" spans="2:4">
      <c r="B913" s="250"/>
      <c r="C913" s="252"/>
      <c r="D913" s="251"/>
    </row>
    <row r="914" spans="2:4">
      <c r="B914" s="250"/>
      <c r="C914" s="252"/>
      <c r="D914" s="251"/>
    </row>
    <row r="915" spans="2:4">
      <c r="B915" s="250"/>
      <c r="C915" s="252"/>
      <c r="D915" s="251"/>
    </row>
    <row r="916" spans="2:4">
      <c r="B916" s="250"/>
      <c r="C916" s="252"/>
      <c r="D916" s="251"/>
    </row>
    <row r="917" spans="2:4">
      <c r="B917" s="250"/>
      <c r="C917" s="252"/>
      <c r="D917" s="251"/>
    </row>
    <row r="918" spans="2:4">
      <c r="B918" s="250"/>
      <c r="C918" s="252"/>
      <c r="D918" s="251"/>
    </row>
    <row r="919" spans="2:4">
      <c r="B919" s="250"/>
      <c r="C919" s="252"/>
      <c r="D919" s="251"/>
    </row>
    <row r="920" spans="2:4">
      <c r="B920" s="250"/>
      <c r="C920" s="252"/>
      <c r="D920" s="251"/>
    </row>
    <row r="921" spans="2:4">
      <c r="B921" s="250"/>
      <c r="C921" s="252"/>
      <c r="D921" s="251"/>
    </row>
    <row r="922" spans="2:4">
      <c r="B922" s="250"/>
      <c r="C922" s="252"/>
      <c r="D922" s="251"/>
    </row>
    <row r="923" spans="2:4">
      <c r="B923" s="250"/>
      <c r="C923" s="252"/>
      <c r="D923" s="251"/>
    </row>
    <row r="924" spans="2:4">
      <c r="B924" s="250"/>
      <c r="C924" s="252"/>
      <c r="D924" s="251"/>
    </row>
    <row r="925" spans="2:4">
      <c r="B925" s="250"/>
      <c r="C925" s="252"/>
      <c r="D925" s="251"/>
    </row>
    <row r="926" spans="2:4">
      <c r="B926" s="250"/>
      <c r="C926" s="252"/>
      <c r="D926" s="251"/>
    </row>
    <row r="927" spans="2:4">
      <c r="B927" s="250"/>
      <c r="C927" s="252"/>
      <c r="D927" s="251"/>
    </row>
    <row r="928" spans="2:4">
      <c r="B928" s="250"/>
      <c r="C928" s="252"/>
      <c r="D928" s="251"/>
    </row>
    <row r="929" spans="2:4">
      <c r="B929" s="250"/>
      <c r="C929" s="252"/>
      <c r="D929" s="251"/>
    </row>
    <row r="930" spans="2:4">
      <c r="B930" s="250"/>
      <c r="C930" s="252"/>
      <c r="D930" s="251"/>
    </row>
    <row r="931" spans="2:4">
      <c r="B931" s="250"/>
      <c r="C931" s="252"/>
      <c r="D931" s="251"/>
    </row>
    <row r="932" spans="2:4">
      <c r="B932" s="250"/>
      <c r="C932" s="252"/>
      <c r="D932" s="251"/>
    </row>
    <row r="933" spans="2:4">
      <c r="B933" s="250"/>
      <c r="C933" s="252"/>
      <c r="D933" s="251"/>
    </row>
    <row r="934" spans="2:4">
      <c r="B934" s="250"/>
      <c r="C934" s="252"/>
      <c r="D934" s="251"/>
    </row>
    <row r="935" spans="2:4">
      <c r="B935" s="250"/>
      <c r="C935" s="252"/>
      <c r="D935" s="251"/>
    </row>
    <row r="936" spans="2:4">
      <c r="B936" s="250"/>
      <c r="C936" s="252"/>
      <c r="D936" s="251"/>
    </row>
    <row r="937" spans="2:4">
      <c r="B937" s="250"/>
      <c r="C937" s="252"/>
      <c r="D937" s="251"/>
    </row>
    <row r="938" spans="2:4">
      <c r="B938" s="250"/>
      <c r="C938" s="252"/>
      <c r="D938" s="251"/>
    </row>
    <row r="939" spans="2:4">
      <c r="B939" s="250"/>
      <c r="C939" s="252"/>
      <c r="D939" s="251"/>
    </row>
    <row r="940" spans="2:4">
      <c r="B940" s="250"/>
      <c r="C940" s="252"/>
      <c r="D940" s="251"/>
    </row>
    <row r="941" spans="2:4">
      <c r="B941" s="250"/>
      <c r="C941" s="252"/>
      <c r="D941" s="251"/>
    </row>
    <row r="942" spans="2:4">
      <c r="B942" s="250"/>
      <c r="C942" s="252"/>
      <c r="D942" s="251"/>
    </row>
    <row r="943" spans="2:4">
      <c r="B943" s="250"/>
      <c r="C943" s="252"/>
      <c r="D943" s="251"/>
    </row>
    <row r="944" spans="2:4">
      <c r="B944" s="250"/>
      <c r="C944" s="252"/>
      <c r="D944" s="251"/>
    </row>
    <row r="945" spans="2:4">
      <c r="B945" s="250"/>
      <c r="C945" s="252"/>
      <c r="D945" s="251"/>
    </row>
    <row r="946" spans="2:4">
      <c r="B946" s="250"/>
      <c r="C946" s="252"/>
      <c r="D946" s="251"/>
    </row>
    <row r="947" spans="2:4">
      <c r="B947" s="250"/>
      <c r="C947" s="252"/>
      <c r="D947" s="251"/>
    </row>
    <row r="948" spans="2:4">
      <c r="B948" s="250"/>
      <c r="C948" s="252"/>
      <c r="D948" s="251"/>
    </row>
    <row r="949" spans="2:4">
      <c r="B949" s="250"/>
      <c r="C949" s="252"/>
      <c r="D949" s="251"/>
    </row>
    <row r="950" spans="2:4">
      <c r="B950" s="250"/>
      <c r="C950" s="252"/>
      <c r="D950" s="251"/>
    </row>
    <row r="951" spans="2:4">
      <c r="B951" s="250"/>
      <c r="C951" s="252"/>
      <c r="D951" s="251"/>
    </row>
    <row r="952" spans="2:4">
      <c r="B952" s="250"/>
      <c r="C952" s="252"/>
      <c r="D952" s="251"/>
    </row>
    <row r="953" spans="2:4">
      <c r="B953" s="250"/>
      <c r="C953" s="252"/>
      <c r="D953" s="251"/>
    </row>
    <row r="954" spans="2:4">
      <c r="B954" s="250"/>
      <c r="C954" s="252"/>
      <c r="D954" s="251"/>
    </row>
    <row r="955" spans="2:4">
      <c r="B955" s="250"/>
      <c r="C955" s="252"/>
      <c r="D955" s="251"/>
    </row>
    <row r="956" spans="2:4">
      <c r="B956" s="250"/>
      <c r="C956" s="252"/>
      <c r="D956" s="251"/>
    </row>
    <row r="957" spans="2:4">
      <c r="B957" s="250"/>
      <c r="C957" s="252"/>
      <c r="D957" s="251"/>
    </row>
    <row r="958" spans="2:4">
      <c r="B958" s="250"/>
      <c r="C958" s="252"/>
      <c r="D958" s="251"/>
    </row>
    <row r="959" spans="2:4">
      <c r="B959" s="250"/>
      <c r="C959" s="252"/>
      <c r="D959" s="251"/>
    </row>
    <row r="960" spans="2:4">
      <c r="B960" s="250"/>
      <c r="C960" s="252"/>
      <c r="D960" s="251"/>
    </row>
    <row r="961" spans="2:4">
      <c r="B961" s="250"/>
      <c r="C961" s="252"/>
      <c r="D961" s="251"/>
    </row>
    <row r="962" spans="2:4">
      <c r="B962" s="250"/>
      <c r="C962" s="252"/>
      <c r="D962" s="251"/>
    </row>
    <row r="963" spans="2:4">
      <c r="B963" s="250"/>
      <c r="C963" s="252"/>
      <c r="D963" s="251"/>
    </row>
    <row r="964" spans="2:4">
      <c r="B964" s="250"/>
      <c r="C964" s="252"/>
      <c r="D964" s="251"/>
    </row>
    <row r="965" spans="2:4">
      <c r="B965" s="250"/>
      <c r="C965" s="252"/>
      <c r="D965" s="251"/>
    </row>
    <row r="966" spans="2:4">
      <c r="B966" s="250"/>
      <c r="C966" s="252"/>
      <c r="D966" s="251"/>
    </row>
    <row r="967" spans="2:4">
      <c r="B967" s="250"/>
      <c r="C967" s="252"/>
      <c r="D967" s="251"/>
    </row>
    <row r="968" spans="2:4">
      <c r="B968" s="250"/>
      <c r="C968" s="252"/>
      <c r="D968" s="251"/>
    </row>
    <row r="969" spans="2:4">
      <c r="B969" s="250"/>
      <c r="C969" s="252"/>
      <c r="D969" s="251"/>
    </row>
    <row r="970" spans="2:4">
      <c r="B970" s="250"/>
      <c r="C970" s="252"/>
      <c r="D970" s="251"/>
    </row>
    <row r="971" spans="2:4">
      <c r="B971" s="250"/>
      <c r="C971" s="252"/>
      <c r="D971" s="251"/>
    </row>
    <row r="972" spans="2:4">
      <c r="B972" s="250"/>
      <c r="C972" s="252"/>
      <c r="D972" s="251"/>
    </row>
    <row r="973" spans="2:4">
      <c r="B973" s="250"/>
      <c r="C973" s="252"/>
      <c r="D973" s="251"/>
    </row>
    <row r="974" spans="2:4">
      <c r="B974" s="250"/>
      <c r="C974" s="252"/>
      <c r="D974" s="251"/>
    </row>
    <row r="975" spans="2:4">
      <c r="B975" s="250"/>
      <c r="C975" s="252"/>
      <c r="D975" s="251"/>
    </row>
    <row r="976" spans="2:4">
      <c r="B976" s="250"/>
      <c r="C976" s="252"/>
      <c r="D976" s="251"/>
    </row>
    <row r="977" spans="2:4">
      <c r="B977" s="250"/>
      <c r="C977" s="252"/>
      <c r="D977" s="251"/>
    </row>
    <row r="978" spans="2:4">
      <c r="B978" s="250"/>
      <c r="C978" s="252"/>
      <c r="D978" s="251"/>
    </row>
    <row r="979" spans="2:4">
      <c r="B979" s="250"/>
      <c r="C979" s="252"/>
      <c r="D979" s="251"/>
    </row>
    <row r="980" spans="2:4">
      <c r="B980" s="250"/>
      <c r="C980" s="252"/>
      <c r="D980" s="251"/>
    </row>
    <row r="981" spans="2:4">
      <c r="B981" s="250"/>
      <c r="C981" s="252"/>
      <c r="D981" s="251"/>
    </row>
    <row r="982" spans="2:4">
      <c r="B982" s="250"/>
      <c r="C982" s="252"/>
      <c r="D982" s="251"/>
    </row>
    <row r="983" spans="2:4">
      <c r="B983" s="250"/>
      <c r="C983" s="252"/>
      <c r="D983" s="251"/>
    </row>
    <row r="984" spans="2:4">
      <c r="B984" s="250"/>
      <c r="C984" s="252"/>
      <c r="D984" s="251"/>
    </row>
    <row r="985" spans="2:4">
      <c r="B985" s="250"/>
      <c r="C985" s="252"/>
      <c r="D985" s="251"/>
    </row>
    <row r="986" spans="2:4">
      <c r="B986" s="250"/>
      <c r="C986" s="252"/>
      <c r="D986" s="251"/>
    </row>
    <row r="987" spans="2:4">
      <c r="B987" s="250"/>
      <c r="C987" s="252"/>
      <c r="D987" s="251"/>
    </row>
    <row r="988" spans="2:4">
      <c r="B988" s="250"/>
      <c r="C988" s="252"/>
      <c r="D988" s="251"/>
    </row>
    <row r="989" spans="2:4">
      <c r="B989" s="250"/>
      <c r="C989" s="252"/>
      <c r="D989" s="251"/>
    </row>
    <row r="990" spans="2:4">
      <c r="B990" s="250"/>
      <c r="C990" s="252"/>
      <c r="D990" s="251"/>
    </row>
    <row r="991" spans="2:4">
      <c r="B991" s="250"/>
      <c r="C991" s="252"/>
      <c r="D991" s="251"/>
    </row>
    <row r="992" spans="2:4">
      <c r="B992" s="250"/>
      <c r="C992" s="252"/>
      <c r="D992" s="251"/>
    </row>
    <row r="993" spans="2:4">
      <c r="B993" s="250"/>
      <c r="C993" s="252"/>
      <c r="D993" s="251"/>
    </row>
    <row r="994" spans="2:4">
      <c r="B994" s="250"/>
      <c r="C994" s="252"/>
      <c r="D994" s="251"/>
    </row>
    <row r="995" spans="2:4">
      <c r="B995" s="250"/>
      <c r="C995" s="252"/>
      <c r="D995" s="251"/>
    </row>
    <row r="996" spans="2:4">
      <c r="B996" s="250"/>
      <c r="C996" s="252"/>
      <c r="D996" s="251"/>
    </row>
    <row r="997" spans="2:4">
      <c r="B997" s="250"/>
      <c r="C997" s="252"/>
      <c r="D997" s="251"/>
    </row>
    <row r="998" spans="2:4">
      <c r="B998" s="250"/>
      <c r="C998" s="252"/>
      <c r="D998" s="251"/>
    </row>
    <row r="999" spans="2:4">
      <c r="B999" s="250"/>
      <c r="C999" s="252"/>
      <c r="D999" s="251"/>
    </row>
    <row r="1000" spans="2:4">
      <c r="B1000" s="250"/>
      <c r="C1000" s="252"/>
      <c r="D1000" s="251"/>
    </row>
    <row r="1001" spans="2:4">
      <c r="B1001" s="250"/>
      <c r="C1001" s="252"/>
      <c r="D1001" s="251"/>
    </row>
    <row r="1002" spans="2:4">
      <c r="B1002" s="250"/>
      <c r="C1002" s="252"/>
      <c r="D1002" s="251"/>
    </row>
    <row r="1003" spans="2:4">
      <c r="B1003" s="250"/>
      <c r="C1003" s="252"/>
      <c r="D1003" s="251"/>
    </row>
    <row r="1004" spans="2:4">
      <c r="B1004" s="250"/>
      <c r="C1004" s="252"/>
      <c r="D1004" s="251"/>
    </row>
    <row r="1005" spans="2:4">
      <c r="B1005" s="250"/>
      <c r="C1005" s="252"/>
      <c r="D1005" s="251"/>
    </row>
    <row r="1006" spans="2:4">
      <c r="B1006" s="250"/>
      <c r="C1006" s="252"/>
      <c r="D1006" s="251"/>
    </row>
    <row r="1007" spans="2:4">
      <c r="B1007" s="250"/>
      <c r="C1007" s="252"/>
      <c r="D1007" s="251"/>
    </row>
    <row r="1008" spans="2:4">
      <c r="B1008" s="250"/>
      <c r="C1008" s="252"/>
      <c r="D1008" s="251"/>
    </row>
    <row r="1009" spans="2:4">
      <c r="B1009" s="250"/>
      <c r="C1009" s="252"/>
      <c r="D1009" s="251"/>
    </row>
    <row r="1010" spans="2:4">
      <c r="B1010" s="250"/>
      <c r="C1010" s="252"/>
      <c r="D1010" s="251"/>
    </row>
    <row r="1011" spans="2:4">
      <c r="B1011" s="250"/>
      <c r="C1011" s="252"/>
      <c r="D1011" s="251"/>
    </row>
    <row r="1012" spans="2:4">
      <c r="B1012" s="250"/>
      <c r="C1012" s="252"/>
      <c r="D1012" s="251"/>
    </row>
    <row r="1013" spans="2:4">
      <c r="B1013" s="250"/>
      <c r="C1013" s="252"/>
      <c r="D1013" s="251"/>
    </row>
    <row r="1014" spans="2:4">
      <c r="B1014" s="250"/>
      <c r="C1014" s="252"/>
      <c r="D1014" s="251"/>
    </row>
    <row r="1015" spans="2:4">
      <c r="B1015" s="250"/>
      <c r="C1015" s="252"/>
      <c r="D1015" s="251"/>
    </row>
    <row r="1016" spans="2:4">
      <c r="B1016" s="250"/>
      <c r="C1016" s="252"/>
      <c r="D1016" s="251"/>
    </row>
    <row r="1017" spans="2:4">
      <c r="B1017" s="250"/>
      <c r="C1017" s="252"/>
      <c r="D1017" s="251"/>
    </row>
    <row r="1018" spans="2:4">
      <c r="B1018" s="250"/>
      <c r="C1018" s="252"/>
      <c r="D1018" s="251"/>
    </row>
    <row r="1019" spans="2:4">
      <c r="B1019" s="250"/>
      <c r="C1019" s="252"/>
      <c r="D1019" s="251"/>
    </row>
    <row r="1020" spans="2:4">
      <c r="B1020" s="250"/>
      <c r="C1020" s="252"/>
      <c r="D1020" s="251"/>
    </row>
    <row r="1021" spans="2:4">
      <c r="B1021" s="250"/>
      <c r="C1021" s="252"/>
      <c r="D1021" s="251"/>
    </row>
    <row r="1022" spans="2:4">
      <c r="B1022" s="250"/>
      <c r="C1022" s="252"/>
      <c r="D1022" s="251"/>
    </row>
    <row r="1023" spans="2:4">
      <c r="B1023" s="250"/>
      <c r="C1023" s="252"/>
      <c r="D1023" s="251"/>
    </row>
    <row r="1024" spans="2:4">
      <c r="B1024" s="250"/>
      <c r="C1024" s="252"/>
      <c r="D1024" s="251"/>
    </row>
    <row r="1025" spans="2:4">
      <c r="B1025" s="250"/>
      <c r="C1025" s="252"/>
      <c r="D1025" s="251"/>
    </row>
    <row r="1026" spans="2:4">
      <c r="B1026" s="250"/>
      <c r="C1026" s="252"/>
      <c r="D1026" s="251"/>
    </row>
    <row r="1027" spans="2:4">
      <c r="B1027" s="250"/>
      <c r="C1027" s="252"/>
      <c r="D1027" s="251"/>
    </row>
    <row r="1028" spans="2:4">
      <c r="B1028" s="250"/>
      <c r="C1028" s="252"/>
      <c r="D1028" s="251"/>
    </row>
    <row r="1029" spans="2:4">
      <c r="B1029" s="250"/>
      <c r="C1029" s="252"/>
      <c r="D1029" s="251"/>
    </row>
    <row r="1030" spans="2:4">
      <c r="B1030" s="250"/>
      <c r="C1030" s="252"/>
      <c r="D1030" s="251"/>
    </row>
    <row r="1031" spans="2:4">
      <c r="B1031" s="250"/>
      <c r="C1031" s="252"/>
      <c r="D1031" s="251"/>
    </row>
    <row r="1032" spans="2:4">
      <c r="B1032" s="250"/>
      <c r="C1032" s="252"/>
      <c r="D1032" s="251"/>
    </row>
    <row r="1033" spans="2:4">
      <c r="B1033" s="250"/>
      <c r="C1033" s="252"/>
      <c r="D1033" s="251"/>
    </row>
    <row r="1034" spans="2:4">
      <c r="B1034" s="250"/>
      <c r="C1034" s="252"/>
      <c r="D1034" s="251"/>
    </row>
    <row r="1035" spans="2:4">
      <c r="B1035" s="250"/>
      <c r="C1035" s="252"/>
      <c r="D1035" s="251"/>
    </row>
    <row r="1036" spans="2:4">
      <c r="B1036" s="250"/>
      <c r="C1036" s="252"/>
      <c r="D1036" s="251"/>
    </row>
    <row r="1037" spans="2:4">
      <c r="B1037" s="250"/>
      <c r="C1037" s="252"/>
      <c r="D1037" s="251"/>
    </row>
    <row r="1038" spans="2:4">
      <c r="B1038" s="250"/>
      <c r="C1038" s="252"/>
      <c r="D1038" s="251"/>
    </row>
    <row r="1039" spans="2:4">
      <c r="B1039" s="250"/>
      <c r="C1039" s="252"/>
      <c r="D1039" s="251"/>
    </row>
    <row r="1040" spans="2:4">
      <c r="B1040" s="250"/>
      <c r="C1040" s="252"/>
      <c r="D1040" s="251"/>
    </row>
    <row r="1041" spans="2:4">
      <c r="B1041" s="250"/>
      <c r="C1041" s="252"/>
      <c r="D1041" s="251"/>
    </row>
    <row r="1042" spans="2:4">
      <c r="B1042" s="250"/>
      <c r="C1042" s="252"/>
      <c r="D1042" s="251"/>
    </row>
    <row r="1043" spans="2:4">
      <c r="B1043" s="250"/>
      <c r="C1043" s="252"/>
      <c r="D1043" s="251"/>
    </row>
    <row r="1044" spans="2:4">
      <c r="B1044" s="250"/>
      <c r="C1044" s="252"/>
      <c r="D1044" s="251"/>
    </row>
    <row r="1045" spans="2:4">
      <c r="B1045" s="250"/>
      <c r="C1045" s="252"/>
      <c r="D1045" s="251"/>
    </row>
    <row r="1046" spans="2:4">
      <c r="B1046" s="250"/>
      <c r="C1046" s="252"/>
      <c r="D1046" s="251"/>
    </row>
    <row r="1047" spans="2:4">
      <c r="B1047" s="250"/>
      <c r="C1047" s="252"/>
      <c r="D1047" s="251"/>
    </row>
    <row r="1048" spans="2:4">
      <c r="B1048" s="250"/>
      <c r="C1048" s="252"/>
      <c r="D1048" s="251"/>
    </row>
    <row r="1049" spans="2:4">
      <c r="B1049" s="250"/>
      <c r="C1049" s="252"/>
      <c r="D1049" s="251"/>
    </row>
    <row r="1050" spans="2:4">
      <c r="B1050" s="250"/>
      <c r="C1050" s="252"/>
      <c r="D1050" s="251"/>
    </row>
    <row r="1051" spans="2:4">
      <c r="B1051" s="250"/>
      <c r="C1051" s="252"/>
      <c r="D1051" s="251"/>
    </row>
    <row r="1052" spans="2:4">
      <c r="B1052" s="250"/>
      <c r="C1052" s="252"/>
      <c r="D1052" s="251"/>
    </row>
    <row r="1053" spans="2:4">
      <c r="B1053" s="250"/>
      <c r="C1053" s="252"/>
      <c r="D1053" s="251"/>
    </row>
    <row r="1054" spans="2:4">
      <c r="B1054" s="250"/>
      <c r="C1054" s="252"/>
      <c r="D1054" s="251"/>
    </row>
    <row r="1055" spans="2:4">
      <c r="B1055" s="250"/>
      <c r="C1055" s="252"/>
      <c r="D1055" s="251"/>
    </row>
    <row r="1056" spans="2:4">
      <c r="B1056" s="250"/>
      <c r="C1056" s="252"/>
      <c r="D1056" s="251"/>
    </row>
    <row r="1057" spans="2:4">
      <c r="B1057" s="250"/>
      <c r="C1057" s="252"/>
      <c r="D1057" s="251"/>
    </row>
    <row r="1058" spans="2:4">
      <c r="B1058" s="250"/>
      <c r="C1058" s="252"/>
      <c r="D1058" s="251"/>
    </row>
    <row r="1059" spans="2:4">
      <c r="B1059" s="250"/>
      <c r="C1059" s="252"/>
      <c r="D1059" s="251"/>
    </row>
    <row r="1060" spans="2:4">
      <c r="B1060" s="250"/>
      <c r="C1060" s="252"/>
      <c r="D1060" s="251"/>
    </row>
    <row r="1061" spans="2:4">
      <c r="B1061" s="250"/>
      <c r="C1061" s="252"/>
      <c r="D1061" s="251"/>
    </row>
    <row r="1062" spans="2:4">
      <c r="B1062" s="250"/>
      <c r="C1062" s="252"/>
      <c r="D1062" s="251"/>
    </row>
    <row r="1063" spans="2:4">
      <c r="B1063" s="250"/>
      <c r="C1063" s="252"/>
      <c r="D1063" s="251"/>
    </row>
    <row r="1064" spans="2:4">
      <c r="B1064" s="250"/>
      <c r="C1064" s="252"/>
      <c r="D1064" s="251"/>
    </row>
    <row r="1065" spans="2:4">
      <c r="B1065" s="250"/>
      <c r="C1065" s="252"/>
      <c r="D1065" s="251"/>
    </row>
    <row r="1066" spans="2:4">
      <c r="B1066" s="250"/>
      <c r="C1066" s="252"/>
      <c r="D1066" s="251"/>
    </row>
    <row r="1067" spans="2:4">
      <c r="B1067" s="250"/>
      <c r="C1067" s="252"/>
      <c r="D1067" s="251"/>
    </row>
    <row r="1068" spans="2:4">
      <c r="B1068" s="250"/>
      <c r="C1068" s="252"/>
      <c r="D1068" s="251"/>
    </row>
    <row r="1069" spans="2:4">
      <c r="B1069" s="250"/>
      <c r="C1069" s="252"/>
      <c r="D1069" s="251"/>
    </row>
    <row r="1070" spans="2:4">
      <c r="B1070" s="250"/>
      <c r="C1070" s="252"/>
      <c r="D1070" s="251"/>
    </row>
    <row r="1071" spans="2:4">
      <c r="B1071" s="250"/>
      <c r="C1071" s="252"/>
      <c r="D1071" s="251"/>
    </row>
    <row r="1072" spans="2:4">
      <c r="B1072" s="250"/>
      <c r="C1072" s="252"/>
      <c r="D1072" s="251"/>
    </row>
    <row r="1073" spans="2:4">
      <c r="B1073" s="250"/>
      <c r="C1073" s="252"/>
      <c r="D1073" s="251"/>
    </row>
    <row r="1074" spans="2:4">
      <c r="B1074" s="250"/>
      <c r="C1074" s="252"/>
      <c r="D1074" s="251"/>
    </row>
    <row r="1075" spans="2:4">
      <c r="B1075" s="250"/>
      <c r="C1075" s="252"/>
      <c r="D1075" s="251"/>
    </row>
    <row r="1076" spans="2:4">
      <c r="B1076" s="250"/>
      <c r="C1076" s="252"/>
      <c r="D1076" s="251"/>
    </row>
    <row r="1077" spans="2:4">
      <c r="B1077" s="250"/>
      <c r="C1077" s="252"/>
      <c r="D1077" s="251"/>
    </row>
    <row r="1078" spans="2:4">
      <c r="B1078" s="250"/>
      <c r="C1078" s="252"/>
      <c r="D1078" s="251"/>
    </row>
    <row r="1079" spans="2:4">
      <c r="B1079" s="250"/>
      <c r="C1079" s="252"/>
      <c r="D1079" s="251"/>
    </row>
    <row r="1080" spans="2:4">
      <c r="B1080" s="250"/>
      <c r="C1080" s="252"/>
      <c r="D1080" s="251"/>
    </row>
    <row r="1081" spans="2:4">
      <c r="B1081" s="250"/>
      <c r="C1081" s="252"/>
      <c r="D1081" s="251"/>
    </row>
    <row r="1082" spans="2:4">
      <c r="B1082" s="250"/>
      <c r="C1082" s="252"/>
      <c r="D1082" s="251"/>
    </row>
    <row r="1083" spans="2:4">
      <c r="B1083" s="250"/>
      <c r="C1083" s="252"/>
      <c r="D1083" s="251"/>
    </row>
    <row r="1084" spans="2:4">
      <c r="B1084" s="250"/>
      <c r="C1084" s="252"/>
      <c r="D1084" s="251"/>
    </row>
    <row r="1085" spans="2:4">
      <c r="B1085" s="250"/>
      <c r="C1085" s="252"/>
      <c r="D1085" s="251"/>
    </row>
    <row r="1086" spans="2:4">
      <c r="B1086" s="250"/>
      <c r="C1086" s="252"/>
      <c r="D1086" s="251"/>
    </row>
    <row r="1087" spans="2:4">
      <c r="B1087" s="250"/>
      <c r="C1087" s="252"/>
      <c r="D1087" s="251"/>
    </row>
    <row r="1088" spans="2:4">
      <c r="B1088" s="250"/>
      <c r="C1088" s="252"/>
      <c r="D1088" s="251"/>
    </row>
    <row r="1089" spans="2:4">
      <c r="B1089" s="250"/>
      <c r="C1089" s="252"/>
      <c r="D1089" s="251"/>
    </row>
    <row r="1090" spans="2:4">
      <c r="B1090" s="250"/>
      <c r="C1090" s="252"/>
      <c r="D1090" s="251"/>
    </row>
    <row r="1091" spans="2:4">
      <c r="B1091" s="250"/>
      <c r="C1091" s="252"/>
      <c r="D1091" s="251"/>
    </row>
    <row r="1092" spans="2:4">
      <c r="B1092" s="250"/>
      <c r="C1092" s="252"/>
      <c r="D1092" s="251"/>
    </row>
    <row r="1093" spans="2:4">
      <c r="B1093" s="250"/>
      <c r="C1093" s="252"/>
      <c r="D1093" s="251"/>
    </row>
    <row r="1094" spans="2:4">
      <c r="B1094" s="250"/>
      <c r="C1094" s="252"/>
      <c r="D1094" s="251"/>
    </row>
    <row r="1095" spans="2:4">
      <c r="B1095" s="250"/>
      <c r="C1095" s="252"/>
      <c r="D1095" s="251"/>
    </row>
    <row r="1096" spans="2:4">
      <c r="B1096" s="250"/>
      <c r="C1096" s="252"/>
      <c r="D1096" s="251"/>
    </row>
    <row r="1097" spans="2:4">
      <c r="B1097" s="250"/>
      <c r="C1097" s="252"/>
      <c r="D1097" s="251"/>
    </row>
    <row r="1098" spans="2:4">
      <c r="B1098" s="250"/>
      <c r="C1098" s="252"/>
      <c r="D1098" s="251"/>
    </row>
    <row r="1099" spans="2:4">
      <c r="B1099" s="250"/>
      <c r="C1099" s="252"/>
      <c r="D1099" s="251"/>
    </row>
    <row r="1100" spans="2:4">
      <c r="B1100" s="250"/>
      <c r="C1100" s="252"/>
      <c r="D1100" s="251"/>
    </row>
    <row r="1101" spans="2:4">
      <c r="B1101" s="250"/>
      <c r="C1101" s="252"/>
      <c r="D1101" s="251"/>
    </row>
    <row r="1102" spans="2:4">
      <c r="B1102" s="250"/>
      <c r="C1102" s="252"/>
      <c r="D1102" s="251"/>
    </row>
    <row r="1103" spans="2:4">
      <c r="B1103" s="250"/>
      <c r="C1103" s="252"/>
      <c r="D1103" s="251"/>
    </row>
    <row r="1104" spans="2:4">
      <c r="B1104" s="250"/>
      <c r="C1104" s="252"/>
      <c r="D1104" s="251"/>
    </row>
    <row r="1105" spans="2:4">
      <c r="B1105" s="250"/>
      <c r="C1105" s="252"/>
      <c r="D1105" s="251"/>
    </row>
    <row r="1106" spans="2:4">
      <c r="B1106" s="250"/>
      <c r="C1106" s="252"/>
      <c r="D1106" s="251"/>
    </row>
    <row r="1107" spans="2:4">
      <c r="B1107" s="250"/>
      <c r="C1107" s="252"/>
      <c r="D1107" s="251"/>
    </row>
    <row r="1108" spans="2:4">
      <c r="B1108" s="250"/>
      <c r="C1108" s="252"/>
      <c r="D1108" s="251"/>
    </row>
    <row r="1109" spans="2:4">
      <c r="B1109" s="250"/>
      <c r="C1109" s="252"/>
      <c r="D1109" s="251"/>
    </row>
    <row r="1110" spans="2:4">
      <c r="B1110" s="250"/>
      <c r="C1110" s="252"/>
      <c r="D1110" s="251"/>
    </row>
    <row r="1111" spans="2:4">
      <c r="B1111" s="250"/>
      <c r="C1111" s="252"/>
      <c r="D1111" s="251"/>
    </row>
    <row r="1112" spans="2:4">
      <c r="B1112" s="250"/>
      <c r="C1112" s="252"/>
      <c r="D1112" s="251"/>
    </row>
    <row r="1113" spans="2:4">
      <c r="B1113" s="250"/>
      <c r="C1113" s="252"/>
      <c r="D1113" s="251"/>
    </row>
    <row r="1114" spans="2:4">
      <c r="B1114" s="250"/>
      <c r="C1114" s="252"/>
      <c r="D1114" s="251"/>
    </row>
    <row r="1115" spans="2:4">
      <c r="B1115" s="250"/>
      <c r="C1115" s="252"/>
      <c r="D1115" s="251"/>
    </row>
    <row r="1116" spans="2:4">
      <c r="B1116" s="250"/>
      <c r="C1116" s="252"/>
      <c r="D1116" s="251"/>
    </row>
    <row r="1117" spans="2:4">
      <c r="B1117" s="250"/>
      <c r="C1117" s="252"/>
      <c r="D1117" s="251"/>
    </row>
    <row r="1118" spans="2:4">
      <c r="B1118" s="250"/>
      <c r="C1118" s="252"/>
      <c r="D1118" s="251"/>
    </row>
    <row r="1119" spans="2:4">
      <c r="B1119" s="250"/>
      <c r="C1119" s="252"/>
      <c r="D1119" s="251"/>
    </row>
    <row r="1120" spans="2:4">
      <c r="B1120" s="250"/>
      <c r="C1120" s="252"/>
      <c r="D1120" s="251"/>
    </row>
    <row r="1121" spans="2:4">
      <c r="B1121" s="250"/>
      <c r="C1121" s="252"/>
      <c r="D1121" s="251"/>
    </row>
    <row r="1122" spans="2:4">
      <c r="B1122" s="250"/>
      <c r="C1122" s="252"/>
      <c r="D1122" s="251"/>
    </row>
    <row r="1123" spans="2:4">
      <c r="B1123" s="250"/>
      <c r="C1123" s="252"/>
      <c r="D1123" s="251"/>
    </row>
    <row r="1124" spans="2:4">
      <c r="B1124" s="250"/>
      <c r="C1124" s="252"/>
      <c r="D1124" s="251"/>
    </row>
    <row r="1125" spans="2:4">
      <c r="B1125" s="250"/>
      <c r="C1125" s="252"/>
      <c r="D1125" s="251"/>
    </row>
    <row r="1126" spans="2:4">
      <c r="B1126" s="250"/>
      <c r="C1126" s="252"/>
      <c r="D1126" s="251"/>
    </row>
    <row r="1127" spans="2:4">
      <c r="B1127" s="250"/>
      <c r="C1127" s="252"/>
      <c r="D1127" s="251"/>
    </row>
    <row r="1128" spans="2:4">
      <c r="B1128" s="250"/>
      <c r="C1128" s="252"/>
      <c r="D1128" s="251"/>
    </row>
    <row r="1129" spans="2:4">
      <c r="B1129" s="250"/>
      <c r="C1129" s="252"/>
      <c r="D1129" s="251"/>
    </row>
    <row r="1130" spans="2:4">
      <c r="B1130" s="250"/>
      <c r="C1130" s="252"/>
      <c r="D1130" s="251"/>
    </row>
    <row r="1131" spans="2:4">
      <c r="B1131" s="250"/>
      <c r="C1131" s="252"/>
      <c r="D1131" s="251"/>
    </row>
    <row r="1132" spans="2:4">
      <c r="B1132" s="250"/>
      <c r="C1132" s="252"/>
      <c r="D1132" s="251"/>
    </row>
    <row r="1133" spans="2:4">
      <c r="B1133" s="250"/>
      <c r="C1133" s="252"/>
      <c r="D1133" s="251"/>
    </row>
    <row r="1134" spans="2:4">
      <c r="B1134" s="250"/>
      <c r="C1134" s="252"/>
      <c r="D1134" s="251"/>
    </row>
    <row r="1135" spans="2:4">
      <c r="B1135" s="250"/>
      <c r="C1135" s="252"/>
      <c r="D1135" s="251"/>
    </row>
    <row r="1136" spans="2:4">
      <c r="B1136" s="250"/>
      <c r="C1136" s="252"/>
      <c r="D1136" s="251"/>
    </row>
    <row r="1137" spans="2:4">
      <c r="B1137" s="250"/>
      <c r="C1137" s="252"/>
      <c r="D1137" s="251"/>
    </row>
    <row r="1138" spans="2:4">
      <c r="B1138" s="250"/>
      <c r="C1138" s="252"/>
      <c r="D1138" s="251"/>
    </row>
    <row r="1139" spans="2:4">
      <c r="B1139" s="250"/>
      <c r="C1139" s="252"/>
      <c r="D1139" s="251"/>
    </row>
    <row r="1140" spans="2:4">
      <c r="B1140" s="250"/>
      <c r="C1140" s="252"/>
      <c r="D1140" s="251"/>
    </row>
    <row r="1141" spans="2:4">
      <c r="B1141" s="250"/>
      <c r="C1141" s="252"/>
      <c r="D1141" s="251"/>
    </row>
    <row r="1142" spans="2:4">
      <c r="B1142" s="250"/>
      <c r="C1142" s="252"/>
      <c r="D1142" s="251"/>
    </row>
    <row r="1143" spans="2:4">
      <c r="B1143" s="250"/>
      <c r="C1143" s="252"/>
      <c r="D1143" s="251"/>
    </row>
    <row r="1144" spans="2:4">
      <c r="B1144" s="250"/>
      <c r="C1144" s="252"/>
      <c r="D1144" s="251"/>
    </row>
    <row r="1145" spans="2:4">
      <c r="B1145" s="250"/>
      <c r="C1145" s="252"/>
      <c r="D1145" s="251"/>
    </row>
    <row r="1146" spans="2:4">
      <c r="B1146" s="250"/>
      <c r="C1146" s="252"/>
      <c r="D1146" s="251"/>
    </row>
    <row r="1147" spans="2:4">
      <c r="B1147" s="250"/>
      <c r="C1147" s="252"/>
      <c r="D1147" s="251"/>
    </row>
    <row r="1148" spans="2:4">
      <c r="B1148" s="250"/>
      <c r="C1148" s="252"/>
      <c r="D1148" s="251"/>
    </row>
    <row r="1149" spans="2:4">
      <c r="B1149" s="250"/>
      <c r="C1149" s="252"/>
      <c r="D1149" s="251"/>
    </row>
    <row r="1150" spans="2:4">
      <c r="B1150" s="250"/>
      <c r="C1150" s="252"/>
      <c r="D1150" s="251"/>
    </row>
    <row r="1151" spans="2:4">
      <c r="B1151" s="250"/>
      <c r="C1151" s="252"/>
      <c r="D1151" s="251"/>
    </row>
    <row r="1152" spans="2:4">
      <c r="B1152" s="250"/>
      <c r="C1152" s="252"/>
      <c r="D1152" s="251"/>
    </row>
    <row r="1153" spans="2:4">
      <c r="B1153" s="250"/>
      <c r="C1153" s="252"/>
      <c r="D1153" s="251"/>
    </row>
    <row r="1154" spans="2:4">
      <c r="B1154" s="250"/>
      <c r="C1154" s="252"/>
      <c r="D1154" s="251"/>
    </row>
    <row r="1155" spans="2:4">
      <c r="B1155" s="250"/>
      <c r="C1155" s="252"/>
      <c r="D1155" s="251"/>
    </row>
    <row r="1156" spans="2:4">
      <c r="B1156" s="250"/>
      <c r="C1156" s="252"/>
      <c r="D1156" s="251"/>
    </row>
    <row r="1157" spans="2:4">
      <c r="B1157" s="250"/>
      <c r="C1157" s="252"/>
      <c r="D1157" s="251"/>
    </row>
    <row r="1158" spans="2:4">
      <c r="B1158" s="250"/>
      <c r="C1158" s="252"/>
      <c r="D1158" s="251"/>
    </row>
    <row r="1159" spans="2:4">
      <c r="B1159" s="250"/>
      <c r="C1159" s="252"/>
      <c r="D1159" s="251"/>
    </row>
    <row r="1160" spans="2:4">
      <c r="B1160" s="250"/>
      <c r="C1160" s="252"/>
      <c r="D1160" s="251"/>
    </row>
    <row r="1161" spans="2:4">
      <c r="B1161" s="250"/>
      <c r="C1161" s="252"/>
      <c r="D1161" s="251"/>
    </row>
    <row r="1162" spans="2:4">
      <c r="B1162" s="250"/>
      <c r="C1162" s="252"/>
      <c r="D1162" s="251"/>
    </row>
    <row r="1163" spans="2:4">
      <c r="B1163" s="250"/>
      <c r="C1163" s="252"/>
      <c r="D1163" s="251"/>
    </row>
    <row r="1164" spans="2:4">
      <c r="B1164" s="250"/>
      <c r="C1164" s="252"/>
      <c r="D1164" s="251"/>
    </row>
    <row r="1165" spans="2:4">
      <c r="B1165" s="250"/>
      <c r="C1165" s="252"/>
      <c r="D1165" s="251"/>
    </row>
    <row r="1166" spans="2:4">
      <c r="B1166" s="250"/>
      <c r="C1166" s="252"/>
      <c r="D1166" s="251"/>
    </row>
    <row r="1167" spans="2:4">
      <c r="B1167" s="250"/>
      <c r="C1167" s="252"/>
      <c r="D1167" s="251"/>
    </row>
    <row r="1168" spans="2:4">
      <c r="B1168" s="250"/>
      <c r="C1168" s="252"/>
      <c r="D1168" s="251"/>
    </row>
    <row r="1169" spans="2:4">
      <c r="B1169" s="250"/>
      <c r="C1169" s="252"/>
      <c r="D1169" s="251"/>
    </row>
    <row r="1170" spans="2:4">
      <c r="B1170" s="250"/>
      <c r="C1170" s="252"/>
      <c r="D1170" s="251"/>
    </row>
    <row r="1171" spans="2:4">
      <c r="B1171" s="250"/>
      <c r="C1171" s="252"/>
      <c r="D1171" s="251"/>
    </row>
    <row r="1172" spans="2:4">
      <c r="B1172" s="250"/>
      <c r="C1172" s="252"/>
      <c r="D1172" s="251"/>
    </row>
    <row r="1173" spans="2:4">
      <c r="B1173" s="250"/>
      <c r="C1173" s="252"/>
      <c r="D1173" s="251"/>
    </row>
    <row r="1174" spans="2:4">
      <c r="B1174" s="250"/>
      <c r="C1174" s="252"/>
      <c r="D1174" s="251"/>
    </row>
    <row r="1175" spans="2:4">
      <c r="B1175" s="250"/>
      <c r="C1175" s="252"/>
      <c r="D1175" s="251"/>
    </row>
    <row r="1176" spans="2:4">
      <c r="B1176" s="250"/>
      <c r="C1176" s="252"/>
      <c r="D1176" s="251"/>
    </row>
    <row r="1177" spans="2:4">
      <c r="B1177" s="250"/>
      <c r="C1177" s="252"/>
      <c r="D1177" s="251"/>
    </row>
    <row r="1178" spans="2:4">
      <c r="B1178" s="250"/>
      <c r="C1178" s="252"/>
      <c r="D1178" s="251"/>
    </row>
    <row r="1179" spans="2:4">
      <c r="B1179" s="250"/>
      <c r="C1179" s="252"/>
      <c r="D1179" s="251"/>
    </row>
    <row r="1180" spans="2:4">
      <c r="B1180" s="250"/>
      <c r="C1180" s="252"/>
      <c r="D1180" s="251"/>
    </row>
    <row r="1181" spans="2:4">
      <c r="B1181" s="250"/>
      <c r="C1181" s="252"/>
      <c r="D1181" s="251"/>
    </row>
    <row r="1182" spans="2:4">
      <c r="B1182" s="250"/>
      <c r="C1182" s="252"/>
      <c r="D1182" s="251"/>
    </row>
    <row r="1183" spans="2:4">
      <c r="B1183" s="250"/>
      <c r="C1183" s="252"/>
      <c r="D1183" s="251"/>
    </row>
    <row r="1184" spans="2:4">
      <c r="B1184" s="250"/>
      <c r="C1184" s="252"/>
      <c r="D1184" s="251"/>
    </row>
    <row r="1185" spans="2:4">
      <c r="B1185" s="250"/>
      <c r="C1185" s="252"/>
      <c r="D1185" s="251"/>
    </row>
    <row r="1186" spans="2:4">
      <c r="B1186" s="250"/>
      <c r="C1186" s="252"/>
      <c r="D1186" s="251"/>
    </row>
    <row r="1187" spans="2:4">
      <c r="B1187" s="250"/>
      <c r="C1187" s="252"/>
      <c r="D1187" s="251"/>
    </row>
    <row r="1188" spans="2:4">
      <c r="B1188" s="250"/>
      <c r="C1188" s="252"/>
      <c r="D1188" s="251"/>
    </row>
    <row r="1189" spans="2:4">
      <c r="B1189" s="250"/>
      <c r="C1189" s="252"/>
      <c r="D1189" s="251"/>
    </row>
    <row r="1190" spans="2:4">
      <c r="B1190" s="250"/>
      <c r="C1190" s="252"/>
      <c r="D1190" s="251"/>
    </row>
    <row r="1191" spans="2:4">
      <c r="B1191" s="250"/>
      <c r="C1191" s="252"/>
      <c r="D1191" s="251"/>
    </row>
    <row r="1192" spans="2:4">
      <c r="B1192" s="250"/>
      <c r="C1192" s="252"/>
      <c r="D1192" s="251"/>
    </row>
    <row r="1193" spans="2:4">
      <c r="B1193" s="250"/>
      <c r="C1193" s="252"/>
      <c r="D1193" s="251"/>
    </row>
    <row r="1194" spans="2:4">
      <c r="B1194" s="250"/>
      <c r="C1194" s="252"/>
      <c r="D1194" s="251"/>
    </row>
    <row r="1195" spans="2:4">
      <c r="B1195" s="250"/>
      <c r="C1195" s="252"/>
      <c r="D1195" s="251"/>
    </row>
    <row r="1196" spans="2:4">
      <c r="B1196" s="250"/>
      <c r="C1196" s="252"/>
      <c r="D1196" s="251"/>
    </row>
    <row r="1197" spans="2:4">
      <c r="B1197" s="250"/>
      <c r="C1197" s="252"/>
      <c r="D1197" s="251"/>
    </row>
    <row r="1198" spans="2:4">
      <c r="B1198" s="250"/>
      <c r="C1198" s="252"/>
      <c r="D1198" s="251"/>
    </row>
    <row r="1199" spans="2:4">
      <c r="B1199" s="250"/>
      <c r="C1199" s="252"/>
      <c r="D1199" s="251"/>
    </row>
    <row r="1200" spans="2:4">
      <c r="B1200" s="250"/>
      <c r="C1200" s="252"/>
      <c r="D1200" s="251"/>
    </row>
    <row r="1201" spans="2:4">
      <c r="B1201" s="250"/>
      <c r="C1201" s="252"/>
      <c r="D1201" s="251"/>
    </row>
    <row r="1202" spans="2:4">
      <c r="B1202" s="250"/>
      <c r="C1202" s="252"/>
      <c r="D1202" s="251"/>
    </row>
    <row r="1203" spans="2:4">
      <c r="B1203" s="250"/>
      <c r="C1203" s="252"/>
      <c r="D1203" s="251"/>
    </row>
    <row r="1204" spans="2:4">
      <c r="B1204" s="250"/>
      <c r="C1204" s="252"/>
      <c r="D1204" s="251"/>
    </row>
    <row r="1205" spans="2:4">
      <c r="B1205" s="250"/>
      <c r="C1205" s="252"/>
      <c r="D1205" s="251"/>
    </row>
    <row r="1206" spans="2:4">
      <c r="B1206" s="250"/>
      <c r="C1206" s="252"/>
      <c r="D1206" s="251"/>
    </row>
    <row r="1207" spans="2:4">
      <c r="B1207" s="250"/>
      <c r="C1207" s="252"/>
      <c r="D1207" s="251"/>
    </row>
    <row r="1208" spans="2:4">
      <c r="B1208" s="250"/>
      <c r="C1208" s="252"/>
      <c r="D1208" s="251"/>
    </row>
    <row r="1209" spans="2:4">
      <c r="B1209" s="250"/>
      <c r="C1209" s="252"/>
      <c r="D1209" s="251"/>
    </row>
    <row r="1210" spans="2:4">
      <c r="B1210" s="250"/>
      <c r="C1210" s="252"/>
      <c r="D1210" s="251"/>
    </row>
    <row r="1211" spans="2:4">
      <c r="B1211" s="250"/>
      <c r="C1211" s="252"/>
      <c r="D1211" s="251"/>
    </row>
    <row r="1212" spans="2:4">
      <c r="B1212" s="250"/>
      <c r="C1212" s="252"/>
      <c r="D1212" s="251"/>
    </row>
    <row r="1213" spans="2:4">
      <c r="B1213" s="250"/>
      <c r="C1213" s="252"/>
      <c r="D1213" s="251"/>
    </row>
    <row r="1214" spans="2:4">
      <c r="B1214" s="250"/>
      <c r="C1214" s="252"/>
      <c r="D1214" s="251"/>
    </row>
    <row r="1215" spans="2:4">
      <c r="B1215" s="250"/>
      <c r="C1215" s="252"/>
      <c r="D1215" s="251"/>
    </row>
    <row r="1216" spans="2:4">
      <c r="B1216" s="250"/>
      <c r="C1216" s="252"/>
      <c r="D1216" s="251"/>
    </row>
    <row r="1217" spans="2:4">
      <c r="B1217" s="250"/>
      <c r="C1217" s="252"/>
      <c r="D1217" s="251"/>
    </row>
    <row r="1218" spans="2:4">
      <c r="B1218" s="250"/>
      <c r="C1218" s="252"/>
      <c r="D1218" s="251"/>
    </row>
    <row r="1219" spans="2:4">
      <c r="B1219" s="250"/>
      <c r="C1219" s="252"/>
      <c r="D1219" s="251"/>
    </row>
    <row r="1220" spans="2:4">
      <c r="B1220" s="250"/>
      <c r="C1220" s="252"/>
      <c r="D1220" s="251"/>
    </row>
    <row r="1221" spans="2:4">
      <c r="B1221" s="250"/>
      <c r="C1221" s="252"/>
      <c r="D1221" s="251"/>
    </row>
    <row r="1222" spans="2:4">
      <c r="B1222" s="250"/>
      <c r="C1222" s="252"/>
      <c r="D1222" s="251"/>
    </row>
    <row r="1223" spans="2:4">
      <c r="B1223" s="250"/>
      <c r="C1223" s="252"/>
      <c r="D1223" s="251"/>
    </row>
    <row r="1224" spans="2:4">
      <c r="B1224" s="250"/>
      <c r="C1224" s="252"/>
      <c r="D1224" s="251"/>
    </row>
    <row r="1225" spans="2:4">
      <c r="B1225" s="250"/>
      <c r="C1225" s="252"/>
      <c r="D1225" s="251"/>
    </row>
    <row r="1226" spans="2:4">
      <c r="B1226" s="250"/>
      <c r="C1226" s="252"/>
      <c r="D1226" s="251"/>
    </row>
    <row r="1227" spans="2:4">
      <c r="B1227" s="250"/>
      <c r="C1227" s="252"/>
      <c r="D1227" s="251"/>
    </row>
    <row r="1228" spans="2:4">
      <c r="B1228" s="250"/>
      <c r="C1228" s="252"/>
      <c r="D1228" s="251"/>
    </row>
    <row r="1229" spans="2:4">
      <c r="B1229" s="250"/>
      <c r="C1229" s="252"/>
      <c r="D1229" s="251"/>
    </row>
    <row r="1230" spans="2:4">
      <c r="B1230" s="250"/>
      <c r="C1230" s="252"/>
      <c r="D1230" s="251"/>
    </row>
    <row r="1231" spans="2:4">
      <c r="B1231" s="250"/>
      <c r="C1231" s="252"/>
      <c r="D1231" s="251"/>
    </row>
    <row r="1232" spans="2:4">
      <c r="B1232" s="250"/>
      <c r="C1232" s="252"/>
      <c r="D1232" s="251"/>
    </row>
    <row r="1233" spans="2:4">
      <c r="B1233" s="250"/>
      <c r="C1233" s="252"/>
      <c r="D1233" s="251"/>
    </row>
    <row r="1234" spans="2:4">
      <c r="B1234" s="250"/>
      <c r="C1234" s="252"/>
      <c r="D1234" s="251"/>
    </row>
    <row r="1235" spans="2:4">
      <c r="B1235" s="250"/>
      <c r="C1235" s="252"/>
      <c r="D1235" s="251"/>
    </row>
    <row r="1236" spans="2:4">
      <c r="B1236" s="250"/>
      <c r="C1236" s="252"/>
      <c r="D1236" s="251"/>
    </row>
    <row r="1237" spans="2:4">
      <c r="B1237" s="250"/>
      <c r="C1237" s="252"/>
      <c r="D1237" s="251"/>
    </row>
    <row r="1238" spans="2:4">
      <c r="B1238" s="250"/>
      <c r="C1238" s="252"/>
      <c r="D1238" s="251"/>
    </row>
    <row r="1239" spans="2:4">
      <c r="B1239" s="250"/>
      <c r="C1239" s="252"/>
      <c r="D1239" s="251"/>
    </row>
    <row r="1240" spans="2:4">
      <c r="B1240" s="250"/>
      <c r="C1240" s="252"/>
      <c r="D1240" s="251"/>
    </row>
    <row r="1241" spans="2:4">
      <c r="B1241" s="250"/>
      <c r="C1241" s="252"/>
      <c r="D1241" s="251"/>
    </row>
    <row r="1242" spans="2:4">
      <c r="B1242" s="250"/>
      <c r="C1242" s="252"/>
      <c r="D1242" s="251"/>
    </row>
    <row r="1243" spans="2:4">
      <c r="B1243" s="250"/>
      <c r="C1243" s="252"/>
      <c r="D1243" s="251"/>
    </row>
    <row r="1244" spans="2:4">
      <c r="B1244" s="250"/>
      <c r="C1244" s="252"/>
      <c r="D1244" s="251"/>
    </row>
    <row r="1245" spans="2:4">
      <c r="B1245" s="250"/>
      <c r="C1245" s="252"/>
      <c r="D1245" s="251"/>
    </row>
    <row r="1246" spans="2:4">
      <c r="B1246" s="250"/>
      <c r="C1246" s="252"/>
      <c r="D1246" s="251"/>
    </row>
    <row r="1247" spans="2:4">
      <c r="B1247" s="250"/>
      <c r="C1247" s="252"/>
      <c r="D1247" s="251"/>
    </row>
    <row r="1248" spans="2:4">
      <c r="B1248" s="250"/>
      <c r="C1248" s="252"/>
      <c r="D1248" s="251"/>
    </row>
    <row r="1249" spans="2:4">
      <c r="B1249" s="250"/>
      <c r="C1249" s="252"/>
      <c r="D1249" s="251"/>
    </row>
    <row r="1250" spans="2:4">
      <c r="B1250" s="250"/>
      <c r="C1250" s="252"/>
      <c r="D1250" s="251"/>
    </row>
    <row r="1251" spans="2:4">
      <c r="B1251" s="250"/>
      <c r="C1251" s="252"/>
      <c r="D1251" s="251"/>
    </row>
    <row r="1252" spans="2:4">
      <c r="B1252" s="250"/>
      <c r="C1252" s="252"/>
      <c r="D1252" s="251"/>
    </row>
    <row r="1253" spans="2:4">
      <c r="B1253" s="250"/>
      <c r="C1253" s="252"/>
      <c r="D1253" s="251"/>
    </row>
    <row r="1254" spans="2:4">
      <c r="B1254" s="250"/>
      <c r="C1254" s="252"/>
      <c r="D1254" s="251"/>
    </row>
    <row r="1255" spans="2:4">
      <c r="B1255" s="250"/>
      <c r="C1255" s="252"/>
      <c r="D1255" s="251"/>
    </row>
    <row r="1256" spans="2:4">
      <c r="B1256" s="250"/>
      <c r="C1256" s="252"/>
      <c r="D1256" s="251"/>
    </row>
    <row r="1257" spans="2:4">
      <c r="B1257" s="250"/>
      <c r="C1257" s="252"/>
      <c r="D1257" s="251"/>
    </row>
    <row r="1258" spans="2:4">
      <c r="B1258" s="250"/>
      <c r="C1258" s="252"/>
      <c r="D1258" s="251"/>
    </row>
    <row r="1259" spans="2:4">
      <c r="B1259" s="250"/>
      <c r="C1259" s="252"/>
      <c r="D1259" s="251"/>
    </row>
    <row r="1260" spans="2:4">
      <c r="B1260" s="250"/>
      <c r="C1260" s="252"/>
      <c r="D1260" s="251"/>
    </row>
    <row r="1261" spans="2:4">
      <c r="B1261" s="250"/>
      <c r="C1261" s="252"/>
      <c r="D1261" s="251"/>
    </row>
    <row r="1262" spans="2:4">
      <c r="B1262" s="250"/>
      <c r="C1262" s="252"/>
      <c r="D1262" s="251"/>
    </row>
    <row r="1263" spans="2:4">
      <c r="B1263" s="250"/>
      <c r="C1263" s="252"/>
      <c r="D1263" s="251"/>
    </row>
    <row r="1264" spans="2:4">
      <c r="B1264" s="250"/>
      <c r="C1264" s="252"/>
      <c r="D1264" s="251"/>
    </row>
    <row r="1265" spans="2:4">
      <c r="B1265" s="250"/>
      <c r="C1265" s="252"/>
      <c r="D1265" s="251"/>
    </row>
    <row r="1266" spans="2:4">
      <c r="B1266" s="250"/>
      <c r="C1266" s="252"/>
      <c r="D1266" s="251"/>
    </row>
    <row r="1267" spans="2:4">
      <c r="B1267" s="250"/>
      <c r="C1267" s="252"/>
      <c r="D1267" s="251"/>
    </row>
    <row r="1268" spans="2:4">
      <c r="B1268" s="250"/>
      <c r="C1268" s="252"/>
      <c r="D1268" s="251"/>
    </row>
    <row r="1269" spans="2:4">
      <c r="B1269" s="250"/>
      <c r="C1269" s="252"/>
      <c r="D1269" s="251"/>
    </row>
    <row r="1270" spans="2:4">
      <c r="B1270" s="250"/>
      <c r="C1270" s="252"/>
      <c r="D1270" s="251"/>
    </row>
    <row r="1271" spans="2:4">
      <c r="B1271" s="250"/>
      <c r="C1271" s="252"/>
      <c r="D1271" s="251"/>
    </row>
    <row r="1272" spans="2:4">
      <c r="B1272" s="250"/>
      <c r="C1272" s="252"/>
      <c r="D1272" s="251"/>
    </row>
    <row r="1273" spans="2:4">
      <c r="B1273" s="250"/>
      <c r="C1273" s="252"/>
      <c r="D1273" s="251"/>
    </row>
    <row r="1274" spans="2:4">
      <c r="B1274" s="250"/>
      <c r="C1274" s="252"/>
      <c r="D1274" s="251"/>
    </row>
    <row r="1275" spans="2:4">
      <c r="B1275" s="250"/>
      <c r="C1275" s="252"/>
      <c r="D1275" s="251"/>
    </row>
    <row r="1276" spans="2:4">
      <c r="B1276" s="250"/>
      <c r="C1276" s="252"/>
      <c r="D1276" s="251"/>
    </row>
    <row r="1277" spans="2:4">
      <c r="B1277" s="250"/>
      <c r="C1277" s="252"/>
      <c r="D1277" s="251"/>
    </row>
    <row r="1278" spans="2:4">
      <c r="B1278" s="250"/>
      <c r="C1278" s="252"/>
      <c r="D1278" s="251"/>
    </row>
    <row r="1279" spans="2:4">
      <c r="B1279" s="250"/>
      <c r="C1279" s="252"/>
      <c r="D1279" s="251"/>
    </row>
    <row r="1280" spans="2:4">
      <c r="B1280" s="250"/>
      <c r="C1280" s="252"/>
      <c r="D1280" s="251"/>
    </row>
    <row r="1281" spans="2:4">
      <c r="B1281" s="250"/>
      <c r="C1281" s="252"/>
      <c r="D1281" s="251"/>
    </row>
    <row r="1282" spans="2:4">
      <c r="B1282" s="250"/>
      <c r="C1282" s="252"/>
      <c r="D1282" s="251"/>
    </row>
    <row r="1283" spans="2:4">
      <c r="B1283" s="250"/>
      <c r="C1283" s="252"/>
      <c r="D1283" s="251"/>
    </row>
    <row r="1284" spans="2:4">
      <c r="B1284" s="250"/>
      <c r="C1284" s="252"/>
      <c r="D1284" s="251"/>
    </row>
    <row r="1285" spans="2:4">
      <c r="B1285" s="250"/>
      <c r="C1285" s="252"/>
      <c r="D1285" s="251"/>
    </row>
    <row r="1286" spans="2:4">
      <c r="B1286" s="250"/>
      <c r="C1286" s="252"/>
      <c r="D1286" s="251"/>
    </row>
    <row r="1287" spans="2:4">
      <c r="B1287" s="250"/>
      <c r="C1287" s="252"/>
      <c r="D1287" s="251"/>
    </row>
    <row r="1288" spans="2:4">
      <c r="B1288" s="250"/>
      <c r="C1288" s="252"/>
      <c r="D1288" s="251"/>
    </row>
    <row r="1289" spans="2:4">
      <c r="B1289" s="250"/>
      <c r="C1289" s="252"/>
      <c r="D1289" s="251"/>
    </row>
    <row r="1290" spans="2:4">
      <c r="B1290" s="250"/>
      <c r="C1290" s="252"/>
      <c r="D1290" s="251"/>
    </row>
    <row r="1291" spans="2:4">
      <c r="B1291" s="250"/>
      <c r="C1291" s="252"/>
      <c r="D1291" s="251"/>
    </row>
    <row r="1292" spans="2:4">
      <c r="B1292" s="250"/>
      <c r="C1292" s="252"/>
      <c r="D1292" s="251"/>
    </row>
    <row r="1293" spans="2:4">
      <c r="B1293" s="250"/>
      <c r="C1293" s="252"/>
      <c r="D1293" s="251"/>
    </row>
    <row r="1294" spans="2:4">
      <c r="B1294" s="250"/>
      <c r="C1294" s="252"/>
      <c r="D1294" s="251"/>
    </row>
    <row r="1295" spans="2:4">
      <c r="B1295" s="250"/>
      <c r="C1295" s="252"/>
      <c r="D1295" s="251"/>
    </row>
    <row r="1296" spans="2:4">
      <c r="B1296" s="250"/>
      <c r="C1296" s="252"/>
      <c r="D1296" s="251"/>
    </row>
    <row r="1297" spans="2:4">
      <c r="B1297" s="250"/>
      <c r="C1297" s="252"/>
      <c r="D1297" s="251"/>
    </row>
    <row r="1298" spans="2:4">
      <c r="B1298" s="250"/>
      <c r="C1298" s="252"/>
      <c r="D1298" s="251"/>
    </row>
    <row r="1299" spans="2:4">
      <c r="B1299" s="250"/>
      <c r="C1299" s="252"/>
      <c r="D1299" s="251"/>
    </row>
    <row r="1300" spans="2:4">
      <c r="B1300" s="250"/>
      <c r="C1300" s="252"/>
      <c r="D1300" s="251"/>
    </row>
    <row r="1301" spans="2:4">
      <c r="B1301" s="250"/>
      <c r="C1301" s="252"/>
      <c r="D1301" s="251"/>
    </row>
    <row r="1302" spans="2:4">
      <c r="B1302" s="250"/>
      <c r="C1302" s="252"/>
      <c r="D1302" s="251"/>
    </row>
    <row r="1303" spans="2:4">
      <c r="B1303" s="250"/>
      <c r="C1303" s="252"/>
      <c r="D1303" s="251"/>
    </row>
    <row r="1304" spans="2:4">
      <c r="B1304" s="250"/>
      <c r="C1304" s="252"/>
      <c r="D1304" s="251"/>
    </row>
    <row r="1305" spans="2:4">
      <c r="B1305" s="250"/>
      <c r="C1305" s="252"/>
      <c r="D1305" s="251"/>
    </row>
    <row r="1306" spans="2:4">
      <c r="B1306" s="250"/>
      <c r="C1306" s="252"/>
      <c r="D1306" s="251"/>
    </row>
    <row r="1307" spans="2:4">
      <c r="B1307" s="250"/>
      <c r="C1307" s="252"/>
      <c r="D1307" s="251"/>
    </row>
    <row r="1308" spans="2:4">
      <c r="B1308" s="250"/>
      <c r="C1308" s="252"/>
      <c r="D1308" s="251"/>
    </row>
    <row r="1309" spans="2:4">
      <c r="B1309" s="250"/>
      <c r="C1309" s="252"/>
      <c r="D1309" s="251"/>
    </row>
    <row r="1310" spans="2:4">
      <c r="B1310" s="250"/>
      <c r="C1310" s="252"/>
      <c r="D1310" s="251"/>
    </row>
    <row r="1311" spans="2:4">
      <c r="B1311" s="250"/>
      <c r="C1311" s="252"/>
      <c r="D1311" s="251"/>
    </row>
    <row r="1312" spans="2:4">
      <c r="B1312" s="250"/>
      <c r="C1312" s="252"/>
      <c r="D1312" s="251"/>
    </row>
    <row r="1313" spans="2:4">
      <c r="B1313" s="250"/>
      <c r="C1313" s="252"/>
      <c r="D1313" s="251"/>
    </row>
    <row r="1314" spans="2:4">
      <c r="B1314" s="250"/>
      <c r="C1314" s="252"/>
      <c r="D1314" s="251"/>
    </row>
    <row r="1315" spans="2:4">
      <c r="B1315" s="250"/>
      <c r="C1315" s="252"/>
      <c r="D1315" s="251"/>
    </row>
    <row r="1316" spans="2:4">
      <c r="B1316" s="250"/>
      <c r="C1316" s="252"/>
      <c r="D1316" s="251"/>
    </row>
    <row r="1317" spans="2:4">
      <c r="B1317" s="250"/>
      <c r="C1317" s="252"/>
      <c r="D1317" s="251"/>
    </row>
    <row r="1318" spans="2:4">
      <c r="B1318" s="250"/>
      <c r="C1318" s="252"/>
      <c r="D1318" s="251"/>
    </row>
    <row r="1319" spans="2:4">
      <c r="B1319" s="250"/>
      <c r="C1319" s="252"/>
      <c r="D1319" s="251"/>
    </row>
    <row r="1320" spans="2:4">
      <c r="B1320" s="250"/>
      <c r="C1320" s="252"/>
      <c r="D1320" s="251"/>
    </row>
    <row r="1321" spans="2:4">
      <c r="B1321" s="250"/>
      <c r="C1321" s="252"/>
      <c r="D1321" s="251"/>
    </row>
    <row r="1322" spans="2:4">
      <c r="B1322" s="250"/>
      <c r="C1322" s="252"/>
      <c r="D1322" s="251"/>
    </row>
    <row r="1323" spans="2:4">
      <c r="B1323" s="250"/>
      <c r="C1323" s="252"/>
      <c r="D1323" s="251"/>
    </row>
    <row r="1324" spans="2:4">
      <c r="B1324" s="250"/>
      <c r="C1324" s="252"/>
      <c r="D1324" s="251"/>
    </row>
    <row r="1325" spans="2:4">
      <c r="B1325" s="250"/>
      <c r="C1325" s="252"/>
      <c r="D1325" s="251"/>
    </row>
    <row r="1326" spans="2:4">
      <c r="B1326" s="250"/>
      <c r="C1326" s="252"/>
      <c r="D1326" s="251"/>
    </row>
    <row r="1327" spans="2:4">
      <c r="B1327" s="250"/>
      <c r="C1327" s="252"/>
      <c r="D1327" s="251"/>
    </row>
    <row r="1328" spans="2:4">
      <c r="B1328" s="250"/>
      <c r="C1328" s="252"/>
      <c r="D1328" s="251"/>
    </row>
    <row r="1329" spans="2:4">
      <c r="B1329" s="250"/>
      <c r="C1329" s="252"/>
      <c r="D1329" s="251"/>
    </row>
    <row r="1330" spans="2:4">
      <c r="B1330" s="250"/>
      <c r="C1330" s="252"/>
      <c r="D1330" s="251"/>
    </row>
    <row r="1331" spans="2:4">
      <c r="B1331" s="250"/>
      <c r="C1331" s="252"/>
      <c r="D1331" s="251"/>
    </row>
    <row r="1332" spans="2:4">
      <c r="B1332" s="250"/>
      <c r="C1332" s="252"/>
      <c r="D1332" s="251"/>
    </row>
    <row r="1333" spans="2:4">
      <c r="B1333" s="250"/>
      <c r="C1333" s="252"/>
      <c r="D1333" s="251"/>
    </row>
    <row r="1334" spans="2:4">
      <c r="B1334" s="250"/>
      <c r="C1334" s="252"/>
      <c r="D1334" s="251"/>
    </row>
    <row r="1335" spans="2:4">
      <c r="B1335" s="250"/>
      <c r="C1335" s="252"/>
      <c r="D1335" s="251"/>
    </row>
    <row r="1336" spans="2:4">
      <c r="B1336" s="250"/>
      <c r="C1336" s="252"/>
      <c r="D1336" s="251"/>
    </row>
    <row r="1337" spans="2:4">
      <c r="B1337" s="250"/>
      <c r="C1337" s="252"/>
      <c r="D1337" s="251"/>
    </row>
    <row r="1338" spans="2:4">
      <c r="B1338" s="250"/>
      <c r="C1338" s="252"/>
      <c r="D1338" s="251"/>
    </row>
    <row r="1339" spans="2:4">
      <c r="B1339" s="250"/>
      <c r="C1339" s="252"/>
      <c r="D1339" s="251"/>
    </row>
    <row r="1340" spans="2:4">
      <c r="B1340" s="250"/>
      <c r="C1340" s="252"/>
      <c r="D1340" s="251"/>
    </row>
    <row r="1341" spans="2:4">
      <c r="B1341" s="250"/>
      <c r="C1341" s="252"/>
      <c r="D1341" s="251"/>
    </row>
    <row r="1342" spans="2:4">
      <c r="B1342" s="250"/>
      <c r="C1342" s="252"/>
      <c r="D1342" s="251"/>
    </row>
    <row r="1343" spans="2:4">
      <c r="B1343" s="250"/>
      <c r="C1343" s="252"/>
      <c r="D1343" s="251"/>
    </row>
    <row r="1344" spans="2:4">
      <c r="B1344" s="250"/>
      <c r="C1344" s="252"/>
      <c r="D1344" s="251"/>
    </row>
    <row r="1345" spans="2:4">
      <c r="B1345" s="250"/>
      <c r="C1345" s="252"/>
      <c r="D1345" s="251"/>
    </row>
    <row r="1346" spans="2:4">
      <c r="B1346" s="250"/>
      <c r="C1346" s="252"/>
      <c r="D1346" s="251"/>
    </row>
    <row r="1347" spans="2:4">
      <c r="B1347" s="250"/>
      <c r="C1347" s="252"/>
      <c r="D1347" s="251"/>
    </row>
    <row r="1348" spans="2:4">
      <c r="B1348" s="250"/>
      <c r="C1348" s="252"/>
      <c r="D1348" s="251"/>
    </row>
    <row r="1349" spans="2:4">
      <c r="B1349" s="250"/>
      <c r="C1349" s="252"/>
      <c r="D1349" s="251"/>
    </row>
    <row r="1350" spans="2:4">
      <c r="B1350" s="250"/>
      <c r="C1350" s="252"/>
      <c r="D1350" s="251"/>
    </row>
    <row r="1351" spans="2:4">
      <c r="B1351" s="250"/>
      <c r="C1351" s="252"/>
      <c r="D1351" s="251"/>
    </row>
    <row r="1352" spans="2:4">
      <c r="B1352" s="250"/>
      <c r="C1352" s="252"/>
      <c r="D1352" s="251"/>
    </row>
    <row r="1353" spans="2:4">
      <c r="B1353" s="250"/>
      <c r="C1353" s="252"/>
      <c r="D1353" s="251"/>
    </row>
    <row r="1354" spans="2:4">
      <c r="B1354" s="250"/>
      <c r="C1354" s="252"/>
      <c r="D1354" s="251"/>
    </row>
    <row r="1355" spans="2:4">
      <c r="B1355" s="250"/>
      <c r="C1355" s="252"/>
      <c r="D1355" s="251"/>
    </row>
    <row r="1356" spans="2:4">
      <c r="B1356" s="250"/>
      <c r="C1356" s="252"/>
      <c r="D1356" s="251"/>
    </row>
    <row r="1357" spans="2:4">
      <c r="B1357" s="250"/>
      <c r="C1357" s="252"/>
      <c r="D1357" s="251"/>
    </row>
    <row r="1358" spans="2:4">
      <c r="B1358" s="250"/>
      <c r="C1358" s="252"/>
      <c r="D1358" s="251"/>
    </row>
    <row r="1359" spans="2:4">
      <c r="B1359" s="250"/>
      <c r="C1359" s="252"/>
      <c r="D1359" s="251"/>
    </row>
    <row r="1360" spans="2:4">
      <c r="B1360" s="250"/>
      <c r="C1360" s="252"/>
      <c r="D1360" s="251"/>
    </row>
    <row r="1361" spans="2:4">
      <c r="B1361" s="250"/>
      <c r="C1361" s="252"/>
      <c r="D1361" s="251"/>
    </row>
    <row r="1362" spans="2:4">
      <c r="B1362" s="250"/>
      <c r="C1362" s="252"/>
      <c r="D1362" s="251"/>
    </row>
    <row r="1363" spans="2:4">
      <c r="B1363" s="250"/>
      <c r="C1363" s="252"/>
      <c r="D1363" s="251"/>
    </row>
    <row r="1364" spans="2:4">
      <c r="B1364" s="250"/>
      <c r="C1364" s="252"/>
      <c r="D1364" s="251"/>
    </row>
    <row r="1365" spans="2:4">
      <c r="B1365" s="250"/>
      <c r="C1365" s="252"/>
      <c r="D1365" s="251"/>
    </row>
    <row r="1366" spans="2:4">
      <c r="B1366" s="250"/>
      <c r="C1366" s="252"/>
      <c r="D1366" s="251"/>
    </row>
    <row r="1367" spans="2:4">
      <c r="B1367" s="250"/>
      <c r="C1367" s="252"/>
      <c r="D1367" s="251"/>
    </row>
    <row r="1368" spans="2:4">
      <c r="B1368" s="250"/>
      <c r="C1368" s="252"/>
      <c r="D1368" s="251"/>
    </row>
    <row r="1369" spans="2:4">
      <c r="B1369" s="250"/>
      <c r="C1369" s="252"/>
      <c r="D1369" s="251"/>
    </row>
    <row r="1370" spans="2:4">
      <c r="B1370" s="250"/>
      <c r="C1370" s="252"/>
      <c r="D1370" s="251"/>
    </row>
    <row r="1371" spans="2:4">
      <c r="B1371" s="250"/>
      <c r="C1371" s="252"/>
      <c r="D1371" s="251"/>
    </row>
    <row r="1372" spans="2:4">
      <c r="B1372" s="250"/>
      <c r="C1372" s="252"/>
      <c r="D1372" s="251"/>
    </row>
    <row r="1373" spans="2:4">
      <c r="B1373" s="250"/>
      <c r="C1373" s="252"/>
      <c r="D1373" s="251"/>
    </row>
    <row r="1374" spans="2:4">
      <c r="B1374" s="250"/>
      <c r="C1374" s="252"/>
      <c r="D1374" s="251"/>
    </row>
    <row r="1375" spans="2:4">
      <c r="B1375" s="250"/>
      <c r="C1375" s="252"/>
      <c r="D1375" s="251"/>
    </row>
    <row r="1376" spans="2:4">
      <c r="B1376" s="250"/>
      <c r="C1376" s="252"/>
      <c r="D1376" s="251"/>
    </row>
    <row r="1377" spans="2:4">
      <c r="B1377" s="250"/>
      <c r="C1377" s="252"/>
      <c r="D1377" s="251"/>
    </row>
    <row r="1378" spans="2:4">
      <c r="B1378" s="250"/>
      <c r="C1378" s="252"/>
      <c r="D1378" s="251"/>
    </row>
    <row r="1379" spans="2:4">
      <c r="B1379" s="250"/>
      <c r="C1379" s="252"/>
      <c r="D1379" s="251"/>
    </row>
    <row r="1380" spans="2:4">
      <c r="B1380" s="250"/>
      <c r="C1380" s="252"/>
      <c r="D1380" s="251"/>
    </row>
    <row r="1381" spans="2:4">
      <c r="B1381" s="250"/>
      <c r="C1381" s="252"/>
      <c r="D1381" s="251"/>
    </row>
    <row r="1382" spans="2:4">
      <c r="B1382" s="250"/>
      <c r="C1382" s="252"/>
      <c r="D1382" s="251"/>
    </row>
    <row r="1383" spans="2:4">
      <c r="B1383" s="250"/>
      <c r="C1383" s="252"/>
      <c r="D1383" s="251"/>
    </row>
    <row r="1384" spans="2:4">
      <c r="B1384" s="250"/>
      <c r="C1384" s="252"/>
      <c r="D1384" s="251"/>
    </row>
    <row r="1385" spans="2:4">
      <c r="B1385" s="250"/>
      <c r="C1385" s="252"/>
      <c r="D1385" s="251"/>
    </row>
    <row r="1386" spans="2:4">
      <c r="B1386" s="250"/>
      <c r="C1386" s="252"/>
      <c r="D1386" s="251"/>
    </row>
    <row r="1387" spans="2:4">
      <c r="B1387" s="250"/>
      <c r="C1387" s="252"/>
      <c r="D1387" s="251"/>
    </row>
    <row r="1388" spans="2:4">
      <c r="B1388" s="250"/>
      <c r="C1388" s="252"/>
      <c r="D1388" s="251"/>
    </row>
    <row r="1389" spans="2:4">
      <c r="B1389" s="250"/>
      <c r="C1389" s="252"/>
      <c r="D1389" s="251"/>
    </row>
    <row r="1390" spans="2:4">
      <c r="B1390" s="250"/>
      <c r="C1390" s="252"/>
      <c r="D1390" s="251"/>
    </row>
    <row r="1391" spans="2:4">
      <c r="B1391" s="250"/>
      <c r="C1391" s="252"/>
      <c r="D1391" s="251"/>
    </row>
    <row r="1392" spans="2:4">
      <c r="B1392" s="250"/>
      <c r="C1392" s="252"/>
      <c r="D1392" s="251"/>
    </row>
    <row r="1393" spans="2:4">
      <c r="B1393" s="250"/>
      <c r="C1393" s="252"/>
      <c r="D1393" s="251"/>
    </row>
    <row r="1394" spans="2:4">
      <c r="B1394" s="250"/>
      <c r="C1394" s="252"/>
      <c r="D1394" s="251"/>
    </row>
    <row r="1395" spans="2:4">
      <c r="B1395" s="250"/>
      <c r="C1395" s="252"/>
      <c r="D1395" s="251"/>
    </row>
    <row r="1396" spans="2:4">
      <c r="B1396" s="250"/>
      <c r="C1396" s="252"/>
      <c r="D1396" s="251"/>
    </row>
    <row r="1397" spans="2:4">
      <c r="B1397" s="250"/>
      <c r="C1397" s="252"/>
      <c r="D1397" s="251"/>
    </row>
    <row r="1398" spans="2:4">
      <c r="B1398" s="250"/>
      <c r="C1398" s="252"/>
      <c r="D1398" s="251"/>
    </row>
    <row r="1399" spans="2:4">
      <c r="B1399" s="250"/>
      <c r="C1399" s="252"/>
      <c r="D1399" s="251"/>
    </row>
    <row r="1400" spans="2:4">
      <c r="B1400" s="250"/>
      <c r="C1400" s="252"/>
      <c r="D1400" s="251"/>
    </row>
    <row r="1401" spans="2:4">
      <c r="B1401" s="250"/>
      <c r="C1401" s="252"/>
      <c r="D1401" s="251"/>
    </row>
    <row r="1402" spans="2:4">
      <c r="B1402" s="250"/>
      <c r="C1402" s="252"/>
      <c r="D1402" s="251"/>
    </row>
    <row r="1403" spans="2:4">
      <c r="B1403" s="250"/>
      <c r="C1403" s="252"/>
      <c r="D1403" s="251"/>
    </row>
    <row r="1404" spans="2:4">
      <c r="B1404" s="250"/>
      <c r="C1404" s="252"/>
      <c r="D1404" s="251"/>
    </row>
    <row r="1405" spans="2:4">
      <c r="B1405" s="250"/>
      <c r="C1405" s="252"/>
      <c r="D1405" s="251"/>
    </row>
    <row r="1406" spans="2:4">
      <c r="B1406" s="250"/>
      <c r="C1406" s="252"/>
      <c r="D1406" s="251"/>
    </row>
    <row r="1407" spans="2:4">
      <c r="B1407" s="250"/>
      <c r="C1407" s="252"/>
      <c r="D1407" s="251"/>
    </row>
    <row r="1408" spans="2:4">
      <c r="B1408" s="250"/>
      <c r="C1408" s="252"/>
      <c r="D1408" s="251"/>
    </row>
    <row r="1409" spans="2:4">
      <c r="B1409" s="250"/>
      <c r="C1409" s="252"/>
      <c r="D1409" s="251"/>
    </row>
    <row r="1410" spans="2:4">
      <c r="B1410" s="250"/>
      <c r="C1410" s="252"/>
      <c r="D1410" s="251"/>
    </row>
    <row r="1411" spans="2:4">
      <c r="B1411" s="250"/>
      <c r="C1411" s="252"/>
      <c r="D1411" s="251"/>
    </row>
    <row r="1412" spans="2:4">
      <c r="B1412" s="250"/>
      <c r="C1412" s="252"/>
      <c r="D1412" s="251"/>
    </row>
    <row r="1413" spans="2:4">
      <c r="B1413" s="250"/>
      <c r="C1413" s="252"/>
      <c r="D1413" s="251"/>
    </row>
    <row r="1414" spans="2:4">
      <c r="B1414" s="250"/>
      <c r="C1414" s="252"/>
      <c r="D1414" s="251"/>
    </row>
    <row r="1415" spans="2:4">
      <c r="B1415" s="250"/>
      <c r="C1415" s="252"/>
      <c r="D1415" s="251"/>
    </row>
    <row r="1416" spans="2:4">
      <c r="B1416" s="250"/>
      <c r="C1416" s="252"/>
      <c r="D1416" s="251"/>
    </row>
    <row r="1417" spans="2:4">
      <c r="B1417" s="250"/>
      <c r="C1417" s="252"/>
      <c r="D1417" s="251"/>
    </row>
    <row r="1418" spans="2:4">
      <c r="B1418" s="250"/>
      <c r="C1418" s="252"/>
      <c r="D1418" s="251"/>
    </row>
    <row r="1419" spans="2:4">
      <c r="B1419" s="250"/>
      <c r="C1419" s="252"/>
      <c r="D1419" s="251"/>
    </row>
    <row r="1420" spans="2:4">
      <c r="B1420" s="250"/>
      <c r="C1420" s="252"/>
      <c r="D1420" s="251"/>
    </row>
    <row r="1421" spans="2:4">
      <c r="B1421" s="250"/>
      <c r="C1421" s="252"/>
      <c r="D1421" s="251"/>
    </row>
    <row r="1422" spans="2:4">
      <c r="B1422" s="250"/>
      <c r="C1422" s="252"/>
      <c r="D1422" s="251"/>
    </row>
    <row r="1423" spans="2:4">
      <c r="B1423" s="250"/>
      <c r="C1423" s="252"/>
      <c r="D1423" s="251"/>
    </row>
    <row r="1424" spans="2:4">
      <c r="B1424" s="250"/>
      <c r="C1424" s="252"/>
      <c r="D1424" s="251"/>
    </row>
    <row r="1425" spans="2:4">
      <c r="B1425" s="250"/>
      <c r="C1425" s="252"/>
      <c r="D1425" s="251"/>
    </row>
    <row r="1426" spans="2:4">
      <c r="B1426" s="250"/>
      <c r="C1426" s="252"/>
      <c r="D1426" s="251"/>
    </row>
    <row r="1427" spans="2:4">
      <c r="B1427" s="250"/>
      <c r="C1427" s="252"/>
      <c r="D1427" s="251"/>
    </row>
    <row r="1428" spans="2:4">
      <c r="B1428" s="250"/>
      <c r="C1428" s="252"/>
      <c r="D1428" s="251"/>
    </row>
    <row r="1429" spans="2:4">
      <c r="B1429" s="250"/>
      <c r="C1429" s="252"/>
      <c r="D1429" s="251"/>
    </row>
    <row r="1430" spans="2:4">
      <c r="B1430" s="250"/>
      <c r="C1430" s="252"/>
      <c r="D1430" s="251"/>
    </row>
    <row r="1431" spans="2:4">
      <c r="B1431" s="250"/>
      <c r="C1431" s="252"/>
      <c r="D1431" s="251"/>
    </row>
    <row r="1432" spans="2:4">
      <c r="B1432" s="250"/>
      <c r="C1432" s="252"/>
      <c r="D1432" s="251"/>
    </row>
    <row r="1433" spans="2:4">
      <c r="B1433" s="250"/>
      <c r="C1433" s="252"/>
      <c r="D1433" s="251"/>
    </row>
    <row r="1434" spans="2:4">
      <c r="B1434" s="250"/>
      <c r="C1434" s="252"/>
      <c r="D1434" s="251"/>
    </row>
    <row r="1435" spans="2:4">
      <c r="B1435" s="250"/>
      <c r="C1435" s="252"/>
      <c r="D1435" s="251"/>
    </row>
    <row r="1436" spans="2:4">
      <c r="B1436" s="250"/>
      <c r="C1436" s="252"/>
      <c r="D1436" s="251"/>
    </row>
    <row r="1437" spans="2:4">
      <c r="B1437" s="250"/>
      <c r="C1437" s="252"/>
      <c r="D1437" s="251"/>
    </row>
    <row r="1438" spans="2:4">
      <c r="B1438" s="250"/>
      <c r="C1438" s="252"/>
      <c r="D1438" s="251"/>
    </row>
    <row r="1439" spans="2:4">
      <c r="B1439" s="250"/>
      <c r="C1439" s="252"/>
      <c r="D1439" s="251"/>
    </row>
    <row r="1440" spans="2:4">
      <c r="B1440" s="250"/>
      <c r="C1440" s="252"/>
      <c r="D1440" s="251"/>
    </row>
    <row r="1441" spans="2:4">
      <c r="B1441" s="250"/>
      <c r="C1441" s="252"/>
      <c r="D1441" s="251"/>
    </row>
    <row r="1442" spans="2:4">
      <c r="B1442" s="250"/>
      <c r="C1442" s="252"/>
      <c r="D1442" s="251"/>
    </row>
    <row r="1443" spans="2:4">
      <c r="B1443" s="250"/>
      <c r="C1443" s="252"/>
      <c r="D1443" s="251"/>
    </row>
    <row r="1444" spans="2:4">
      <c r="B1444" s="250"/>
      <c r="C1444" s="252"/>
      <c r="D1444" s="251"/>
    </row>
    <row r="1445" spans="2:4">
      <c r="B1445" s="250"/>
      <c r="C1445" s="252"/>
      <c r="D1445" s="251"/>
    </row>
    <row r="1446" spans="2:4">
      <c r="B1446" s="250"/>
      <c r="C1446" s="252"/>
      <c r="D1446" s="251"/>
    </row>
    <row r="1447" spans="2:4">
      <c r="B1447" s="250"/>
      <c r="C1447" s="252"/>
      <c r="D1447" s="251"/>
    </row>
    <row r="1448" spans="2:4">
      <c r="B1448" s="250"/>
      <c r="C1448" s="252"/>
      <c r="D1448" s="251"/>
    </row>
    <row r="1449" spans="2:4">
      <c r="B1449" s="250"/>
      <c r="C1449" s="252"/>
      <c r="D1449" s="251"/>
    </row>
    <row r="1450" spans="2:4">
      <c r="B1450" s="250"/>
      <c r="C1450" s="252"/>
      <c r="D1450" s="251"/>
    </row>
    <row r="1451" spans="2:4">
      <c r="B1451" s="250"/>
      <c r="C1451" s="252"/>
      <c r="D1451" s="251"/>
    </row>
    <row r="1452" spans="2:4">
      <c r="B1452" s="250"/>
      <c r="C1452" s="252"/>
      <c r="D1452" s="251"/>
    </row>
    <row r="1453" spans="2:4">
      <c r="B1453" s="250"/>
      <c r="C1453" s="252"/>
      <c r="D1453" s="251"/>
    </row>
    <row r="1454" spans="2:4">
      <c r="B1454" s="250"/>
      <c r="C1454" s="252"/>
      <c r="D1454" s="251"/>
    </row>
    <row r="1455" spans="2:4">
      <c r="B1455" s="250"/>
      <c r="C1455" s="252"/>
      <c r="D1455" s="251"/>
    </row>
    <row r="1456" spans="2:4">
      <c r="B1456" s="250"/>
      <c r="C1456" s="252"/>
      <c r="D1456" s="251"/>
    </row>
    <row r="1457" spans="2:4">
      <c r="B1457" s="250"/>
      <c r="C1457" s="252"/>
      <c r="D1457" s="251"/>
    </row>
    <row r="1458" spans="2:4">
      <c r="B1458" s="250"/>
      <c r="C1458" s="252"/>
      <c r="D1458" s="251"/>
    </row>
    <row r="1459" spans="2:4">
      <c r="B1459" s="250"/>
      <c r="C1459" s="252"/>
      <c r="D1459" s="251"/>
    </row>
    <row r="1460" spans="2:4">
      <c r="B1460" s="250"/>
      <c r="C1460" s="252"/>
      <c r="D1460" s="251"/>
    </row>
    <row r="1461" spans="2:4">
      <c r="B1461" s="250"/>
      <c r="C1461" s="252"/>
      <c r="D1461" s="251"/>
    </row>
    <row r="1462" spans="2:4">
      <c r="B1462" s="250"/>
      <c r="C1462" s="252"/>
      <c r="D1462" s="251"/>
    </row>
    <row r="1463" spans="2:4">
      <c r="B1463" s="250"/>
      <c r="C1463" s="252"/>
      <c r="D1463" s="251"/>
    </row>
    <row r="1464" spans="2:4">
      <c r="B1464" s="250"/>
      <c r="C1464" s="252"/>
      <c r="D1464" s="251"/>
    </row>
    <row r="1465" spans="2:4">
      <c r="B1465" s="250"/>
      <c r="C1465" s="252"/>
      <c r="D1465" s="251"/>
    </row>
    <row r="1466" spans="2:4">
      <c r="B1466" s="250"/>
      <c r="C1466" s="252"/>
      <c r="D1466" s="251"/>
    </row>
    <row r="1467" spans="2:4">
      <c r="B1467" s="250"/>
      <c r="C1467" s="252"/>
      <c r="D1467" s="251"/>
    </row>
    <row r="1468" spans="2:4">
      <c r="B1468" s="250"/>
      <c r="C1468" s="252"/>
      <c r="D1468" s="251"/>
    </row>
    <row r="1469" spans="2:4">
      <c r="B1469" s="250"/>
      <c r="C1469" s="252"/>
      <c r="D1469" s="251"/>
    </row>
    <row r="1470" spans="2:4">
      <c r="B1470" s="250"/>
      <c r="C1470" s="252"/>
      <c r="D1470" s="251"/>
    </row>
    <row r="1471" spans="2:4">
      <c r="B1471" s="250"/>
      <c r="C1471" s="252"/>
      <c r="D1471" s="251"/>
    </row>
    <row r="1472" spans="2:4">
      <c r="B1472" s="250"/>
      <c r="C1472" s="252"/>
      <c r="D1472" s="251"/>
    </row>
    <row r="1473" spans="2:4">
      <c r="B1473" s="250"/>
      <c r="C1473" s="252"/>
      <c r="D1473" s="251"/>
    </row>
    <row r="1474" spans="2:4">
      <c r="B1474" s="250"/>
      <c r="C1474" s="252"/>
      <c r="D1474" s="251"/>
    </row>
    <row r="1475" spans="2:4">
      <c r="B1475" s="250"/>
      <c r="C1475" s="252"/>
      <c r="D1475" s="251"/>
    </row>
    <row r="1476" spans="2:4">
      <c r="B1476" s="250"/>
      <c r="C1476" s="252"/>
      <c r="D1476" s="251"/>
    </row>
    <row r="1477" spans="2:4">
      <c r="B1477" s="250"/>
      <c r="C1477" s="252"/>
      <c r="D1477" s="251"/>
    </row>
    <row r="1478" spans="2:4">
      <c r="B1478" s="250"/>
      <c r="C1478" s="252"/>
      <c r="D1478" s="251"/>
    </row>
    <row r="1479" spans="2:4">
      <c r="B1479" s="250"/>
      <c r="C1479" s="252"/>
      <c r="D1479" s="251"/>
    </row>
    <row r="1480" spans="2:4">
      <c r="B1480" s="250"/>
      <c r="C1480" s="252"/>
      <c r="D1480" s="251"/>
    </row>
    <row r="1481" spans="2:4">
      <c r="B1481" s="250"/>
      <c r="C1481" s="252"/>
      <c r="D1481" s="251"/>
    </row>
    <row r="1482" spans="2:4">
      <c r="B1482" s="250"/>
      <c r="C1482" s="252"/>
      <c r="D1482" s="251"/>
    </row>
    <row r="1483" spans="2:4">
      <c r="B1483" s="250"/>
      <c r="C1483" s="252"/>
      <c r="D1483" s="251"/>
    </row>
    <row r="1484" spans="2:4">
      <c r="B1484" s="250"/>
      <c r="C1484" s="252"/>
      <c r="D1484" s="251"/>
    </row>
    <row r="1485" spans="2:4">
      <c r="B1485" s="250"/>
      <c r="C1485" s="252"/>
      <c r="D1485" s="251"/>
    </row>
    <row r="1486" spans="2:4">
      <c r="B1486" s="250"/>
      <c r="C1486" s="252"/>
      <c r="D1486" s="251"/>
    </row>
    <row r="1487" spans="2:4">
      <c r="B1487" s="250"/>
      <c r="C1487" s="252"/>
      <c r="D1487" s="251"/>
    </row>
    <row r="1488" spans="2:4">
      <c r="B1488" s="250"/>
      <c r="C1488" s="252"/>
      <c r="D1488" s="251"/>
    </row>
    <row r="1489" spans="2:4">
      <c r="B1489" s="250"/>
      <c r="C1489" s="252"/>
      <c r="D1489" s="251"/>
    </row>
    <row r="1490" spans="2:4">
      <c r="B1490" s="250"/>
      <c r="C1490" s="252"/>
      <c r="D1490" s="251"/>
    </row>
    <row r="1491" spans="2:4">
      <c r="B1491" s="250"/>
      <c r="C1491" s="252"/>
      <c r="D1491" s="251"/>
    </row>
    <row r="1492" spans="2:4">
      <c r="B1492" s="250"/>
      <c r="C1492" s="252"/>
      <c r="D1492" s="251"/>
    </row>
    <row r="1493" spans="2:4">
      <c r="B1493" s="250"/>
      <c r="C1493" s="252"/>
      <c r="D1493" s="251"/>
    </row>
    <row r="1494" spans="2:4">
      <c r="B1494" s="250"/>
      <c r="C1494" s="252"/>
      <c r="D1494" s="251"/>
    </row>
    <row r="1495" spans="2:4">
      <c r="B1495" s="250"/>
      <c r="C1495" s="252"/>
      <c r="D1495" s="251"/>
    </row>
    <row r="1496" spans="2:4">
      <c r="B1496" s="250"/>
      <c r="C1496" s="252"/>
      <c r="D1496" s="251"/>
    </row>
    <row r="1497" spans="2:4">
      <c r="B1497" s="250"/>
      <c r="C1497" s="252"/>
      <c r="D1497" s="251"/>
    </row>
    <row r="1498" spans="2:4">
      <c r="B1498" s="250"/>
      <c r="C1498" s="252"/>
      <c r="D1498" s="251"/>
    </row>
    <row r="1499" spans="2:4">
      <c r="B1499" s="250"/>
      <c r="C1499" s="252"/>
      <c r="D1499" s="251"/>
    </row>
    <row r="1500" spans="2:4">
      <c r="B1500" s="250"/>
      <c r="C1500" s="252"/>
      <c r="D1500" s="251"/>
    </row>
    <row r="1501" spans="2:4">
      <c r="B1501" s="250"/>
      <c r="C1501" s="252"/>
      <c r="D1501" s="251"/>
    </row>
    <row r="1502" spans="2:4">
      <c r="B1502" s="250"/>
      <c r="C1502" s="252"/>
      <c r="D1502" s="251"/>
    </row>
    <row r="1503" spans="2:4">
      <c r="B1503" s="250"/>
      <c r="C1503" s="252"/>
      <c r="D1503" s="251"/>
    </row>
    <row r="1504" spans="2:4">
      <c r="B1504" s="250"/>
      <c r="C1504" s="252"/>
      <c r="D1504" s="251"/>
    </row>
    <row r="1505" spans="2:4">
      <c r="B1505" s="250"/>
      <c r="C1505" s="252"/>
      <c r="D1505" s="251"/>
    </row>
    <row r="1506" spans="2:4">
      <c r="B1506" s="250"/>
      <c r="C1506" s="252"/>
      <c r="D1506" s="251"/>
    </row>
    <row r="1507" spans="2:4">
      <c r="B1507" s="250"/>
      <c r="C1507" s="252"/>
      <c r="D1507" s="251"/>
    </row>
    <row r="1508" spans="2:4">
      <c r="B1508" s="250"/>
      <c r="C1508" s="252"/>
      <c r="D1508" s="251"/>
    </row>
    <row r="1509" spans="2:4">
      <c r="B1509" s="250"/>
      <c r="C1509" s="252"/>
      <c r="D1509" s="251"/>
    </row>
    <row r="1510" spans="2:4">
      <c r="B1510" s="250"/>
      <c r="C1510" s="252"/>
      <c r="D1510" s="251"/>
    </row>
    <row r="1511" spans="2:4">
      <c r="B1511" s="250"/>
      <c r="C1511" s="252"/>
      <c r="D1511" s="251"/>
    </row>
    <row r="1512" spans="2:4">
      <c r="B1512" s="250"/>
      <c r="C1512" s="252"/>
      <c r="D1512" s="251"/>
    </row>
    <row r="1513" spans="2:4">
      <c r="B1513" s="250"/>
      <c r="C1513" s="252"/>
      <c r="D1513" s="251"/>
    </row>
    <row r="1514" spans="2:4">
      <c r="B1514" s="250"/>
      <c r="C1514" s="252"/>
      <c r="D1514" s="251"/>
    </row>
    <row r="1515" spans="2:4">
      <c r="B1515" s="250"/>
      <c r="C1515" s="252"/>
      <c r="D1515" s="251"/>
    </row>
    <row r="1516" spans="2:4">
      <c r="B1516" s="250"/>
      <c r="C1516" s="252"/>
      <c r="D1516" s="251"/>
    </row>
    <row r="1517" spans="2:4">
      <c r="B1517" s="250"/>
      <c r="C1517" s="252"/>
      <c r="D1517" s="251"/>
    </row>
    <row r="1518" spans="2:4">
      <c r="B1518" s="250"/>
      <c r="C1518" s="252"/>
      <c r="D1518" s="251"/>
    </row>
    <row r="1519" spans="2:4">
      <c r="B1519" s="250"/>
      <c r="C1519" s="252"/>
      <c r="D1519" s="251"/>
    </row>
    <row r="1520" spans="2:4">
      <c r="B1520" s="250"/>
      <c r="C1520" s="252"/>
      <c r="D1520" s="251"/>
    </row>
    <row r="1521" spans="2:4">
      <c r="B1521" s="250"/>
      <c r="C1521" s="252"/>
      <c r="D1521" s="251"/>
    </row>
    <row r="1522" spans="2:4">
      <c r="B1522" s="250"/>
      <c r="C1522" s="252"/>
      <c r="D1522" s="251"/>
    </row>
    <row r="1523" spans="2:4">
      <c r="B1523" s="250"/>
      <c r="C1523" s="252"/>
      <c r="D1523" s="251"/>
    </row>
    <row r="1524" spans="2:4">
      <c r="B1524" s="250"/>
      <c r="C1524" s="252"/>
      <c r="D1524" s="251"/>
    </row>
    <row r="1525" spans="2:4">
      <c r="B1525" s="250"/>
      <c r="C1525" s="252"/>
      <c r="D1525" s="251"/>
    </row>
    <row r="1526" spans="2:4">
      <c r="B1526" s="250"/>
      <c r="C1526" s="252"/>
      <c r="D1526" s="251"/>
    </row>
    <row r="1527" spans="2:4">
      <c r="B1527" s="250"/>
      <c r="C1527" s="252"/>
      <c r="D1527" s="251"/>
    </row>
    <row r="1528" spans="2:4">
      <c r="B1528" s="250"/>
      <c r="C1528" s="252"/>
      <c r="D1528" s="251"/>
    </row>
    <row r="1529" spans="2:4">
      <c r="B1529" s="250"/>
      <c r="C1529" s="252"/>
      <c r="D1529" s="251"/>
    </row>
    <row r="1530" spans="2:4">
      <c r="B1530" s="250"/>
      <c r="C1530" s="252"/>
      <c r="D1530" s="251"/>
    </row>
    <row r="1531" spans="2:4">
      <c r="B1531" s="250"/>
      <c r="C1531" s="252"/>
      <c r="D1531" s="251"/>
    </row>
    <row r="1532" spans="2:4">
      <c r="B1532" s="250"/>
      <c r="C1532" s="252"/>
      <c r="D1532" s="251"/>
    </row>
    <row r="1533" spans="2:4">
      <c r="B1533" s="250"/>
      <c r="C1533" s="252"/>
      <c r="D1533" s="251"/>
    </row>
    <row r="1534" spans="2:4">
      <c r="B1534" s="250"/>
      <c r="C1534" s="252"/>
      <c r="D1534" s="251"/>
    </row>
    <row r="1535" spans="2:4">
      <c r="B1535" s="250"/>
      <c r="C1535" s="252"/>
      <c r="D1535" s="251"/>
    </row>
    <row r="1536" spans="2:4">
      <c r="B1536" s="250"/>
      <c r="C1536" s="252"/>
      <c r="D1536" s="251"/>
    </row>
    <row r="1537" spans="2:4">
      <c r="B1537" s="250"/>
      <c r="C1537" s="252"/>
      <c r="D1537" s="251"/>
    </row>
    <row r="1538" spans="2:4">
      <c r="B1538" s="250"/>
      <c r="C1538" s="252"/>
      <c r="D1538" s="251"/>
    </row>
    <row r="1539" spans="2:4">
      <c r="B1539" s="250"/>
      <c r="C1539" s="252"/>
      <c r="D1539" s="251"/>
    </row>
    <row r="1540" spans="2:4">
      <c r="B1540" s="250"/>
      <c r="C1540" s="252"/>
      <c r="D1540" s="251"/>
    </row>
    <row r="1541" spans="2:4">
      <c r="B1541" s="250"/>
      <c r="C1541" s="252"/>
      <c r="D1541" s="251"/>
    </row>
    <row r="1542" spans="2:4">
      <c r="B1542" s="250"/>
      <c r="C1542" s="252"/>
      <c r="D1542" s="251"/>
    </row>
    <row r="1543" spans="2:4">
      <c r="B1543" s="250"/>
      <c r="C1543" s="252"/>
      <c r="D1543" s="251"/>
    </row>
    <row r="1544" spans="2:4">
      <c r="B1544" s="250"/>
      <c r="C1544" s="252"/>
      <c r="D1544" s="251"/>
    </row>
    <row r="1545" spans="2:4">
      <c r="B1545" s="250"/>
      <c r="C1545" s="252"/>
      <c r="D1545" s="251"/>
    </row>
    <row r="1546" spans="2:4">
      <c r="B1546" s="250"/>
      <c r="C1546" s="252"/>
      <c r="D1546" s="251"/>
    </row>
    <row r="1547" spans="2:4">
      <c r="B1547" s="250"/>
      <c r="C1547" s="252"/>
      <c r="D1547" s="251"/>
    </row>
    <row r="1548" spans="2:4">
      <c r="B1548" s="250"/>
      <c r="C1548" s="252"/>
      <c r="D1548" s="251"/>
    </row>
    <row r="1549" spans="2:4">
      <c r="B1549" s="250"/>
      <c r="C1549" s="252"/>
      <c r="D1549" s="251"/>
    </row>
    <row r="1550" spans="2:4">
      <c r="B1550" s="250"/>
      <c r="C1550" s="252"/>
      <c r="D1550" s="251"/>
    </row>
    <row r="1551" spans="2:4">
      <c r="B1551" s="250"/>
      <c r="C1551" s="252"/>
      <c r="D1551" s="251"/>
    </row>
    <row r="1552" spans="2:4">
      <c r="B1552" s="250"/>
      <c r="C1552" s="252"/>
      <c r="D1552" s="251"/>
    </row>
    <row r="1553" spans="2:4">
      <c r="B1553" s="250"/>
      <c r="C1553" s="252"/>
      <c r="D1553" s="251"/>
    </row>
    <row r="1554" spans="2:4">
      <c r="B1554" s="250"/>
      <c r="C1554" s="252"/>
      <c r="D1554" s="251"/>
    </row>
    <row r="1555" spans="2:4">
      <c r="B1555" s="250"/>
      <c r="C1555" s="252"/>
      <c r="D1555" s="251"/>
    </row>
    <row r="1556" spans="2:4">
      <c r="B1556" s="250"/>
      <c r="C1556" s="252"/>
      <c r="D1556" s="251"/>
    </row>
    <row r="1557" spans="2:4">
      <c r="B1557" s="250"/>
      <c r="C1557" s="252"/>
      <c r="D1557" s="251"/>
    </row>
    <row r="1558" spans="2:4">
      <c r="B1558" s="250"/>
      <c r="C1558" s="252"/>
      <c r="D1558" s="251"/>
    </row>
    <row r="1559" spans="2:4">
      <c r="B1559" s="250"/>
      <c r="C1559" s="252"/>
      <c r="D1559" s="251"/>
    </row>
    <row r="1560" spans="2:4">
      <c r="B1560" s="250"/>
      <c r="C1560" s="252"/>
      <c r="D1560" s="251"/>
    </row>
    <row r="1561" spans="2:4">
      <c r="B1561" s="250"/>
      <c r="C1561" s="252"/>
      <c r="D1561" s="251"/>
    </row>
    <row r="1562" spans="2:4">
      <c r="B1562" s="250"/>
      <c r="C1562" s="252"/>
      <c r="D1562" s="251"/>
    </row>
    <row r="1563" spans="2:4">
      <c r="B1563" s="250"/>
      <c r="C1563" s="252"/>
      <c r="D1563" s="251"/>
    </row>
    <row r="1564" spans="2:4">
      <c r="B1564" s="250"/>
      <c r="C1564" s="252"/>
      <c r="D1564" s="251"/>
    </row>
    <row r="1565" spans="2:4">
      <c r="B1565" s="250"/>
      <c r="C1565" s="252"/>
      <c r="D1565" s="251"/>
    </row>
    <row r="1566" spans="2:4">
      <c r="B1566" s="250"/>
      <c r="C1566" s="252"/>
      <c r="D1566" s="251"/>
    </row>
    <row r="1567" spans="2:4">
      <c r="B1567" s="250"/>
      <c r="C1567" s="252"/>
      <c r="D1567" s="251"/>
    </row>
    <row r="1568" spans="2:4">
      <c r="B1568" s="250"/>
      <c r="C1568" s="252"/>
      <c r="D1568" s="251"/>
    </row>
    <row r="1569" spans="2:4">
      <c r="B1569" s="250"/>
      <c r="C1569" s="252"/>
      <c r="D1569" s="251"/>
    </row>
    <row r="1570" spans="2:4">
      <c r="B1570" s="250"/>
      <c r="C1570" s="252"/>
      <c r="D1570" s="251"/>
    </row>
    <row r="1571" spans="2:4">
      <c r="B1571" s="250"/>
      <c r="C1571" s="252"/>
      <c r="D1571" s="251"/>
    </row>
    <row r="1572" spans="2:4">
      <c r="B1572" s="250"/>
      <c r="C1572" s="252"/>
      <c r="D1572" s="251"/>
    </row>
    <row r="1573" spans="2:4">
      <c r="B1573" s="250"/>
      <c r="C1573" s="252"/>
      <c r="D1573" s="251"/>
    </row>
    <row r="1574" spans="2:4">
      <c r="B1574" s="250"/>
      <c r="C1574" s="252"/>
      <c r="D1574" s="251"/>
    </row>
    <row r="1575" spans="2:4">
      <c r="B1575" s="250"/>
      <c r="C1575" s="252"/>
      <c r="D1575" s="251"/>
    </row>
    <row r="1576" spans="2:4">
      <c r="B1576" s="250"/>
      <c r="C1576" s="252"/>
      <c r="D1576" s="251"/>
    </row>
    <row r="1577" spans="2:4">
      <c r="B1577" s="250"/>
      <c r="C1577" s="252"/>
      <c r="D1577" s="251"/>
    </row>
    <row r="1578" spans="2:4">
      <c r="B1578" s="250"/>
      <c r="C1578" s="252"/>
      <c r="D1578" s="251"/>
    </row>
    <row r="1579" spans="2:4">
      <c r="B1579" s="250"/>
      <c r="C1579" s="252"/>
      <c r="D1579" s="251"/>
    </row>
    <row r="1580" spans="2:4">
      <c r="B1580" s="250"/>
      <c r="C1580" s="252"/>
      <c r="D1580" s="251"/>
    </row>
    <row r="1581" spans="2:4">
      <c r="B1581" s="250"/>
      <c r="C1581" s="252"/>
      <c r="D1581" s="251"/>
    </row>
    <row r="1582" spans="2:4">
      <c r="B1582" s="250"/>
      <c r="C1582" s="252"/>
      <c r="D1582" s="251"/>
    </row>
    <row r="1583" spans="2:4">
      <c r="B1583" s="250"/>
      <c r="C1583" s="252"/>
      <c r="D1583" s="251"/>
    </row>
    <row r="1584" spans="2:4">
      <c r="B1584" s="250"/>
      <c r="C1584" s="252"/>
      <c r="D1584" s="251"/>
    </row>
    <row r="1585" spans="2:4">
      <c r="B1585" s="250"/>
      <c r="C1585" s="252"/>
      <c r="D1585" s="251"/>
    </row>
    <row r="1586" spans="2:4">
      <c r="B1586" s="250"/>
      <c r="C1586" s="252"/>
      <c r="D1586" s="251"/>
    </row>
    <row r="1587" spans="2:4">
      <c r="B1587" s="250"/>
      <c r="C1587" s="252"/>
      <c r="D1587" s="251"/>
    </row>
    <row r="1588" spans="2:4">
      <c r="B1588" s="250"/>
      <c r="C1588" s="252"/>
      <c r="D1588" s="251"/>
    </row>
    <row r="1589" spans="2:4">
      <c r="B1589" s="250"/>
      <c r="C1589" s="252"/>
      <c r="D1589" s="251"/>
    </row>
    <row r="1590" spans="2:4">
      <c r="B1590" s="250"/>
      <c r="C1590" s="252"/>
      <c r="D1590" s="251"/>
    </row>
    <row r="1591" spans="2:4">
      <c r="B1591" s="250"/>
      <c r="C1591" s="252"/>
      <c r="D1591" s="251"/>
    </row>
    <row r="1592" spans="2:4">
      <c r="B1592" s="250"/>
      <c r="C1592" s="252"/>
      <c r="D1592" s="251"/>
    </row>
    <row r="1593" spans="2:4">
      <c r="B1593" s="250"/>
      <c r="C1593" s="252"/>
      <c r="D1593" s="251"/>
    </row>
    <row r="1594" spans="2:4">
      <c r="B1594" s="250"/>
      <c r="C1594" s="252"/>
      <c r="D1594" s="251"/>
    </row>
    <row r="1595" spans="2:4">
      <c r="B1595" s="250"/>
      <c r="C1595" s="252"/>
      <c r="D1595" s="251"/>
    </row>
    <row r="1596" spans="2:4">
      <c r="B1596" s="250"/>
      <c r="C1596" s="252"/>
      <c r="D1596" s="251"/>
    </row>
    <row r="1597" spans="2:4">
      <c r="B1597" s="250"/>
      <c r="C1597" s="252"/>
      <c r="D1597" s="251"/>
    </row>
    <row r="1598" spans="2:4">
      <c r="B1598" s="250"/>
      <c r="C1598" s="252"/>
      <c r="D1598" s="251"/>
    </row>
    <row r="1599" spans="2:4">
      <c r="B1599" s="250"/>
      <c r="C1599" s="252"/>
      <c r="D1599" s="251"/>
    </row>
    <row r="1600" spans="2:4">
      <c r="B1600" s="250"/>
      <c r="C1600" s="252"/>
      <c r="D1600" s="251"/>
    </row>
    <row r="1601" spans="2:4">
      <c r="B1601" s="250"/>
      <c r="C1601" s="252"/>
      <c r="D1601" s="251"/>
    </row>
    <row r="1602" spans="2:4">
      <c r="B1602" s="250"/>
      <c r="C1602" s="252"/>
      <c r="D1602" s="251"/>
    </row>
    <row r="1603" spans="2:4">
      <c r="B1603" s="250"/>
      <c r="C1603" s="252"/>
      <c r="D1603" s="251"/>
    </row>
    <row r="1604" spans="2:4">
      <c r="B1604" s="250"/>
      <c r="C1604" s="252"/>
      <c r="D1604" s="251"/>
    </row>
    <row r="1605" spans="2:4">
      <c r="B1605" s="250"/>
      <c r="C1605" s="252"/>
      <c r="D1605" s="251"/>
    </row>
    <row r="1606" spans="2:4">
      <c r="B1606" s="250"/>
      <c r="C1606" s="252"/>
      <c r="D1606" s="251"/>
    </row>
    <row r="1607" spans="2:4">
      <c r="B1607" s="250"/>
      <c r="C1607" s="252"/>
      <c r="D1607" s="251"/>
    </row>
    <row r="1608" spans="2:4">
      <c r="B1608" s="250"/>
      <c r="C1608" s="252"/>
      <c r="D1608" s="251"/>
    </row>
    <row r="1609" spans="2:4">
      <c r="B1609" s="250"/>
      <c r="C1609" s="252"/>
      <c r="D1609" s="251"/>
    </row>
    <row r="1610" spans="2:4">
      <c r="B1610" s="250"/>
      <c r="C1610" s="252"/>
      <c r="D1610" s="251"/>
    </row>
    <row r="1611" spans="2:4">
      <c r="B1611" s="250"/>
      <c r="C1611" s="252"/>
      <c r="D1611" s="251"/>
    </row>
    <row r="1612" spans="2:4">
      <c r="B1612" s="250"/>
      <c r="C1612" s="252"/>
      <c r="D1612" s="251"/>
    </row>
    <row r="1613" spans="2:4">
      <c r="B1613" s="250"/>
      <c r="C1613" s="252"/>
      <c r="D1613" s="251"/>
    </row>
    <row r="1614" spans="2:4">
      <c r="B1614" s="250"/>
      <c r="C1614" s="252"/>
      <c r="D1614" s="251"/>
    </row>
    <row r="1615" spans="2:4">
      <c r="B1615" s="250"/>
      <c r="C1615" s="252"/>
      <c r="D1615" s="251"/>
    </row>
    <row r="1616" spans="2:4">
      <c r="B1616" s="250"/>
      <c r="C1616" s="252"/>
      <c r="D1616" s="251"/>
    </row>
    <row r="1617" spans="2:4">
      <c r="B1617" s="250"/>
      <c r="C1617" s="252"/>
      <c r="D1617" s="251"/>
    </row>
    <row r="1618" spans="2:4">
      <c r="B1618" s="250"/>
      <c r="C1618" s="252"/>
      <c r="D1618" s="251"/>
    </row>
    <row r="1619" spans="2:4">
      <c r="B1619" s="250"/>
      <c r="C1619" s="252"/>
      <c r="D1619" s="251"/>
    </row>
    <row r="1620" spans="2:4">
      <c r="B1620" s="250"/>
      <c r="C1620" s="252"/>
      <c r="D1620" s="251"/>
    </row>
    <row r="1621" spans="2:4">
      <c r="B1621" s="250"/>
      <c r="C1621" s="252"/>
      <c r="D1621" s="251"/>
    </row>
    <row r="1622" spans="2:4">
      <c r="B1622" s="250"/>
      <c r="C1622" s="252"/>
      <c r="D1622" s="251"/>
    </row>
    <row r="1623" spans="2:4">
      <c r="B1623" s="250"/>
      <c r="C1623" s="252"/>
      <c r="D1623" s="251"/>
    </row>
    <row r="1624" spans="2:4">
      <c r="B1624" s="250"/>
      <c r="C1624" s="252"/>
      <c r="D1624" s="251"/>
    </row>
    <row r="1625" spans="2:4">
      <c r="B1625" s="250"/>
      <c r="C1625" s="252"/>
      <c r="D1625" s="251"/>
    </row>
    <row r="1626" spans="2:4">
      <c r="B1626" s="250"/>
      <c r="C1626" s="252"/>
      <c r="D1626" s="251"/>
    </row>
    <row r="1627" spans="2:4">
      <c r="B1627" s="250"/>
      <c r="C1627" s="252"/>
      <c r="D1627" s="251"/>
    </row>
    <row r="1628" spans="2:4">
      <c r="B1628" s="250"/>
      <c r="C1628" s="252"/>
      <c r="D1628" s="251"/>
    </row>
    <row r="1629" spans="2:4">
      <c r="B1629" s="250"/>
      <c r="C1629" s="252"/>
      <c r="D1629" s="251"/>
    </row>
    <row r="1630" spans="2:4">
      <c r="B1630" s="250"/>
      <c r="C1630" s="252"/>
      <c r="D1630" s="251"/>
    </row>
    <row r="1631" spans="2:4">
      <c r="B1631" s="250"/>
      <c r="C1631" s="252"/>
      <c r="D1631" s="251"/>
    </row>
    <row r="1632" spans="2:4">
      <c r="B1632" s="250"/>
      <c r="C1632" s="252"/>
      <c r="D1632" s="251"/>
    </row>
    <row r="1633" spans="2:4">
      <c r="B1633" s="250"/>
      <c r="C1633" s="252"/>
      <c r="D1633" s="251"/>
    </row>
    <row r="1634" spans="2:4">
      <c r="B1634" s="250"/>
      <c r="C1634" s="252"/>
      <c r="D1634" s="251"/>
    </row>
    <row r="1635" spans="2:4">
      <c r="B1635" s="250"/>
      <c r="C1635" s="252"/>
      <c r="D1635" s="251"/>
    </row>
    <row r="1636" spans="2:4">
      <c r="B1636" s="250"/>
      <c r="C1636" s="252"/>
      <c r="D1636" s="251"/>
    </row>
    <row r="1637" spans="2:4">
      <c r="B1637" s="250"/>
      <c r="C1637" s="252"/>
      <c r="D1637" s="251"/>
    </row>
    <row r="1638" spans="2:4">
      <c r="B1638" s="250"/>
      <c r="C1638" s="252"/>
      <c r="D1638" s="251"/>
    </row>
    <row r="1639" spans="2:4">
      <c r="B1639" s="250"/>
      <c r="C1639" s="252"/>
      <c r="D1639" s="251"/>
    </row>
    <row r="1640" spans="2:4">
      <c r="B1640" s="250"/>
      <c r="C1640" s="252"/>
      <c r="D1640" s="251"/>
    </row>
    <row r="1641" spans="2:4">
      <c r="B1641" s="250"/>
      <c r="C1641" s="252"/>
      <c r="D1641" s="251"/>
    </row>
    <row r="1642" spans="2:4">
      <c r="B1642" s="250"/>
      <c r="C1642" s="252"/>
      <c r="D1642" s="251"/>
    </row>
    <row r="1643" spans="2:4">
      <c r="B1643" s="250"/>
      <c r="C1643" s="252"/>
      <c r="D1643" s="251"/>
    </row>
    <row r="1644" spans="2:4">
      <c r="B1644" s="250"/>
      <c r="C1644" s="252"/>
      <c r="D1644" s="251"/>
    </row>
    <row r="1645" spans="2:4">
      <c r="B1645" s="250"/>
      <c r="C1645" s="252"/>
      <c r="D1645" s="251"/>
    </row>
    <row r="1646" spans="2:4">
      <c r="B1646" s="250"/>
      <c r="C1646" s="252"/>
      <c r="D1646" s="251"/>
    </row>
    <row r="1647" spans="2:4">
      <c r="B1647" s="250"/>
      <c r="C1647" s="252"/>
      <c r="D1647" s="251"/>
    </row>
    <row r="1648" spans="2:4">
      <c r="B1648" s="250"/>
      <c r="C1648" s="252"/>
      <c r="D1648" s="251"/>
    </row>
    <row r="1649" spans="2:4">
      <c r="B1649" s="250"/>
      <c r="C1649" s="252"/>
      <c r="D1649" s="251"/>
    </row>
    <row r="1650" spans="2:4">
      <c r="B1650" s="250"/>
      <c r="C1650" s="252"/>
      <c r="D1650" s="251"/>
    </row>
    <row r="1651" spans="2:4">
      <c r="B1651" s="250"/>
      <c r="C1651" s="252"/>
      <c r="D1651" s="251"/>
    </row>
    <row r="1652" spans="2:4">
      <c r="B1652" s="250"/>
      <c r="C1652" s="252"/>
      <c r="D1652" s="251"/>
    </row>
    <row r="1653" spans="2:4">
      <c r="B1653" s="250"/>
      <c r="C1653" s="252"/>
      <c r="D1653" s="251"/>
    </row>
    <row r="1654" spans="2:4">
      <c r="B1654" s="250"/>
      <c r="C1654" s="252"/>
      <c r="D1654" s="251"/>
    </row>
    <row r="1655" spans="2:4">
      <c r="B1655" s="250"/>
      <c r="C1655" s="252"/>
      <c r="D1655" s="251"/>
    </row>
    <row r="1656" spans="2:4">
      <c r="B1656" s="250"/>
      <c r="C1656" s="252"/>
      <c r="D1656" s="251"/>
    </row>
    <row r="1657" spans="2:4">
      <c r="B1657" s="250"/>
      <c r="C1657" s="252"/>
      <c r="D1657" s="251"/>
    </row>
    <row r="1658" spans="2:4">
      <c r="B1658" s="250"/>
      <c r="C1658" s="252"/>
      <c r="D1658" s="251"/>
    </row>
    <row r="1659" spans="2:4">
      <c r="B1659" s="250"/>
      <c r="C1659" s="252"/>
      <c r="D1659" s="251"/>
    </row>
    <row r="1660" spans="2:4">
      <c r="B1660" s="250"/>
      <c r="C1660" s="252"/>
      <c r="D1660" s="251"/>
    </row>
    <row r="1661" spans="2:4">
      <c r="B1661" s="250"/>
      <c r="C1661" s="252"/>
      <c r="D1661" s="251"/>
    </row>
    <row r="1662" spans="2:4">
      <c r="B1662" s="250"/>
      <c r="C1662" s="252"/>
      <c r="D1662" s="251"/>
    </row>
    <row r="1663" spans="2:4">
      <c r="B1663" s="250"/>
      <c r="C1663" s="252"/>
      <c r="D1663" s="251"/>
    </row>
    <row r="1664" spans="2:4">
      <c r="B1664" s="250"/>
      <c r="C1664" s="252"/>
      <c r="D1664" s="251"/>
    </row>
    <row r="1665" spans="2:4">
      <c r="B1665" s="250"/>
      <c r="C1665" s="252"/>
      <c r="D1665" s="251"/>
    </row>
    <row r="1666" spans="2:4">
      <c r="B1666" s="250"/>
      <c r="C1666" s="252"/>
      <c r="D1666" s="251"/>
    </row>
    <row r="1667" spans="2:4">
      <c r="B1667" s="250"/>
      <c r="C1667" s="252"/>
      <c r="D1667" s="251"/>
    </row>
    <row r="1668" spans="2:4">
      <c r="B1668" s="250"/>
      <c r="C1668" s="252"/>
      <c r="D1668" s="251"/>
    </row>
    <row r="1669" spans="2:4">
      <c r="B1669" s="250"/>
      <c r="C1669" s="252"/>
      <c r="D1669" s="251"/>
    </row>
    <row r="1670" spans="2:4">
      <c r="B1670" s="250"/>
      <c r="C1670" s="252"/>
      <c r="D1670" s="251"/>
    </row>
    <row r="1671" spans="2:4">
      <c r="B1671" s="250"/>
      <c r="C1671" s="252"/>
      <c r="D1671" s="251"/>
    </row>
    <row r="1672" spans="2:4">
      <c r="B1672" s="250"/>
      <c r="C1672" s="252"/>
      <c r="D1672" s="251"/>
    </row>
    <row r="1673" spans="2:4">
      <c r="B1673" s="250"/>
      <c r="C1673" s="252"/>
      <c r="D1673" s="251"/>
    </row>
    <row r="1674" spans="2:4">
      <c r="B1674" s="250"/>
      <c r="C1674" s="252"/>
      <c r="D1674" s="251"/>
    </row>
    <row r="1675" spans="2:4">
      <c r="B1675" s="250"/>
      <c r="C1675" s="252"/>
      <c r="D1675" s="251"/>
    </row>
    <row r="1676" spans="2:4">
      <c r="B1676" s="250"/>
      <c r="C1676" s="252"/>
      <c r="D1676" s="251"/>
    </row>
    <row r="1677" spans="2:4">
      <c r="B1677" s="250"/>
      <c r="C1677" s="252"/>
      <c r="D1677" s="251"/>
    </row>
    <row r="1678" spans="2:4">
      <c r="B1678" s="250"/>
      <c r="C1678" s="252"/>
      <c r="D1678" s="251"/>
    </row>
    <row r="1679" spans="2:4">
      <c r="B1679" s="250"/>
      <c r="C1679" s="252"/>
      <c r="D1679" s="251"/>
    </row>
    <row r="1680" spans="2:4">
      <c r="B1680" s="250"/>
      <c r="C1680" s="252"/>
      <c r="D1680" s="251"/>
    </row>
    <row r="1681" spans="2:4">
      <c r="B1681" s="250"/>
      <c r="C1681" s="252"/>
      <c r="D1681" s="251"/>
    </row>
    <row r="1682" spans="2:4">
      <c r="B1682" s="250"/>
      <c r="C1682" s="252"/>
      <c r="D1682" s="251"/>
    </row>
    <row r="1683" spans="2:4">
      <c r="B1683" s="250"/>
      <c r="C1683" s="252"/>
      <c r="D1683" s="251"/>
    </row>
    <row r="1684" spans="2:4">
      <c r="B1684" s="250"/>
      <c r="C1684" s="252"/>
      <c r="D1684" s="251"/>
    </row>
    <row r="1685" spans="2:4">
      <c r="B1685" s="250"/>
      <c r="C1685" s="252"/>
      <c r="D1685" s="251"/>
    </row>
    <row r="1686" spans="2:4">
      <c r="B1686" s="250"/>
      <c r="C1686" s="252"/>
      <c r="D1686" s="251"/>
    </row>
    <row r="1687" spans="2:4">
      <c r="B1687" s="250"/>
      <c r="C1687" s="252"/>
      <c r="D1687" s="251"/>
    </row>
    <row r="1688" spans="2:4">
      <c r="B1688" s="250"/>
      <c r="C1688" s="252"/>
      <c r="D1688" s="251"/>
    </row>
    <row r="1689" spans="2:4">
      <c r="B1689" s="250"/>
      <c r="C1689" s="252"/>
      <c r="D1689" s="251"/>
    </row>
    <row r="1690" spans="2:4">
      <c r="B1690" s="250"/>
      <c r="C1690" s="252"/>
      <c r="D1690" s="251"/>
    </row>
    <row r="1691" spans="2:4">
      <c r="B1691" s="250"/>
      <c r="C1691" s="252"/>
      <c r="D1691" s="251"/>
    </row>
    <row r="1692" spans="2:4">
      <c r="B1692" s="250"/>
      <c r="C1692" s="252"/>
      <c r="D1692" s="251"/>
    </row>
    <row r="1693" spans="2:4">
      <c r="B1693" s="250"/>
      <c r="C1693" s="252"/>
      <c r="D1693" s="251"/>
    </row>
    <row r="1694" spans="2:4">
      <c r="B1694" s="250"/>
      <c r="C1694" s="252"/>
      <c r="D1694" s="251"/>
    </row>
    <row r="1695" spans="2:4">
      <c r="B1695" s="250"/>
      <c r="C1695" s="252"/>
      <c r="D1695" s="251"/>
    </row>
    <row r="1696" spans="2:4">
      <c r="B1696" s="250"/>
      <c r="C1696" s="252"/>
      <c r="D1696" s="251"/>
    </row>
    <row r="1697" spans="2:4">
      <c r="B1697" s="250"/>
      <c r="C1697" s="252"/>
      <c r="D1697" s="251"/>
    </row>
    <row r="1698" spans="2:4">
      <c r="B1698" s="250"/>
      <c r="C1698" s="252"/>
      <c r="D1698" s="251"/>
    </row>
    <row r="1699" spans="2:4">
      <c r="B1699" s="250"/>
      <c r="C1699" s="252"/>
      <c r="D1699" s="251"/>
    </row>
    <row r="1700" spans="2:4">
      <c r="B1700" s="250"/>
      <c r="C1700" s="252"/>
      <c r="D1700" s="251"/>
    </row>
    <row r="1701" spans="2:4">
      <c r="B1701" s="250"/>
      <c r="C1701" s="252"/>
      <c r="D1701" s="251"/>
    </row>
    <row r="1702" spans="2:4">
      <c r="B1702" s="250"/>
      <c r="C1702" s="252"/>
      <c r="D1702" s="251"/>
    </row>
    <row r="1703" spans="2:4">
      <c r="B1703" s="250"/>
      <c r="C1703" s="252"/>
      <c r="D1703" s="251"/>
    </row>
    <row r="1704" spans="2:4">
      <c r="B1704" s="250"/>
      <c r="C1704" s="252"/>
      <c r="D1704" s="251"/>
    </row>
    <row r="1705" spans="2:4">
      <c r="B1705" s="250"/>
      <c r="C1705" s="252"/>
      <c r="D1705" s="251"/>
    </row>
    <row r="1706" spans="2:4">
      <c r="B1706" s="250"/>
      <c r="C1706" s="252"/>
      <c r="D1706" s="251"/>
    </row>
    <row r="1707" spans="2:4">
      <c r="B1707" s="250"/>
      <c r="C1707" s="252"/>
      <c r="D1707" s="251"/>
    </row>
    <row r="1708" spans="2:4">
      <c r="B1708" s="250"/>
      <c r="C1708" s="252"/>
      <c r="D1708" s="251"/>
    </row>
    <row r="1709" spans="2:4">
      <c r="B1709" s="250"/>
      <c r="C1709" s="252"/>
      <c r="D1709" s="251"/>
    </row>
    <row r="1710" spans="2:4">
      <c r="B1710" s="250"/>
      <c r="C1710" s="252"/>
      <c r="D1710" s="251"/>
    </row>
    <row r="1711" spans="2:4">
      <c r="B1711" s="250"/>
      <c r="C1711" s="252"/>
      <c r="D1711" s="251"/>
    </row>
    <row r="1712" spans="2:4">
      <c r="B1712" s="250"/>
      <c r="C1712" s="252"/>
      <c r="D1712" s="251"/>
    </row>
    <row r="1713" spans="2:4">
      <c r="B1713" s="250"/>
      <c r="C1713" s="252"/>
      <c r="D1713" s="251"/>
    </row>
    <row r="1714" spans="2:4">
      <c r="B1714" s="250"/>
      <c r="C1714" s="252"/>
      <c r="D1714" s="251"/>
    </row>
    <row r="1715" spans="2:4">
      <c r="B1715" s="250"/>
      <c r="C1715" s="252"/>
      <c r="D1715" s="251"/>
    </row>
    <row r="1716" spans="2:4">
      <c r="B1716" s="250"/>
      <c r="C1716" s="252"/>
      <c r="D1716" s="251"/>
    </row>
    <row r="1717" spans="2:4">
      <c r="B1717" s="250"/>
      <c r="C1717" s="252"/>
      <c r="D1717" s="251"/>
    </row>
    <row r="1718" spans="2:4">
      <c r="B1718" s="250"/>
      <c r="C1718" s="252"/>
      <c r="D1718" s="251"/>
    </row>
    <row r="1719" spans="2:4">
      <c r="B1719" s="250"/>
      <c r="C1719" s="252"/>
      <c r="D1719" s="251"/>
    </row>
    <row r="1720" spans="2:4">
      <c r="B1720" s="250"/>
      <c r="C1720" s="252"/>
      <c r="D1720" s="251"/>
    </row>
    <row r="1721" spans="2:4">
      <c r="B1721" s="250"/>
      <c r="C1721" s="252"/>
      <c r="D1721" s="251"/>
    </row>
    <row r="1722" spans="2:4">
      <c r="B1722" s="250"/>
      <c r="C1722" s="252"/>
      <c r="D1722" s="251"/>
    </row>
    <row r="1723" spans="2:4">
      <c r="B1723" s="250"/>
      <c r="C1723" s="252"/>
      <c r="D1723" s="251"/>
    </row>
    <row r="1724" spans="2:4">
      <c r="B1724" s="250"/>
      <c r="C1724" s="252"/>
      <c r="D1724" s="251"/>
    </row>
    <row r="1725" spans="2:4">
      <c r="B1725" s="250"/>
      <c r="C1725" s="252"/>
      <c r="D1725" s="251"/>
    </row>
    <row r="1726" spans="2:4">
      <c r="B1726" s="250"/>
      <c r="C1726" s="252"/>
      <c r="D1726" s="251"/>
    </row>
    <row r="1727" spans="2:4">
      <c r="B1727" s="250"/>
      <c r="C1727" s="252"/>
      <c r="D1727" s="251"/>
    </row>
    <row r="1728" spans="2:4">
      <c r="B1728" s="250"/>
      <c r="C1728" s="252"/>
      <c r="D1728" s="251"/>
    </row>
    <row r="1729" spans="2:4">
      <c r="B1729" s="250"/>
      <c r="C1729" s="252"/>
      <c r="D1729" s="251"/>
    </row>
    <row r="1730" spans="2:4">
      <c r="B1730" s="250"/>
      <c r="C1730" s="252"/>
      <c r="D1730" s="251"/>
    </row>
    <row r="1731" spans="2:4">
      <c r="B1731" s="250"/>
      <c r="C1731" s="252"/>
      <c r="D1731" s="251"/>
    </row>
    <row r="1732" spans="2:4">
      <c r="B1732" s="250"/>
      <c r="C1732" s="252"/>
      <c r="D1732" s="251"/>
    </row>
    <row r="1733" spans="2:4">
      <c r="B1733" s="250"/>
      <c r="C1733" s="252"/>
      <c r="D1733" s="251"/>
    </row>
    <row r="1734" spans="2:4">
      <c r="B1734" s="250"/>
      <c r="C1734" s="252"/>
      <c r="D1734" s="251"/>
    </row>
    <row r="1735" spans="2:4">
      <c r="B1735" s="250"/>
      <c r="C1735" s="252"/>
      <c r="D1735" s="251"/>
    </row>
    <row r="1736" spans="2:4">
      <c r="B1736" s="250"/>
      <c r="C1736" s="252"/>
      <c r="D1736" s="251"/>
    </row>
    <row r="1737" spans="2:4">
      <c r="B1737" s="250"/>
      <c r="C1737" s="252"/>
      <c r="D1737" s="251"/>
    </row>
    <row r="1738" spans="2:4">
      <c r="B1738" s="250"/>
      <c r="C1738" s="252"/>
      <c r="D1738" s="251"/>
    </row>
    <row r="1739" spans="2:4">
      <c r="B1739" s="250"/>
      <c r="C1739" s="252"/>
      <c r="D1739" s="251"/>
    </row>
    <row r="1740" spans="2:4">
      <c r="B1740" s="250"/>
      <c r="C1740" s="252"/>
      <c r="D1740" s="251"/>
    </row>
    <row r="1741" spans="2:4">
      <c r="B1741" s="250"/>
      <c r="C1741" s="252"/>
      <c r="D1741" s="251"/>
    </row>
    <row r="1742" spans="2:4">
      <c r="B1742" s="250"/>
      <c r="C1742" s="252"/>
      <c r="D1742" s="251"/>
    </row>
    <row r="1743" spans="2:4">
      <c r="B1743" s="250"/>
      <c r="C1743" s="252"/>
      <c r="D1743" s="251"/>
    </row>
    <row r="1744" spans="2:4">
      <c r="B1744" s="250"/>
      <c r="C1744" s="252"/>
      <c r="D1744" s="251"/>
    </row>
    <row r="1745" spans="2:4">
      <c r="B1745" s="250"/>
      <c r="C1745" s="252"/>
      <c r="D1745" s="251"/>
    </row>
    <row r="1746" spans="2:4">
      <c r="B1746" s="250"/>
      <c r="C1746" s="252"/>
      <c r="D1746" s="251"/>
    </row>
    <row r="1747" spans="2:4">
      <c r="B1747" s="250"/>
      <c r="C1747" s="252"/>
      <c r="D1747" s="251"/>
    </row>
    <row r="1748" spans="2:4">
      <c r="B1748" s="250"/>
      <c r="C1748" s="252"/>
      <c r="D1748" s="251"/>
    </row>
    <row r="1749" spans="2:4">
      <c r="B1749" s="250"/>
      <c r="C1749" s="252"/>
      <c r="D1749" s="251"/>
    </row>
    <row r="1750" spans="2:4">
      <c r="B1750" s="250"/>
      <c r="C1750" s="252"/>
      <c r="D1750" s="251"/>
    </row>
    <row r="1751" spans="2:4">
      <c r="B1751" s="250"/>
      <c r="C1751" s="252"/>
      <c r="D1751" s="251"/>
    </row>
    <row r="1752" spans="2:4">
      <c r="B1752" s="250"/>
      <c r="C1752" s="252"/>
      <c r="D1752" s="251"/>
    </row>
    <row r="1753" spans="2:4">
      <c r="B1753" s="250"/>
      <c r="C1753" s="252"/>
      <c r="D1753" s="251"/>
    </row>
    <row r="1754" spans="2:4">
      <c r="B1754" s="250"/>
      <c r="C1754" s="252"/>
      <c r="D1754" s="251"/>
    </row>
    <row r="1755" spans="2:4">
      <c r="B1755" s="250"/>
      <c r="C1755" s="252"/>
      <c r="D1755" s="251"/>
    </row>
    <row r="1756" spans="2:4">
      <c r="B1756" s="250"/>
      <c r="C1756" s="252"/>
      <c r="D1756" s="251"/>
    </row>
    <row r="1757" spans="2:4">
      <c r="B1757" s="250"/>
      <c r="C1757" s="252"/>
      <c r="D1757" s="251"/>
    </row>
    <row r="1758" spans="2:4">
      <c r="B1758" s="250"/>
      <c r="C1758" s="252"/>
      <c r="D1758" s="251"/>
    </row>
    <row r="1759" spans="2:4">
      <c r="B1759" s="250"/>
      <c r="C1759" s="252"/>
      <c r="D1759" s="251"/>
    </row>
    <row r="1760" spans="2:4">
      <c r="B1760" s="250"/>
      <c r="C1760" s="252"/>
      <c r="D1760" s="251"/>
    </row>
    <row r="1761" spans="2:4">
      <c r="B1761" s="250"/>
      <c r="C1761" s="252"/>
      <c r="D1761" s="251"/>
    </row>
    <row r="1762" spans="2:4">
      <c r="B1762" s="250"/>
      <c r="C1762" s="252"/>
      <c r="D1762" s="251"/>
    </row>
    <row r="1763" spans="2:4">
      <c r="B1763" s="250"/>
      <c r="C1763" s="252"/>
      <c r="D1763" s="251"/>
    </row>
    <row r="1764" spans="2:4">
      <c r="B1764" s="250"/>
      <c r="C1764" s="252"/>
      <c r="D1764" s="251"/>
    </row>
    <row r="1765" spans="2:4">
      <c r="B1765" s="250"/>
      <c r="C1765" s="252"/>
      <c r="D1765" s="251"/>
    </row>
    <row r="1766" spans="2:4">
      <c r="B1766" s="250"/>
      <c r="C1766" s="252"/>
      <c r="D1766" s="251"/>
    </row>
    <row r="1767" spans="2:4">
      <c r="B1767" s="250"/>
      <c r="C1767" s="252"/>
      <c r="D1767" s="251"/>
    </row>
    <row r="1768" spans="2:4">
      <c r="B1768" s="250"/>
      <c r="C1768" s="252"/>
      <c r="D1768" s="251"/>
    </row>
    <row r="1769" spans="2:4">
      <c r="B1769" s="250"/>
      <c r="C1769" s="252"/>
      <c r="D1769" s="251"/>
    </row>
    <row r="1770" spans="2:4">
      <c r="B1770" s="250"/>
      <c r="C1770" s="252"/>
      <c r="D1770" s="251"/>
    </row>
    <row r="1771" spans="2:4">
      <c r="B1771" s="250"/>
      <c r="C1771" s="252"/>
      <c r="D1771" s="251"/>
    </row>
    <row r="1772" spans="2:4">
      <c r="B1772" s="250"/>
      <c r="C1772" s="252"/>
      <c r="D1772" s="251"/>
    </row>
    <row r="1773" spans="2:4">
      <c r="B1773" s="250"/>
      <c r="C1773" s="252"/>
      <c r="D1773" s="251"/>
    </row>
    <row r="1774" spans="2:4">
      <c r="B1774" s="250"/>
      <c r="C1774" s="252"/>
      <c r="D1774" s="251"/>
    </row>
    <row r="1775" spans="2:4">
      <c r="B1775" s="250"/>
      <c r="C1775" s="252"/>
      <c r="D1775" s="251"/>
    </row>
    <row r="1776" spans="2:4">
      <c r="B1776" s="250"/>
      <c r="C1776" s="252"/>
      <c r="D1776" s="251"/>
    </row>
    <row r="1777" spans="2:4">
      <c r="B1777" s="250"/>
      <c r="C1777" s="252"/>
      <c r="D1777" s="251"/>
    </row>
    <row r="1778" spans="2:4">
      <c r="B1778" s="250"/>
      <c r="C1778" s="252"/>
      <c r="D1778" s="251"/>
    </row>
    <row r="1779" spans="2:4">
      <c r="B1779" s="250"/>
      <c r="C1779" s="252"/>
      <c r="D1779" s="251"/>
    </row>
    <row r="1780" spans="2:4">
      <c r="B1780" s="250"/>
      <c r="C1780" s="252"/>
      <c r="D1780" s="251"/>
    </row>
    <row r="1781" spans="2:4">
      <c r="B1781" s="250"/>
      <c r="C1781" s="252"/>
      <c r="D1781" s="251"/>
    </row>
    <row r="1782" spans="2:4">
      <c r="B1782" s="250"/>
      <c r="C1782" s="252"/>
      <c r="D1782" s="251"/>
    </row>
    <row r="1783" spans="2:4">
      <c r="B1783" s="250"/>
      <c r="C1783" s="252"/>
      <c r="D1783" s="251"/>
    </row>
    <row r="1784" spans="2:4">
      <c r="B1784" s="250"/>
      <c r="C1784" s="252"/>
      <c r="D1784" s="251"/>
    </row>
    <row r="1785" spans="2:4">
      <c r="B1785" s="250"/>
      <c r="C1785" s="252"/>
      <c r="D1785" s="251"/>
    </row>
    <row r="1786" spans="2:4">
      <c r="B1786" s="250"/>
      <c r="C1786" s="252"/>
      <c r="D1786" s="251"/>
    </row>
    <row r="1787" spans="2:4">
      <c r="B1787" s="250"/>
      <c r="C1787" s="252"/>
      <c r="D1787" s="251"/>
    </row>
    <row r="1788" spans="2:4">
      <c r="B1788" s="250"/>
      <c r="C1788" s="252"/>
      <c r="D1788" s="251"/>
    </row>
    <row r="1789" spans="2:4">
      <c r="B1789" s="250"/>
      <c r="C1789" s="252"/>
      <c r="D1789" s="251"/>
    </row>
    <row r="1790" spans="2:4">
      <c r="B1790" s="250"/>
      <c r="C1790" s="252"/>
      <c r="D1790" s="251"/>
    </row>
    <row r="1791" spans="2:4">
      <c r="B1791" s="250"/>
      <c r="C1791" s="252"/>
      <c r="D1791" s="251"/>
    </row>
    <row r="1792" spans="2:4">
      <c r="B1792" s="250"/>
      <c r="C1792" s="252"/>
      <c r="D1792" s="251"/>
    </row>
    <row r="1793" spans="2:4">
      <c r="B1793" s="250"/>
      <c r="C1793" s="252"/>
      <c r="D1793" s="251"/>
    </row>
    <row r="1794" spans="2:4">
      <c r="B1794" s="250"/>
      <c r="C1794" s="252"/>
      <c r="D1794" s="251"/>
    </row>
    <row r="1795" spans="2:4">
      <c r="B1795" s="250"/>
      <c r="C1795" s="252"/>
      <c r="D1795" s="251"/>
    </row>
    <row r="1796" spans="2:4">
      <c r="B1796" s="250"/>
      <c r="C1796" s="252"/>
      <c r="D1796" s="251"/>
    </row>
    <row r="1797" spans="2:4">
      <c r="B1797" s="250"/>
      <c r="C1797" s="252"/>
      <c r="D1797" s="251"/>
    </row>
    <row r="1798" spans="2:4">
      <c r="B1798" s="250"/>
      <c r="C1798" s="252"/>
      <c r="D1798" s="251"/>
    </row>
    <row r="1799" spans="2:4">
      <c r="B1799" s="250"/>
      <c r="C1799" s="252"/>
      <c r="D1799" s="251"/>
    </row>
    <row r="1800" spans="2:4">
      <c r="B1800" s="250"/>
      <c r="C1800" s="252"/>
      <c r="D1800" s="251"/>
    </row>
    <row r="1801" spans="2:4">
      <c r="B1801" s="250"/>
      <c r="C1801" s="252"/>
      <c r="D1801" s="251"/>
    </row>
    <row r="1802" spans="2:4">
      <c r="B1802" s="250"/>
      <c r="C1802" s="252"/>
      <c r="D1802" s="251"/>
    </row>
    <row r="1803" spans="2:4">
      <c r="B1803" s="250"/>
      <c r="C1803" s="252"/>
      <c r="D1803" s="251"/>
    </row>
    <row r="1804" spans="2:4">
      <c r="B1804" s="250"/>
      <c r="C1804" s="252"/>
      <c r="D1804" s="251"/>
    </row>
    <row r="1805" spans="2:4">
      <c r="B1805" s="250"/>
      <c r="C1805" s="252"/>
      <c r="D1805" s="251"/>
    </row>
    <row r="1806" spans="2:4">
      <c r="B1806" s="250"/>
      <c r="C1806" s="252"/>
      <c r="D1806" s="251"/>
    </row>
    <row r="1807" spans="2:4">
      <c r="B1807" s="250"/>
      <c r="C1807" s="252"/>
      <c r="D1807" s="251"/>
    </row>
    <row r="1808" spans="2:4">
      <c r="B1808" s="250"/>
      <c r="C1808" s="252"/>
      <c r="D1808" s="251"/>
    </row>
    <row r="1809" spans="2:4">
      <c r="B1809" s="250"/>
      <c r="C1809" s="252"/>
      <c r="D1809" s="251"/>
    </row>
    <row r="1810" spans="2:4">
      <c r="B1810" s="250"/>
      <c r="C1810" s="252"/>
      <c r="D1810" s="251"/>
    </row>
    <row r="1811" spans="2:4">
      <c r="B1811" s="250"/>
      <c r="C1811" s="252"/>
      <c r="D1811" s="251"/>
    </row>
    <row r="1812" spans="2:4">
      <c r="B1812" s="250"/>
      <c r="C1812" s="252"/>
      <c r="D1812" s="251"/>
    </row>
    <row r="1813" spans="2:4">
      <c r="B1813" s="250"/>
      <c r="C1813" s="252"/>
      <c r="D1813" s="251"/>
    </row>
    <row r="1814" spans="2:4">
      <c r="B1814" s="250"/>
      <c r="C1814" s="252"/>
      <c r="D1814" s="251"/>
    </row>
    <row r="1815" spans="2:4">
      <c r="B1815" s="250"/>
      <c r="C1815" s="252"/>
      <c r="D1815" s="251"/>
    </row>
    <row r="1816" spans="2:4">
      <c r="B1816" s="250"/>
      <c r="C1816" s="252"/>
      <c r="D1816" s="251"/>
    </row>
    <row r="1817" spans="2:4">
      <c r="B1817" s="250"/>
      <c r="C1817" s="252"/>
      <c r="D1817" s="251"/>
    </row>
    <row r="1818" spans="2:4">
      <c r="B1818" s="250"/>
      <c r="C1818" s="252"/>
      <c r="D1818" s="251"/>
    </row>
    <row r="1819" spans="2:4">
      <c r="B1819" s="250"/>
      <c r="C1819" s="252"/>
      <c r="D1819" s="251"/>
    </row>
    <row r="1820" spans="2:4">
      <c r="B1820" s="250"/>
      <c r="C1820" s="252"/>
      <c r="D1820" s="251"/>
    </row>
    <row r="1821" spans="2:4">
      <c r="B1821" s="250"/>
      <c r="C1821" s="252"/>
      <c r="D1821" s="251"/>
    </row>
    <row r="1822" spans="2:4">
      <c r="B1822" s="250"/>
      <c r="C1822" s="252"/>
      <c r="D1822" s="251"/>
    </row>
    <row r="1823" spans="2:4">
      <c r="B1823" s="250"/>
      <c r="C1823" s="252"/>
      <c r="D1823" s="251"/>
    </row>
    <row r="1824" spans="2:4">
      <c r="B1824" s="250"/>
      <c r="C1824" s="252"/>
      <c r="D1824" s="251"/>
    </row>
    <row r="1825" spans="2:4">
      <c r="B1825" s="250"/>
      <c r="C1825" s="252"/>
      <c r="D1825" s="251"/>
    </row>
    <row r="1826" spans="2:4">
      <c r="B1826" s="250"/>
      <c r="C1826" s="252"/>
      <c r="D1826" s="251"/>
    </row>
    <row r="1827" spans="2:4">
      <c r="B1827" s="250"/>
      <c r="C1827" s="252"/>
      <c r="D1827" s="251"/>
    </row>
    <row r="1828" spans="2:4">
      <c r="B1828" s="250"/>
      <c r="C1828" s="252"/>
      <c r="D1828" s="251"/>
    </row>
    <row r="1829" spans="2:4">
      <c r="B1829" s="250"/>
      <c r="C1829" s="252"/>
      <c r="D1829" s="251"/>
    </row>
    <row r="1830" spans="2:4">
      <c r="B1830" s="250"/>
      <c r="C1830" s="252"/>
      <c r="D1830" s="251"/>
    </row>
    <row r="1831" spans="2:4">
      <c r="B1831" s="250"/>
      <c r="C1831" s="252"/>
      <c r="D1831" s="251"/>
    </row>
    <row r="1832" spans="2:4">
      <c r="B1832" s="250"/>
      <c r="C1832" s="252"/>
      <c r="D1832" s="251"/>
    </row>
    <row r="1833" spans="2:4">
      <c r="B1833" s="250"/>
      <c r="C1833" s="252"/>
      <c r="D1833" s="251"/>
    </row>
    <row r="1834" spans="2:4">
      <c r="B1834" s="250"/>
      <c r="C1834" s="252"/>
      <c r="D1834" s="251"/>
    </row>
    <row r="1835" spans="2:4">
      <c r="B1835" s="250"/>
      <c r="C1835" s="252"/>
      <c r="D1835" s="251"/>
    </row>
    <row r="1836" spans="2:4">
      <c r="B1836" s="250"/>
      <c r="C1836" s="252"/>
      <c r="D1836" s="251"/>
    </row>
    <row r="1837" spans="2:4">
      <c r="B1837" s="250"/>
      <c r="C1837" s="252"/>
      <c r="D1837" s="251"/>
    </row>
    <row r="1838" spans="2:4">
      <c r="B1838" s="250"/>
      <c r="C1838" s="252"/>
      <c r="D1838" s="251"/>
    </row>
    <row r="1839" spans="2:4">
      <c r="B1839" s="250"/>
      <c r="C1839" s="252"/>
      <c r="D1839" s="251"/>
    </row>
    <row r="1840" spans="2:4">
      <c r="B1840" s="250"/>
      <c r="C1840" s="252"/>
      <c r="D1840" s="251"/>
    </row>
    <row r="1841" spans="2:4">
      <c r="B1841" s="250"/>
      <c r="C1841" s="252"/>
      <c r="D1841" s="251"/>
    </row>
    <row r="1842" spans="2:4">
      <c r="B1842" s="250"/>
      <c r="C1842" s="252"/>
      <c r="D1842" s="251"/>
    </row>
    <row r="1843" spans="2:4">
      <c r="B1843" s="250"/>
      <c r="C1843" s="252"/>
      <c r="D1843" s="251"/>
    </row>
    <row r="1844" spans="2:4">
      <c r="B1844" s="250"/>
      <c r="C1844" s="252"/>
      <c r="D1844" s="251"/>
    </row>
    <row r="1845" spans="2:4">
      <c r="B1845" s="250"/>
      <c r="C1845" s="252"/>
      <c r="D1845" s="251"/>
    </row>
    <row r="1846" spans="2:4">
      <c r="B1846" s="250"/>
      <c r="C1846" s="252"/>
      <c r="D1846" s="251"/>
    </row>
    <row r="1847" spans="2:4">
      <c r="B1847" s="250"/>
      <c r="C1847" s="252"/>
      <c r="D1847" s="251"/>
    </row>
    <row r="1848" spans="2:4">
      <c r="B1848" s="250"/>
      <c r="C1848" s="252"/>
      <c r="D1848" s="251"/>
    </row>
    <row r="1849" spans="2:4">
      <c r="B1849" s="250"/>
      <c r="C1849" s="252"/>
      <c r="D1849" s="251"/>
    </row>
    <row r="1850" spans="2:4">
      <c r="B1850" s="250"/>
      <c r="C1850" s="252"/>
      <c r="D1850" s="251"/>
    </row>
    <row r="1851" spans="2:4">
      <c r="B1851" s="250"/>
      <c r="C1851" s="252"/>
      <c r="D1851" s="251"/>
    </row>
    <row r="1852" spans="2:4">
      <c r="B1852" s="250"/>
      <c r="C1852" s="252"/>
      <c r="D1852" s="251"/>
    </row>
    <row r="1853" spans="2:4">
      <c r="B1853" s="250"/>
      <c r="C1853" s="252"/>
      <c r="D1853" s="251"/>
    </row>
    <row r="1854" spans="2:4">
      <c r="B1854" s="250"/>
      <c r="C1854" s="252"/>
      <c r="D1854" s="251"/>
    </row>
    <row r="1855" spans="2:4">
      <c r="B1855" s="250"/>
      <c r="C1855" s="252"/>
      <c r="D1855" s="251"/>
    </row>
    <row r="1856" spans="2:4">
      <c r="B1856" s="250"/>
      <c r="C1856" s="252"/>
      <c r="D1856" s="251"/>
    </row>
    <row r="1857" spans="2:4">
      <c r="B1857" s="250"/>
      <c r="C1857" s="252"/>
      <c r="D1857" s="251"/>
    </row>
    <row r="1858" spans="2:4">
      <c r="B1858" s="250"/>
      <c r="C1858" s="252"/>
      <c r="D1858" s="251"/>
    </row>
    <row r="1859" spans="2:4">
      <c r="B1859" s="250"/>
      <c r="C1859" s="252"/>
      <c r="D1859" s="251"/>
    </row>
    <row r="1860" spans="2:4">
      <c r="B1860" s="250"/>
      <c r="C1860" s="252"/>
      <c r="D1860" s="251"/>
    </row>
    <row r="1861" spans="2:4">
      <c r="B1861" s="250"/>
      <c r="C1861" s="252"/>
      <c r="D1861" s="251"/>
    </row>
    <row r="1862" spans="2:4">
      <c r="B1862" s="250"/>
      <c r="C1862" s="252"/>
      <c r="D1862" s="251"/>
    </row>
    <row r="1863" spans="2:4">
      <c r="B1863" s="250"/>
      <c r="C1863" s="252"/>
      <c r="D1863" s="251"/>
    </row>
    <row r="1864" spans="2:4">
      <c r="B1864" s="250"/>
      <c r="C1864" s="252"/>
      <c r="D1864" s="251"/>
    </row>
    <row r="1865" spans="2:4">
      <c r="B1865" s="250"/>
      <c r="C1865" s="252"/>
      <c r="D1865" s="251"/>
    </row>
    <row r="1866" spans="2:4">
      <c r="B1866" s="250"/>
      <c r="C1866" s="252"/>
      <c r="D1866" s="251"/>
    </row>
    <row r="1867" spans="2:4">
      <c r="B1867" s="250"/>
      <c r="C1867" s="252"/>
      <c r="D1867" s="251"/>
    </row>
    <row r="1868" spans="2:4">
      <c r="B1868" s="250"/>
      <c r="C1868" s="252"/>
      <c r="D1868" s="251"/>
    </row>
    <row r="1869" spans="2:4">
      <c r="B1869" s="250"/>
      <c r="C1869" s="252"/>
      <c r="D1869" s="251"/>
    </row>
    <row r="1870" spans="2:4">
      <c r="B1870" s="250"/>
      <c r="C1870" s="252"/>
      <c r="D1870" s="251"/>
    </row>
    <row r="1871" spans="2:4">
      <c r="B1871" s="250"/>
      <c r="C1871" s="252"/>
      <c r="D1871" s="251"/>
    </row>
    <row r="1872" spans="2:4">
      <c r="B1872" s="250"/>
      <c r="C1872" s="252"/>
      <c r="D1872" s="251"/>
    </row>
    <row r="1873" spans="2:4">
      <c r="B1873" s="250"/>
      <c r="C1873" s="252"/>
      <c r="D1873" s="251"/>
    </row>
    <row r="1874" spans="2:4">
      <c r="B1874" s="250"/>
      <c r="C1874" s="252"/>
      <c r="D1874" s="251"/>
    </row>
    <row r="1875" spans="2:4">
      <c r="B1875" s="250"/>
      <c r="C1875" s="252"/>
      <c r="D1875" s="251"/>
    </row>
    <row r="1876" spans="2:4">
      <c r="B1876" s="250"/>
      <c r="C1876" s="252"/>
      <c r="D1876" s="251"/>
    </row>
    <row r="1877" spans="2:4">
      <c r="B1877" s="250"/>
      <c r="C1877" s="252"/>
      <c r="D1877" s="251"/>
    </row>
    <row r="1878" spans="2:4">
      <c r="B1878" s="250"/>
      <c r="C1878" s="252"/>
      <c r="D1878" s="251"/>
    </row>
    <row r="1879" spans="2:4">
      <c r="B1879" s="250"/>
      <c r="C1879" s="252"/>
      <c r="D1879" s="251"/>
    </row>
    <row r="1880" spans="2:4">
      <c r="B1880" s="250"/>
      <c r="C1880" s="252"/>
      <c r="D1880" s="251"/>
    </row>
    <row r="1881" spans="2:4">
      <c r="B1881" s="250"/>
      <c r="C1881" s="252"/>
      <c r="D1881" s="251"/>
    </row>
    <row r="1882" spans="2:4">
      <c r="B1882" s="250"/>
      <c r="C1882" s="252"/>
      <c r="D1882" s="251"/>
    </row>
    <row r="1883" spans="2:4">
      <c r="B1883" s="250"/>
      <c r="C1883" s="252"/>
      <c r="D1883" s="251"/>
    </row>
    <row r="1884" spans="2:4">
      <c r="B1884" s="250"/>
      <c r="C1884" s="252"/>
      <c r="D1884" s="251"/>
    </row>
    <row r="1885" spans="2:4">
      <c r="B1885" s="250"/>
      <c r="C1885" s="252"/>
      <c r="D1885" s="251"/>
    </row>
    <row r="1886" spans="2:4">
      <c r="B1886" s="250"/>
      <c r="C1886" s="252"/>
      <c r="D1886" s="251"/>
    </row>
    <row r="1887" spans="2:4">
      <c r="B1887" s="250"/>
      <c r="C1887" s="252"/>
      <c r="D1887" s="251"/>
    </row>
    <row r="1888" spans="2:4">
      <c r="B1888" s="250"/>
      <c r="C1888" s="252"/>
      <c r="D1888" s="251"/>
    </row>
    <row r="1889" spans="2:4">
      <c r="B1889" s="250"/>
      <c r="C1889" s="252"/>
      <c r="D1889" s="251"/>
    </row>
    <row r="1890" spans="2:4">
      <c r="B1890" s="250"/>
      <c r="C1890" s="252"/>
      <c r="D1890" s="251"/>
    </row>
    <row r="1891" spans="2:4">
      <c r="B1891" s="250"/>
      <c r="C1891" s="252"/>
      <c r="D1891" s="251"/>
    </row>
    <row r="1892" spans="2:4">
      <c r="B1892" s="250"/>
      <c r="C1892" s="252"/>
      <c r="D1892" s="251"/>
    </row>
    <row r="1893" spans="2:4">
      <c r="B1893" s="250"/>
      <c r="C1893" s="252"/>
      <c r="D1893" s="251"/>
    </row>
    <row r="1894" spans="2:4">
      <c r="B1894" s="250"/>
      <c r="C1894" s="252"/>
      <c r="D1894" s="251"/>
    </row>
    <row r="1895" spans="2:4">
      <c r="B1895" s="250"/>
      <c r="C1895" s="252"/>
      <c r="D1895" s="251"/>
    </row>
    <row r="1896" spans="2:4">
      <c r="B1896" s="250"/>
      <c r="C1896" s="252"/>
      <c r="D1896" s="251"/>
    </row>
    <row r="1897" spans="2:4">
      <c r="B1897" s="250"/>
      <c r="C1897" s="252"/>
      <c r="D1897" s="251"/>
    </row>
    <row r="1898" spans="2:4">
      <c r="B1898" s="250"/>
      <c r="C1898" s="252"/>
      <c r="D1898" s="251"/>
    </row>
    <row r="1899" spans="2:4">
      <c r="B1899" s="250"/>
      <c r="C1899" s="252"/>
      <c r="D1899" s="251"/>
    </row>
    <row r="1900" spans="2:4">
      <c r="B1900" s="250"/>
      <c r="C1900" s="252"/>
      <c r="D1900" s="251"/>
    </row>
    <row r="1901" spans="2:4">
      <c r="B1901" s="250"/>
      <c r="C1901" s="252"/>
      <c r="D1901" s="251"/>
    </row>
    <row r="1902" spans="2:4">
      <c r="B1902" s="250"/>
      <c r="C1902" s="252"/>
      <c r="D1902" s="251"/>
    </row>
    <row r="1903" spans="2:4">
      <c r="B1903" s="250"/>
      <c r="C1903" s="252"/>
      <c r="D1903" s="251"/>
    </row>
    <row r="1904" spans="2:4">
      <c r="B1904" s="250"/>
      <c r="C1904" s="252"/>
      <c r="D1904" s="251"/>
    </row>
    <row r="1905" spans="2:4">
      <c r="B1905" s="250"/>
      <c r="C1905" s="252"/>
      <c r="D1905" s="251"/>
    </row>
    <row r="1906" spans="2:4">
      <c r="B1906" s="250"/>
      <c r="C1906" s="252"/>
      <c r="D1906" s="251"/>
    </row>
    <row r="1907" spans="2:4">
      <c r="B1907" s="250"/>
      <c r="C1907" s="252"/>
      <c r="D1907" s="251"/>
    </row>
    <row r="1908" spans="2:4">
      <c r="B1908" s="250"/>
      <c r="C1908" s="252"/>
      <c r="D1908" s="251"/>
    </row>
    <row r="1909" spans="2:4">
      <c r="B1909" s="250"/>
      <c r="C1909" s="252"/>
      <c r="D1909" s="251"/>
    </row>
    <row r="1910" spans="2:4">
      <c r="B1910" s="250"/>
      <c r="C1910" s="252"/>
      <c r="D1910" s="251"/>
    </row>
    <row r="1911" spans="2:4">
      <c r="B1911" s="250"/>
      <c r="C1911" s="252"/>
      <c r="D1911" s="251"/>
    </row>
    <row r="1912" spans="2:4">
      <c r="B1912" s="250"/>
      <c r="C1912" s="252"/>
      <c r="D1912" s="251"/>
    </row>
    <row r="1913" spans="2:4">
      <c r="B1913" s="250"/>
      <c r="C1913" s="252"/>
      <c r="D1913" s="251"/>
    </row>
    <row r="1914" spans="2:4">
      <c r="B1914" s="250"/>
      <c r="C1914" s="252"/>
      <c r="D1914" s="251"/>
    </row>
    <row r="1915" spans="2:4">
      <c r="B1915" s="250"/>
      <c r="C1915" s="252"/>
      <c r="D1915" s="251"/>
    </row>
    <row r="1916" spans="2:4">
      <c r="B1916" s="250"/>
      <c r="C1916" s="252"/>
      <c r="D1916" s="251"/>
    </row>
    <row r="1917" spans="2:4">
      <c r="B1917" s="250"/>
      <c r="C1917" s="252"/>
      <c r="D1917" s="251"/>
    </row>
    <row r="1918" spans="2:4">
      <c r="B1918" s="250"/>
      <c r="C1918" s="252"/>
      <c r="D1918" s="251"/>
    </row>
    <row r="1919" spans="2:4">
      <c r="B1919" s="250"/>
      <c r="C1919" s="252"/>
      <c r="D1919" s="251"/>
    </row>
    <row r="1920" spans="2:4">
      <c r="B1920" s="250"/>
      <c r="C1920" s="252"/>
      <c r="D1920" s="251"/>
    </row>
    <row r="1921" spans="2:4">
      <c r="B1921" s="250"/>
      <c r="C1921" s="252"/>
      <c r="D1921" s="251"/>
    </row>
    <row r="1922" spans="2:4">
      <c r="B1922" s="250"/>
      <c r="C1922" s="252"/>
      <c r="D1922" s="251"/>
    </row>
    <row r="1923" spans="2:4">
      <c r="B1923" s="250"/>
      <c r="C1923" s="252"/>
      <c r="D1923" s="251"/>
    </row>
    <row r="1924" spans="2:4">
      <c r="B1924" s="250"/>
      <c r="C1924" s="252"/>
      <c r="D1924" s="251"/>
    </row>
    <row r="1925" spans="2:4">
      <c r="B1925" s="250"/>
      <c r="C1925" s="252"/>
      <c r="D1925" s="251"/>
    </row>
    <row r="1926" spans="2:4">
      <c r="B1926" s="250"/>
      <c r="C1926" s="252"/>
      <c r="D1926" s="251"/>
    </row>
    <row r="1927" spans="2:4">
      <c r="B1927" s="250"/>
      <c r="C1927" s="252"/>
      <c r="D1927" s="251"/>
    </row>
    <row r="1928" spans="2:4">
      <c r="B1928" s="250"/>
      <c r="C1928" s="252"/>
      <c r="D1928" s="251"/>
    </row>
    <row r="1929" spans="2:4">
      <c r="B1929" s="250"/>
      <c r="C1929" s="252"/>
      <c r="D1929" s="251"/>
    </row>
    <row r="1930" spans="2:4">
      <c r="B1930" s="250"/>
      <c r="C1930" s="252"/>
      <c r="D1930" s="251"/>
    </row>
    <row r="1931" spans="2:4">
      <c r="B1931" s="250"/>
      <c r="C1931" s="252"/>
      <c r="D1931" s="251"/>
    </row>
    <row r="1932" spans="2:4">
      <c r="B1932" s="250"/>
      <c r="C1932" s="252"/>
      <c r="D1932" s="251"/>
    </row>
    <row r="1933" spans="2:4">
      <c r="B1933" s="250"/>
      <c r="C1933" s="252"/>
      <c r="D1933" s="251"/>
    </row>
    <row r="1934" spans="2:4">
      <c r="B1934" s="250"/>
      <c r="C1934" s="252"/>
      <c r="D1934" s="251"/>
    </row>
    <row r="1935" spans="2:4">
      <c r="B1935" s="250"/>
      <c r="C1935" s="252"/>
      <c r="D1935" s="251"/>
    </row>
    <row r="1936" spans="2:4">
      <c r="B1936" s="250"/>
      <c r="C1936" s="252"/>
      <c r="D1936" s="251"/>
    </row>
    <row r="1937" spans="2:4">
      <c r="B1937" s="250"/>
      <c r="C1937" s="252"/>
      <c r="D1937" s="251"/>
    </row>
    <row r="1938" spans="2:4">
      <c r="B1938" s="250"/>
      <c r="C1938" s="252"/>
      <c r="D1938" s="251"/>
    </row>
    <row r="1939" spans="2:4">
      <c r="B1939" s="250"/>
      <c r="C1939" s="252"/>
      <c r="D1939" s="251"/>
    </row>
    <row r="1940" spans="2:4">
      <c r="B1940" s="250"/>
      <c r="C1940" s="252"/>
      <c r="D1940" s="251"/>
    </row>
    <row r="1941" spans="2:4">
      <c r="B1941" s="250"/>
      <c r="C1941" s="252"/>
      <c r="D1941" s="251"/>
    </row>
    <row r="1942" spans="2:4">
      <c r="B1942" s="250"/>
      <c r="C1942" s="252"/>
      <c r="D1942" s="251"/>
    </row>
    <row r="1943" spans="2:4">
      <c r="B1943" s="250"/>
      <c r="C1943" s="252"/>
      <c r="D1943" s="251"/>
    </row>
    <row r="1944" spans="2:4">
      <c r="B1944" s="250"/>
      <c r="C1944" s="252"/>
      <c r="D1944" s="251"/>
    </row>
    <row r="1945" spans="2:4">
      <c r="B1945" s="250"/>
      <c r="C1945" s="252"/>
      <c r="D1945" s="251"/>
    </row>
    <row r="1946" spans="2:4">
      <c r="B1946" s="250"/>
      <c r="C1946" s="252"/>
      <c r="D1946" s="251"/>
    </row>
    <row r="1947" spans="2:4">
      <c r="B1947" s="250"/>
      <c r="C1947" s="252"/>
      <c r="D1947" s="251"/>
    </row>
    <row r="1948" spans="2:4">
      <c r="B1948" s="250"/>
      <c r="C1948" s="252"/>
      <c r="D1948" s="251"/>
    </row>
    <row r="1949" spans="2:4">
      <c r="B1949" s="250"/>
      <c r="C1949" s="252"/>
      <c r="D1949" s="251"/>
    </row>
    <row r="1950" spans="2:4">
      <c r="B1950" s="250"/>
      <c r="C1950" s="252"/>
      <c r="D1950" s="251"/>
    </row>
    <row r="1951" spans="2:4">
      <c r="B1951" s="250"/>
      <c r="C1951" s="252"/>
      <c r="D1951" s="251"/>
    </row>
    <row r="1952" spans="2:4">
      <c r="B1952" s="250"/>
      <c r="C1952" s="252"/>
      <c r="D1952" s="251"/>
    </row>
    <row r="1953" spans="2:4">
      <c r="B1953" s="250"/>
      <c r="C1953" s="252"/>
      <c r="D1953" s="251"/>
    </row>
    <row r="1954" spans="2:4">
      <c r="B1954" s="250"/>
      <c r="C1954" s="252"/>
      <c r="D1954" s="251"/>
    </row>
    <row r="1955" spans="2:4">
      <c r="B1955" s="250"/>
      <c r="C1955" s="252"/>
      <c r="D1955" s="251"/>
    </row>
    <row r="1956" spans="2:4">
      <c r="B1956" s="250"/>
      <c r="C1956" s="252"/>
      <c r="D1956" s="251"/>
    </row>
    <row r="1957" spans="2:4">
      <c r="B1957" s="250"/>
      <c r="C1957" s="252"/>
      <c r="D1957" s="251"/>
    </row>
    <row r="1958" spans="2:4">
      <c r="B1958" s="250"/>
      <c r="C1958" s="252"/>
      <c r="D1958" s="251"/>
    </row>
    <row r="1959" spans="2:4">
      <c r="B1959" s="250"/>
      <c r="C1959" s="252"/>
      <c r="D1959" s="251"/>
    </row>
    <row r="1960" spans="2:4">
      <c r="B1960" s="250"/>
      <c r="C1960" s="252"/>
      <c r="D1960" s="251"/>
    </row>
    <row r="1961" spans="2:4">
      <c r="B1961" s="250"/>
      <c r="C1961" s="252"/>
      <c r="D1961" s="251"/>
    </row>
    <row r="1962" spans="2:4">
      <c r="B1962" s="250"/>
      <c r="C1962" s="252"/>
      <c r="D1962" s="251"/>
    </row>
    <row r="1963" spans="2:4">
      <c r="B1963" s="250"/>
      <c r="C1963" s="252"/>
      <c r="D1963" s="251"/>
    </row>
    <row r="1964" spans="2:4">
      <c r="B1964" s="250"/>
      <c r="C1964" s="252"/>
      <c r="D1964" s="251"/>
    </row>
    <row r="1965" spans="2:4">
      <c r="B1965" s="250"/>
      <c r="C1965" s="252"/>
      <c r="D1965" s="251"/>
    </row>
    <row r="1966" spans="2:4">
      <c r="B1966" s="250"/>
      <c r="C1966" s="252"/>
      <c r="D1966" s="251"/>
    </row>
    <row r="1967" spans="2:4">
      <c r="B1967" s="250"/>
      <c r="C1967" s="252"/>
      <c r="D1967" s="251"/>
    </row>
    <row r="1968" spans="2:4">
      <c r="B1968" s="250"/>
      <c r="C1968" s="252"/>
      <c r="D1968" s="251"/>
    </row>
    <row r="1969" spans="2:4">
      <c r="B1969" s="250"/>
      <c r="C1969" s="252"/>
      <c r="D1969" s="251"/>
    </row>
    <row r="1970" spans="2:4">
      <c r="B1970" s="250"/>
      <c r="C1970" s="252"/>
      <c r="D1970" s="251"/>
    </row>
    <row r="1971" spans="2:4">
      <c r="B1971" s="250"/>
      <c r="C1971" s="252"/>
      <c r="D1971" s="251"/>
    </row>
    <row r="1972" spans="2:4">
      <c r="B1972" s="250"/>
      <c r="C1972" s="252"/>
      <c r="D1972" s="251"/>
    </row>
    <row r="1973" spans="2:4">
      <c r="B1973" s="250"/>
      <c r="C1973" s="252"/>
      <c r="D1973" s="251"/>
    </row>
    <row r="1974" spans="2:4">
      <c r="B1974" s="250"/>
      <c r="C1974" s="252"/>
      <c r="D1974" s="251"/>
    </row>
    <row r="1975" spans="2:4">
      <c r="B1975" s="250"/>
      <c r="C1975" s="252"/>
      <c r="D1975" s="251"/>
    </row>
    <row r="1976" spans="2:4">
      <c r="B1976" s="250"/>
      <c r="C1976" s="252"/>
      <c r="D1976" s="251"/>
    </row>
    <row r="1977" spans="2:4">
      <c r="B1977" s="250"/>
      <c r="C1977" s="252"/>
      <c r="D1977" s="251"/>
    </row>
    <row r="1978" spans="2:4">
      <c r="B1978" s="250"/>
      <c r="C1978" s="252"/>
      <c r="D1978" s="251"/>
    </row>
    <row r="1979" spans="2:4">
      <c r="B1979" s="250"/>
      <c r="C1979" s="252"/>
      <c r="D1979" s="251"/>
    </row>
    <row r="1980" spans="2:4">
      <c r="B1980" s="250"/>
      <c r="C1980" s="252"/>
      <c r="D1980" s="251"/>
    </row>
    <row r="1981" spans="2:4">
      <c r="B1981" s="250"/>
      <c r="C1981" s="252"/>
      <c r="D1981" s="251"/>
    </row>
    <row r="1982" spans="2:4">
      <c r="B1982" s="250"/>
      <c r="C1982" s="252"/>
      <c r="D1982" s="251"/>
    </row>
    <row r="1983" spans="2:4">
      <c r="B1983" s="250"/>
      <c r="C1983" s="252"/>
      <c r="D1983" s="251"/>
    </row>
    <row r="1984" spans="2:4">
      <c r="B1984" s="250"/>
      <c r="C1984" s="252"/>
      <c r="D1984" s="251"/>
    </row>
    <row r="1985" spans="2:4">
      <c r="B1985" s="250"/>
      <c r="C1985" s="252"/>
      <c r="D1985" s="251"/>
    </row>
    <row r="1986" spans="2:4">
      <c r="B1986" s="250"/>
      <c r="C1986" s="252"/>
      <c r="D1986" s="251"/>
    </row>
    <row r="1987" spans="2:4">
      <c r="B1987" s="250"/>
      <c r="C1987" s="252"/>
      <c r="D1987" s="251"/>
    </row>
    <row r="1988" spans="2:4">
      <c r="B1988" s="250"/>
      <c r="C1988" s="252"/>
      <c r="D1988" s="251"/>
    </row>
    <row r="1989" spans="2:4">
      <c r="B1989" s="250"/>
      <c r="C1989" s="252"/>
      <c r="D1989" s="251"/>
    </row>
    <row r="1990" spans="2:4">
      <c r="B1990" s="250"/>
      <c r="C1990" s="252"/>
      <c r="D1990" s="251"/>
    </row>
    <row r="1991" spans="2:4">
      <c r="B1991" s="250"/>
      <c r="C1991" s="252"/>
      <c r="D1991" s="251"/>
    </row>
    <row r="1992" spans="2:4">
      <c r="B1992" s="250"/>
      <c r="C1992" s="252"/>
      <c r="D1992" s="251"/>
    </row>
    <row r="1993" spans="2:4">
      <c r="B1993" s="250"/>
      <c r="C1993" s="252"/>
      <c r="D1993" s="251"/>
    </row>
    <row r="1994" spans="2:4">
      <c r="B1994" s="250"/>
      <c r="C1994" s="252"/>
      <c r="D1994" s="251"/>
    </row>
    <row r="1995" spans="2:4">
      <c r="B1995" s="250"/>
      <c r="C1995" s="252"/>
      <c r="D1995" s="251"/>
    </row>
    <row r="1996" spans="2:4">
      <c r="B1996" s="250"/>
      <c r="C1996" s="252"/>
      <c r="D1996" s="251"/>
    </row>
    <row r="1997" spans="2:4">
      <c r="B1997" s="250"/>
      <c r="C1997" s="252"/>
      <c r="D1997" s="251"/>
    </row>
    <row r="1998" spans="2:4">
      <c r="B1998" s="250"/>
      <c r="C1998" s="252"/>
      <c r="D1998" s="251"/>
    </row>
    <row r="1999" spans="2:4">
      <c r="B1999" s="250"/>
      <c r="C1999" s="252"/>
      <c r="D1999" s="251"/>
    </row>
    <row r="2000" spans="2:4">
      <c r="B2000" s="250"/>
      <c r="C2000" s="252"/>
      <c r="D2000" s="251"/>
    </row>
    <row r="2001" spans="2:4">
      <c r="B2001" s="250"/>
      <c r="C2001" s="252"/>
      <c r="D2001" s="251"/>
    </row>
    <row r="2002" spans="2:4">
      <c r="B2002" s="250"/>
      <c r="C2002" s="252"/>
      <c r="D2002" s="251"/>
    </row>
    <row r="2003" spans="2:4">
      <c r="B2003" s="250"/>
      <c r="C2003" s="252"/>
      <c r="D2003" s="251"/>
    </row>
    <row r="2004" spans="2:4">
      <c r="B2004" s="250"/>
      <c r="C2004" s="252"/>
      <c r="D2004" s="251"/>
    </row>
    <row r="2005" spans="2:4">
      <c r="B2005" s="250"/>
      <c r="C2005" s="252"/>
      <c r="D2005" s="251"/>
    </row>
    <row r="2006" spans="2:4">
      <c r="B2006" s="250"/>
      <c r="C2006" s="252"/>
      <c r="D2006" s="251"/>
    </row>
    <row r="2007" spans="2:4">
      <c r="B2007" s="250"/>
      <c r="C2007" s="252"/>
      <c r="D2007" s="251"/>
    </row>
    <row r="2008" spans="2:4">
      <c r="B2008" s="250"/>
      <c r="C2008" s="252"/>
      <c r="D2008" s="251"/>
    </row>
    <row r="2009" spans="2:4">
      <c r="B2009" s="250"/>
      <c r="C2009" s="252"/>
      <c r="D2009" s="251"/>
    </row>
    <row r="2010" spans="2:4">
      <c r="B2010" s="250"/>
      <c r="C2010" s="252"/>
      <c r="D2010" s="251"/>
    </row>
    <row r="2011" spans="2:4">
      <c r="B2011" s="250"/>
      <c r="C2011" s="252"/>
      <c r="D2011" s="251"/>
    </row>
    <row r="2012" spans="2:4">
      <c r="B2012" s="250"/>
      <c r="C2012" s="252"/>
      <c r="D2012" s="251"/>
    </row>
    <row r="2013" spans="2:4">
      <c r="B2013" s="250"/>
      <c r="C2013" s="252"/>
      <c r="D2013" s="251"/>
    </row>
    <row r="2014" spans="2:4">
      <c r="B2014" s="250"/>
      <c r="C2014" s="252"/>
      <c r="D2014" s="251"/>
    </row>
    <row r="2015" spans="2:4">
      <c r="B2015" s="250"/>
      <c r="C2015" s="252"/>
      <c r="D2015" s="251"/>
    </row>
    <row r="2016" spans="2:4">
      <c r="B2016" s="250"/>
      <c r="C2016" s="252"/>
      <c r="D2016" s="251"/>
    </row>
    <row r="2017" spans="2:4">
      <c r="B2017" s="250"/>
      <c r="C2017" s="252"/>
      <c r="D2017" s="251"/>
    </row>
    <row r="2018" spans="2:4">
      <c r="B2018" s="250"/>
      <c r="C2018" s="252"/>
      <c r="D2018" s="251"/>
    </row>
    <row r="2019" spans="2:4">
      <c r="B2019" s="250"/>
      <c r="C2019" s="252"/>
      <c r="D2019" s="251"/>
    </row>
    <row r="2020" spans="2:4">
      <c r="B2020" s="250"/>
      <c r="C2020" s="252"/>
      <c r="D2020" s="251"/>
    </row>
    <row r="2021" spans="2:4">
      <c r="B2021" s="250"/>
      <c r="C2021" s="252"/>
      <c r="D2021" s="251"/>
    </row>
    <row r="2022" spans="2:4">
      <c r="B2022" s="250"/>
      <c r="C2022" s="252"/>
      <c r="D2022" s="251"/>
    </row>
    <row r="2023" spans="2:4">
      <c r="B2023" s="250"/>
      <c r="C2023" s="252"/>
      <c r="D2023" s="251"/>
    </row>
    <row r="2024" spans="2:4">
      <c r="B2024" s="250"/>
      <c r="C2024" s="252"/>
      <c r="D2024" s="251"/>
    </row>
    <row r="2025" spans="2:4">
      <c r="B2025" s="250"/>
      <c r="C2025" s="252"/>
      <c r="D2025" s="251"/>
    </row>
    <row r="2026" spans="2:4">
      <c r="B2026" s="250"/>
      <c r="C2026" s="252"/>
      <c r="D2026" s="251"/>
    </row>
    <row r="2027" spans="2:4">
      <c r="B2027" s="250"/>
      <c r="C2027" s="252"/>
      <c r="D2027" s="251"/>
    </row>
    <row r="2028" spans="2:4">
      <c r="B2028" s="250"/>
      <c r="C2028" s="252"/>
      <c r="D2028" s="251"/>
    </row>
    <row r="2029" spans="2:4">
      <c r="B2029" s="250"/>
      <c r="C2029" s="252"/>
      <c r="D2029" s="251"/>
    </row>
    <row r="2030" spans="2:4">
      <c r="B2030" s="250"/>
      <c r="C2030" s="252"/>
      <c r="D2030" s="251"/>
    </row>
    <row r="2031" spans="2:4">
      <c r="B2031" s="250"/>
      <c r="C2031" s="252"/>
      <c r="D2031" s="251"/>
    </row>
    <row r="2032" spans="2:4">
      <c r="B2032" s="250"/>
      <c r="C2032" s="252"/>
      <c r="D2032" s="251"/>
    </row>
    <row r="2033" spans="2:4">
      <c r="B2033" s="250"/>
      <c r="C2033" s="252"/>
      <c r="D2033" s="251"/>
    </row>
    <row r="2034" spans="2:4">
      <c r="B2034" s="250"/>
      <c r="C2034" s="252"/>
      <c r="D2034" s="251"/>
    </row>
    <row r="2035" spans="2:4">
      <c r="B2035" s="250"/>
      <c r="C2035" s="252"/>
      <c r="D2035" s="251"/>
    </row>
    <row r="2036" spans="2:4">
      <c r="B2036" s="250"/>
      <c r="C2036" s="252"/>
      <c r="D2036" s="251"/>
    </row>
    <row r="2037" spans="2:4">
      <c r="B2037" s="250"/>
      <c r="C2037" s="252"/>
      <c r="D2037" s="251"/>
    </row>
    <row r="2038" spans="2:4">
      <c r="B2038" s="250"/>
      <c r="C2038" s="252"/>
      <c r="D2038" s="251"/>
    </row>
    <row r="2039" spans="2:4">
      <c r="B2039" s="250"/>
      <c r="C2039" s="252"/>
      <c r="D2039" s="251"/>
    </row>
    <row r="2040" spans="2:4">
      <c r="B2040" s="250"/>
      <c r="C2040" s="252"/>
      <c r="D2040" s="251"/>
    </row>
    <row r="2041" spans="2:4">
      <c r="B2041" s="250"/>
      <c r="C2041" s="252"/>
      <c r="D2041" s="251"/>
    </row>
    <row r="2042" spans="2:4">
      <c r="B2042" s="250"/>
      <c r="C2042" s="252"/>
      <c r="D2042" s="251"/>
    </row>
    <row r="2043" spans="2:4">
      <c r="B2043" s="250"/>
      <c r="C2043" s="252"/>
      <c r="D2043" s="251"/>
    </row>
    <row r="2044" spans="2:4">
      <c r="B2044" s="250"/>
      <c r="C2044" s="252"/>
      <c r="D2044" s="251"/>
    </row>
    <row r="2045" spans="2:4">
      <c r="B2045" s="250"/>
      <c r="C2045" s="252"/>
      <c r="D2045" s="251"/>
    </row>
    <row r="2046" spans="2:4">
      <c r="B2046" s="250"/>
      <c r="C2046" s="252"/>
      <c r="D2046" s="251"/>
    </row>
    <row r="2047" spans="2:4">
      <c r="B2047" s="250"/>
      <c r="C2047" s="252"/>
      <c r="D2047" s="251"/>
    </row>
    <row r="2048" spans="2:4">
      <c r="B2048" s="250"/>
      <c r="C2048" s="252"/>
      <c r="D2048" s="251"/>
    </row>
    <row r="2049" spans="2:4">
      <c r="B2049" s="250"/>
      <c r="C2049" s="252"/>
      <c r="D2049" s="251"/>
    </row>
    <row r="2050" spans="2:4">
      <c r="B2050" s="250"/>
      <c r="C2050" s="252"/>
      <c r="D2050" s="251"/>
    </row>
    <row r="2051" spans="2:4">
      <c r="B2051" s="250"/>
      <c r="C2051" s="252"/>
      <c r="D2051" s="251"/>
    </row>
    <row r="2052" spans="2:4">
      <c r="B2052" s="250"/>
      <c r="C2052" s="252"/>
      <c r="D2052" s="251"/>
    </row>
    <row r="2053" spans="2:4">
      <c r="B2053" s="250"/>
      <c r="C2053" s="252"/>
      <c r="D2053" s="251"/>
    </row>
    <row r="2054" spans="2:4">
      <c r="B2054" s="250"/>
      <c r="C2054" s="252"/>
      <c r="D2054" s="251"/>
    </row>
    <row r="2055" spans="2:4">
      <c r="B2055" s="250"/>
      <c r="C2055" s="252"/>
      <c r="D2055" s="251"/>
    </row>
    <row r="2056" spans="2:4">
      <c r="B2056" s="250"/>
      <c r="C2056" s="252"/>
      <c r="D2056" s="251"/>
    </row>
    <row r="2057" spans="2:4">
      <c r="B2057" s="250"/>
      <c r="C2057" s="252"/>
      <c r="D2057" s="251"/>
    </row>
    <row r="2058" spans="2:4">
      <c r="B2058" s="250"/>
      <c r="C2058" s="252"/>
      <c r="D2058" s="251"/>
    </row>
    <row r="2059" spans="2:4">
      <c r="B2059" s="250"/>
      <c r="C2059" s="252"/>
      <c r="D2059" s="251"/>
    </row>
    <row r="2060" spans="2:4">
      <c r="B2060" s="250"/>
      <c r="C2060" s="252"/>
      <c r="D2060" s="251"/>
    </row>
    <row r="2061" spans="2:4">
      <c r="B2061" s="250"/>
      <c r="C2061" s="252"/>
      <c r="D2061" s="251"/>
    </row>
    <row r="2062" spans="2:4">
      <c r="B2062" s="250"/>
      <c r="C2062" s="252"/>
      <c r="D2062" s="251"/>
    </row>
    <row r="2063" spans="2:4">
      <c r="B2063" s="250"/>
      <c r="C2063" s="252"/>
      <c r="D2063" s="251"/>
    </row>
    <row r="2064" spans="2:4">
      <c r="B2064" s="250"/>
      <c r="C2064" s="252"/>
      <c r="D2064" s="251"/>
    </row>
    <row r="2065" spans="2:4">
      <c r="B2065" s="250"/>
      <c r="C2065" s="252"/>
      <c r="D2065" s="251"/>
    </row>
    <row r="2066" spans="2:4">
      <c r="B2066" s="250"/>
      <c r="C2066" s="252"/>
      <c r="D2066" s="251"/>
    </row>
    <row r="2067" spans="2:4">
      <c r="B2067" s="250"/>
      <c r="C2067" s="252"/>
      <c r="D2067" s="251"/>
    </row>
    <row r="2068" spans="2:4">
      <c r="B2068" s="250"/>
      <c r="C2068" s="252"/>
      <c r="D2068" s="251"/>
    </row>
    <row r="2069" spans="2:4">
      <c r="B2069" s="250"/>
      <c r="C2069" s="252"/>
      <c r="D2069" s="251"/>
    </row>
    <row r="2070" spans="2:4">
      <c r="B2070" s="250"/>
      <c r="C2070" s="252"/>
      <c r="D2070" s="251"/>
    </row>
    <row r="2071" spans="2:4">
      <c r="B2071" s="250"/>
      <c r="C2071" s="252"/>
      <c r="D2071" s="251"/>
    </row>
    <row r="2072" spans="2:4">
      <c r="B2072" s="250"/>
      <c r="C2072" s="252"/>
      <c r="D2072" s="251"/>
    </row>
    <row r="2073" spans="2:4">
      <c r="B2073" s="250"/>
      <c r="C2073" s="252"/>
      <c r="D2073" s="251"/>
    </row>
    <row r="2074" spans="2:4">
      <c r="B2074" s="250"/>
      <c r="C2074" s="252"/>
      <c r="D2074" s="251"/>
    </row>
    <row r="2075" spans="2:4">
      <c r="B2075" s="250"/>
      <c r="C2075" s="252"/>
      <c r="D2075" s="251"/>
    </row>
    <row r="2076" spans="2:4">
      <c r="B2076" s="250"/>
      <c r="C2076" s="252"/>
      <c r="D2076" s="251"/>
    </row>
    <row r="2077" spans="2:4">
      <c r="B2077" s="250"/>
      <c r="C2077" s="252"/>
      <c r="D2077" s="251"/>
    </row>
    <row r="2078" spans="2:4">
      <c r="B2078" s="250"/>
      <c r="C2078" s="252"/>
      <c r="D2078" s="251"/>
    </row>
    <row r="2079" spans="2:4">
      <c r="B2079" s="250"/>
      <c r="C2079" s="252"/>
      <c r="D2079" s="251"/>
    </row>
    <row r="2080" spans="2:4">
      <c r="B2080" s="250"/>
      <c r="C2080" s="252"/>
      <c r="D2080" s="251"/>
    </row>
    <row r="2081" spans="2:4">
      <c r="B2081" s="250"/>
      <c r="C2081" s="252"/>
      <c r="D2081" s="251"/>
    </row>
    <row r="2082" spans="2:4">
      <c r="B2082" s="250"/>
      <c r="C2082" s="252"/>
      <c r="D2082" s="251"/>
    </row>
    <row r="2083" spans="2:4">
      <c r="B2083" s="250"/>
      <c r="C2083" s="252"/>
      <c r="D2083" s="251"/>
    </row>
    <row r="2084" spans="2:4">
      <c r="B2084" s="250"/>
      <c r="C2084" s="252"/>
      <c r="D2084" s="251"/>
    </row>
    <row r="2085" spans="2:4">
      <c r="B2085" s="250"/>
      <c r="C2085" s="252"/>
      <c r="D2085" s="251"/>
    </row>
    <row r="2086" spans="2:4">
      <c r="B2086" s="250"/>
      <c r="C2086" s="252"/>
      <c r="D2086" s="251"/>
    </row>
    <row r="2087" spans="2:4">
      <c r="B2087" s="250"/>
      <c r="C2087" s="252"/>
      <c r="D2087" s="251"/>
    </row>
    <row r="2088" spans="2:4">
      <c r="B2088" s="250"/>
      <c r="C2088" s="252"/>
      <c r="D2088" s="251"/>
    </row>
    <row r="2089" spans="2:4">
      <c r="B2089" s="250"/>
      <c r="C2089" s="252"/>
      <c r="D2089" s="251"/>
    </row>
    <row r="2090" spans="2:4">
      <c r="B2090" s="250"/>
      <c r="C2090" s="252"/>
      <c r="D2090" s="251"/>
    </row>
    <row r="2091" spans="2:4">
      <c r="B2091" s="250"/>
      <c r="C2091" s="252"/>
      <c r="D2091" s="251"/>
    </row>
    <row r="2092" spans="2:4">
      <c r="B2092" s="250"/>
      <c r="C2092" s="252"/>
      <c r="D2092" s="251"/>
    </row>
    <row r="2093" spans="2:4">
      <c r="B2093" s="250"/>
      <c r="C2093" s="252"/>
      <c r="D2093" s="251"/>
    </row>
    <row r="2094" spans="2:4">
      <c r="B2094" s="250"/>
      <c r="C2094" s="252"/>
      <c r="D2094" s="251"/>
    </row>
    <row r="2095" spans="2:4">
      <c r="B2095" s="250"/>
      <c r="C2095" s="252"/>
      <c r="D2095" s="251"/>
    </row>
    <row r="2096" spans="2:4">
      <c r="B2096" s="250"/>
      <c r="C2096" s="252"/>
      <c r="D2096" s="251"/>
    </row>
    <row r="2097" spans="2:4">
      <c r="B2097" s="250"/>
      <c r="C2097" s="252"/>
      <c r="D2097" s="251"/>
    </row>
    <row r="2098" spans="2:4">
      <c r="B2098" s="250"/>
      <c r="C2098" s="252"/>
      <c r="D2098" s="251"/>
    </row>
    <row r="2099" spans="2:4">
      <c r="B2099" s="250"/>
      <c r="C2099" s="252"/>
      <c r="D2099" s="251"/>
    </row>
    <row r="2100" spans="2:4">
      <c r="B2100" s="250"/>
      <c r="C2100" s="252"/>
      <c r="D2100" s="251"/>
    </row>
    <row r="2101" spans="2:4">
      <c r="B2101" s="250"/>
      <c r="C2101" s="252"/>
      <c r="D2101" s="251"/>
    </row>
    <row r="2102" spans="2:4">
      <c r="B2102" s="250"/>
      <c r="C2102" s="252"/>
      <c r="D2102" s="251"/>
    </row>
    <row r="2103" spans="2:4">
      <c r="B2103" s="250"/>
      <c r="C2103" s="252"/>
      <c r="D2103" s="251"/>
    </row>
    <row r="2104" spans="2:4">
      <c r="B2104" s="250"/>
      <c r="C2104" s="252"/>
      <c r="D2104" s="251"/>
    </row>
    <row r="2105" spans="2:4">
      <c r="B2105" s="250"/>
      <c r="C2105" s="252"/>
      <c r="D2105" s="251"/>
    </row>
    <row r="2106" spans="2:4">
      <c r="B2106" s="250"/>
      <c r="C2106" s="252"/>
      <c r="D2106" s="251"/>
    </row>
    <row r="2107" spans="2:4">
      <c r="B2107" s="250"/>
      <c r="C2107" s="252"/>
      <c r="D2107" s="251"/>
    </row>
    <row r="2108" spans="2:4">
      <c r="B2108" s="250"/>
      <c r="C2108" s="252"/>
      <c r="D2108" s="251"/>
    </row>
    <row r="2109" spans="2:4">
      <c r="B2109" s="250"/>
      <c r="C2109" s="252"/>
      <c r="D2109" s="251"/>
    </row>
    <row r="2110" spans="2:4">
      <c r="B2110" s="250"/>
      <c r="C2110" s="252"/>
      <c r="D2110" s="251"/>
    </row>
    <row r="2111" spans="2:4">
      <c r="B2111" s="250"/>
      <c r="C2111" s="252"/>
      <c r="D2111" s="251"/>
    </row>
    <row r="2112" spans="2:4">
      <c r="B2112" s="250"/>
      <c r="C2112" s="252"/>
      <c r="D2112" s="251"/>
    </row>
    <row r="2113" spans="2:4">
      <c r="B2113" s="250"/>
      <c r="C2113" s="252"/>
      <c r="D2113" s="251"/>
    </row>
    <row r="2114" spans="2:4">
      <c r="B2114" s="250"/>
      <c r="C2114" s="252"/>
      <c r="D2114" s="251"/>
    </row>
    <row r="2115" spans="2:4">
      <c r="B2115" s="250"/>
      <c r="C2115" s="252"/>
      <c r="D2115" s="251"/>
    </row>
    <row r="2116" spans="2:4">
      <c r="B2116" s="250"/>
      <c r="C2116" s="252"/>
      <c r="D2116" s="251"/>
    </row>
    <row r="2117" spans="2:4">
      <c r="B2117" s="250"/>
      <c r="C2117" s="252"/>
      <c r="D2117" s="251"/>
    </row>
    <row r="2118" spans="2:4">
      <c r="B2118" s="250"/>
      <c r="C2118" s="252"/>
      <c r="D2118" s="251"/>
    </row>
    <row r="2119" spans="2:4">
      <c r="B2119" s="250"/>
      <c r="C2119" s="252"/>
      <c r="D2119" s="251"/>
    </row>
    <row r="2120" spans="2:4">
      <c r="B2120" s="250"/>
      <c r="C2120" s="252"/>
      <c r="D2120" s="251"/>
    </row>
    <row r="2121" spans="2:4">
      <c r="B2121" s="250"/>
      <c r="C2121" s="252"/>
      <c r="D2121" s="251"/>
    </row>
    <row r="2122" spans="2:4">
      <c r="B2122" s="250"/>
      <c r="C2122" s="252"/>
      <c r="D2122" s="251"/>
    </row>
    <row r="2123" spans="2:4">
      <c r="B2123" s="250"/>
      <c r="C2123" s="252"/>
      <c r="D2123" s="251"/>
    </row>
    <row r="2124" spans="2:4">
      <c r="B2124" s="250"/>
      <c r="C2124" s="252"/>
      <c r="D2124" s="251"/>
    </row>
    <row r="2125" spans="2:4">
      <c r="B2125" s="250"/>
      <c r="C2125" s="252"/>
      <c r="D2125" s="251"/>
    </row>
    <row r="2126" spans="2:4">
      <c r="B2126" s="250"/>
      <c r="C2126" s="252"/>
      <c r="D2126" s="251"/>
    </row>
    <row r="2127" spans="2:4">
      <c r="B2127" s="250"/>
      <c r="C2127" s="252"/>
      <c r="D2127" s="251"/>
    </row>
    <row r="2128" spans="2:4">
      <c r="B2128" s="250"/>
      <c r="C2128" s="252"/>
      <c r="D2128" s="251"/>
    </row>
    <row r="2129" spans="2:4">
      <c r="B2129" s="250"/>
      <c r="C2129" s="252"/>
      <c r="D2129" s="251"/>
    </row>
    <row r="2130" spans="2:4">
      <c r="B2130" s="250"/>
      <c r="C2130" s="252"/>
      <c r="D2130" s="251"/>
    </row>
    <row r="2131" spans="2:4">
      <c r="B2131" s="250"/>
      <c r="C2131" s="252"/>
      <c r="D2131" s="251"/>
    </row>
    <row r="2132" spans="2:4">
      <c r="B2132" s="250"/>
      <c r="C2132" s="252"/>
      <c r="D2132" s="251"/>
    </row>
    <row r="2133" spans="2:4">
      <c r="B2133" s="250"/>
      <c r="C2133" s="252"/>
      <c r="D2133" s="251"/>
    </row>
    <row r="2134" spans="2:4">
      <c r="B2134" s="250"/>
      <c r="C2134" s="252"/>
      <c r="D2134" s="251"/>
    </row>
    <row r="2135" spans="2:4">
      <c r="B2135" s="250"/>
      <c r="C2135" s="252"/>
      <c r="D2135" s="251"/>
    </row>
    <row r="2136" spans="2:4">
      <c r="B2136" s="250"/>
      <c r="C2136" s="252"/>
      <c r="D2136" s="251"/>
    </row>
    <row r="2137" spans="2:4">
      <c r="B2137" s="250"/>
      <c r="C2137" s="252"/>
      <c r="D2137" s="251"/>
    </row>
    <row r="2138" spans="2:4">
      <c r="B2138" s="250"/>
      <c r="C2138" s="252"/>
      <c r="D2138" s="251"/>
    </row>
    <row r="2139" spans="2:4">
      <c r="B2139" s="250"/>
      <c r="C2139" s="252"/>
      <c r="D2139" s="251"/>
    </row>
    <row r="2140" spans="2:4">
      <c r="B2140" s="250"/>
      <c r="C2140" s="252"/>
      <c r="D2140" s="251"/>
    </row>
    <row r="2141" spans="2:4">
      <c r="B2141" s="250"/>
      <c r="C2141" s="252"/>
      <c r="D2141" s="251"/>
    </row>
    <row r="2142" spans="2:4">
      <c r="B2142" s="250"/>
      <c r="C2142" s="252"/>
      <c r="D2142" s="251"/>
    </row>
    <row r="2143" spans="2:4">
      <c r="B2143" s="250"/>
      <c r="C2143" s="252"/>
      <c r="D2143" s="251"/>
    </row>
    <row r="2144" spans="2:4">
      <c r="B2144" s="250"/>
      <c r="C2144" s="252"/>
      <c r="D2144" s="251"/>
    </row>
    <row r="2145" spans="2:4">
      <c r="B2145" s="250"/>
      <c r="C2145" s="252"/>
      <c r="D2145" s="251"/>
    </row>
    <row r="2146" spans="2:4">
      <c r="B2146" s="250"/>
      <c r="C2146" s="252"/>
      <c r="D2146" s="251"/>
    </row>
    <row r="2147" spans="2:4">
      <c r="B2147" s="250"/>
      <c r="C2147" s="252"/>
      <c r="D2147" s="251"/>
    </row>
    <row r="2148" spans="2:4">
      <c r="B2148" s="250"/>
      <c r="C2148" s="252"/>
      <c r="D2148" s="251"/>
    </row>
    <row r="2149" spans="2:4">
      <c r="B2149" s="250"/>
      <c r="C2149" s="252"/>
      <c r="D2149" s="251"/>
    </row>
    <row r="2150" spans="2:4">
      <c r="B2150" s="250"/>
      <c r="C2150" s="252"/>
      <c r="D2150" s="251"/>
    </row>
    <row r="2151" spans="2:4">
      <c r="B2151" s="250"/>
      <c r="C2151" s="252"/>
      <c r="D2151" s="251"/>
    </row>
    <row r="2152" spans="2:4">
      <c r="B2152" s="250"/>
      <c r="C2152" s="252"/>
      <c r="D2152" s="251"/>
    </row>
    <row r="2153" spans="2:4">
      <c r="B2153" s="250"/>
      <c r="C2153" s="252"/>
      <c r="D2153" s="251"/>
    </row>
    <row r="2154" spans="2:4">
      <c r="B2154" s="250"/>
      <c r="C2154" s="252"/>
      <c r="D2154" s="251"/>
    </row>
    <row r="2155" spans="2:4">
      <c r="B2155" s="250"/>
      <c r="C2155" s="252"/>
      <c r="D2155" s="251"/>
    </row>
    <row r="2156" spans="2:4">
      <c r="B2156" s="250"/>
      <c r="C2156" s="252"/>
      <c r="D2156" s="251"/>
    </row>
    <row r="2157" spans="2:4">
      <c r="B2157" s="250"/>
      <c r="C2157" s="252"/>
      <c r="D2157" s="251"/>
    </row>
    <row r="2158" spans="2:4">
      <c r="B2158" s="250"/>
      <c r="C2158" s="252"/>
      <c r="D2158" s="251"/>
    </row>
    <row r="2159" spans="2:4">
      <c r="B2159" s="250"/>
      <c r="C2159" s="252"/>
      <c r="D2159" s="251"/>
    </row>
    <row r="2160" spans="2:4">
      <c r="B2160" s="250"/>
      <c r="C2160" s="252"/>
      <c r="D2160" s="251"/>
    </row>
    <row r="2161" spans="2:4">
      <c r="B2161" s="250"/>
      <c r="C2161" s="252"/>
      <c r="D2161" s="251"/>
    </row>
    <row r="2162" spans="2:4">
      <c r="B2162" s="250"/>
      <c r="C2162" s="252"/>
      <c r="D2162" s="251"/>
    </row>
    <row r="2163" spans="2:4">
      <c r="B2163" s="250"/>
      <c r="C2163" s="252"/>
      <c r="D2163" s="251"/>
    </row>
    <row r="2164" spans="2:4">
      <c r="B2164" s="250"/>
      <c r="C2164" s="252"/>
      <c r="D2164" s="251"/>
    </row>
    <row r="2165" spans="2:4">
      <c r="B2165" s="250"/>
      <c r="C2165" s="252"/>
      <c r="D2165" s="251"/>
    </row>
    <row r="2166" spans="2:4">
      <c r="B2166" s="250"/>
      <c r="C2166" s="252"/>
      <c r="D2166" s="251"/>
    </row>
    <row r="2167" spans="2:4">
      <c r="B2167" s="250"/>
      <c r="C2167" s="252"/>
      <c r="D2167" s="251"/>
    </row>
    <row r="2168" spans="2:4">
      <c r="B2168" s="253"/>
      <c r="C2168" s="252"/>
      <c r="D2168" s="251"/>
    </row>
    <row r="2169" spans="2:4">
      <c r="B2169" s="253"/>
      <c r="C2169" s="252"/>
      <c r="D2169" s="251"/>
    </row>
    <row r="2170" spans="2:4">
      <c r="B2170" s="253"/>
      <c r="C2170" s="252"/>
      <c r="D2170" s="251"/>
    </row>
    <row r="2171" spans="2:4">
      <c r="B2171" s="253"/>
      <c r="C2171" s="252"/>
      <c r="D2171" s="251"/>
    </row>
    <row r="2172" spans="2:4">
      <c r="B2172" s="253"/>
      <c r="C2172" s="252"/>
      <c r="D2172" s="251"/>
    </row>
    <row r="2173" spans="2:4">
      <c r="B2173" s="253"/>
      <c r="C2173" s="252"/>
      <c r="D2173" s="251"/>
    </row>
    <row r="2174" spans="2:4">
      <c r="B2174" s="253"/>
      <c r="C2174" s="252"/>
      <c r="D2174" s="251"/>
    </row>
    <row r="2175" spans="2:4">
      <c r="B2175" s="253"/>
      <c r="C2175" s="252"/>
      <c r="D2175" s="251"/>
    </row>
    <row r="2176" spans="2:4">
      <c r="B2176" s="253"/>
      <c r="C2176" s="252"/>
      <c r="D2176" s="251"/>
    </row>
    <row r="2177" spans="2:4">
      <c r="B2177" s="253"/>
      <c r="C2177" s="252"/>
      <c r="D2177" s="251"/>
    </row>
    <row r="2178" spans="2:4">
      <c r="B2178" s="253"/>
      <c r="C2178" s="252"/>
      <c r="D2178" s="251"/>
    </row>
    <row r="2179" spans="2:4">
      <c r="B2179" s="253"/>
      <c r="C2179" s="252"/>
      <c r="D2179" s="251"/>
    </row>
    <row r="2180" spans="2:4">
      <c r="B2180" s="253"/>
      <c r="C2180" s="252"/>
      <c r="D2180" s="251"/>
    </row>
    <row r="2181" spans="2:4">
      <c r="B2181" s="253"/>
      <c r="C2181" s="252"/>
      <c r="D2181" s="251"/>
    </row>
    <row r="2182" spans="2:4">
      <c r="B2182" s="253"/>
      <c r="C2182" s="252"/>
      <c r="D2182" s="251"/>
    </row>
    <row r="2183" spans="2:4">
      <c r="B2183" s="253"/>
      <c r="C2183" s="252"/>
      <c r="D2183" s="251"/>
    </row>
    <row r="2184" spans="2:4">
      <c r="B2184" s="253"/>
      <c r="C2184" s="252"/>
      <c r="D2184" s="251"/>
    </row>
    <row r="2185" spans="2:4">
      <c r="B2185" s="253"/>
      <c r="C2185" s="252"/>
      <c r="D2185" s="251"/>
    </row>
    <row r="2186" spans="2:4">
      <c r="B2186" s="253"/>
      <c r="C2186" s="252"/>
      <c r="D2186" s="251"/>
    </row>
    <row r="2187" spans="2:4">
      <c r="B2187" s="253"/>
      <c r="C2187" s="252"/>
      <c r="D2187" s="251"/>
    </row>
    <row r="2188" spans="2:4">
      <c r="B2188" s="253"/>
      <c r="C2188" s="252"/>
      <c r="D2188" s="251"/>
    </row>
    <row r="2189" spans="2:4">
      <c r="B2189" s="253"/>
      <c r="C2189" s="252"/>
      <c r="D2189" s="251"/>
    </row>
    <row r="2190" spans="2:4">
      <c r="B2190" s="253"/>
      <c r="C2190" s="252"/>
      <c r="D2190" s="251"/>
    </row>
    <row r="2191" spans="2:4">
      <c r="B2191" s="253"/>
      <c r="C2191" s="252"/>
      <c r="D2191" s="251"/>
    </row>
    <row r="2192" spans="2:4">
      <c r="B2192" s="253"/>
      <c r="C2192" s="252"/>
      <c r="D2192" s="251"/>
    </row>
    <row r="2193" spans="2:4">
      <c r="B2193" s="253"/>
      <c r="C2193" s="252"/>
      <c r="D2193" s="251"/>
    </row>
    <row r="2194" spans="2:4">
      <c r="B2194" s="253"/>
      <c r="C2194" s="252"/>
      <c r="D2194" s="251"/>
    </row>
    <row r="2195" spans="2:4">
      <c r="B2195" s="253"/>
      <c r="C2195" s="252"/>
      <c r="D2195" s="251"/>
    </row>
    <row r="2196" spans="2:4">
      <c r="B2196" s="253"/>
      <c r="C2196" s="252"/>
      <c r="D2196" s="251"/>
    </row>
    <row r="2197" spans="2:4">
      <c r="B2197" s="253"/>
      <c r="C2197" s="252"/>
      <c r="D2197" s="251"/>
    </row>
    <row r="2198" spans="2:4">
      <c r="B2198" s="253"/>
      <c r="C2198" s="252"/>
      <c r="D2198" s="251"/>
    </row>
    <row r="2199" spans="2:4">
      <c r="B2199" s="253"/>
      <c r="C2199" s="252"/>
      <c r="D2199" s="251"/>
    </row>
    <row r="2200" spans="2:4">
      <c r="B2200" s="253"/>
      <c r="C2200" s="252"/>
      <c r="D2200" s="251"/>
    </row>
    <row r="2201" spans="2:4">
      <c r="B2201" s="253"/>
      <c r="C2201" s="252"/>
      <c r="D2201" s="251"/>
    </row>
    <row r="2202" spans="2:4">
      <c r="B2202" s="253"/>
      <c r="C2202" s="252"/>
      <c r="D2202" s="251"/>
    </row>
    <row r="2203" spans="2:4">
      <c r="B2203" s="253"/>
      <c r="C2203" s="252"/>
      <c r="D2203" s="251"/>
    </row>
    <row r="2204" spans="2:4">
      <c r="B2204" s="253"/>
      <c r="C2204" s="252"/>
      <c r="D2204" s="251"/>
    </row>
    <row r="2205" spans="2:4">
      <c r="B2205" s="253"/>
      <c r="C2205" s="252"/>
      <c r="D2205" s="251"/>
    </row>
    <row r="2206" spans="2:4">
      <c r="B2206" s="253"/>
      <c r="C2206" s="252"/>
      <c r="D2206" s="251"/>
    </row>
    <row r="2207" spans="2:4">
      <c r="B2207" s="253"/>
      <c r="C2207" s="252"/>
      <c r="D2207" s="251"/>
    </row>
    <row r="2208" spans="2:4">
      <c r="B2208" s="253"/>
      <c r="C2208" s="252"/>
      <c r="D2208" s="251"/>
    </row>
    <row r="2209" spans="2:4">
      <c r="B2209" s="253"/>
      <c r="C2209" s="252"/>
      <c r="D2209" s="251"/>
    </row>
    <row r="2210" spans="2:4">
      <c r="B2210" s="253"/>
      <c r="C2210" s="252"/>
      <c r="D2210" s="251"/>
    </row>
    <row r="2211" spans="2:4">
      <c r="B2211" s="253"/>
      <c r="C2211" s="252"/>
      <c r="D2211" s="251"/>
    </row>
    <row r="2212" spans="2:4">
      <c r="B2212" s="253"/>
      <c r="C2212" s="252"/>
      <c r="D2212" s="251"/>
    </row>
    <row r="2213" spans="2:4">
      <c r="B2213" s="253"/>
      <c r="C2213" s="252"/>
      <c r="D2213" s="251"/>
    </row>
    <row r="2214" spans="2:4">
      <c r="B2214" s="253"/>
      <c r="C2214" s="252"/>
      <c r="D2214" s="251"/>
    </row>
    <row r="2215" spans="2:4">
      <c r="B2215" s="253"/>
      <c r="C2215" s="252"/>
      <c r="D2215" s="251"/>
    </row>
    <row r="2216" spans="2:4">
      <c r="B2216" s="253"/>
      <c r="C2216" s="252"/>
      <c r="D2216" s="251"/>
    </row>
    <row r="2217" spans="2:4">
      <c r="B2217" s="253"/>
      <c r="C2217" s="252"/>
      <c r="D2217" s="251"/>
    </row>
    <row r="2218" spans="2:4">
      <c r="B2218" s="253"/>
      <c r="C2218" s="252"/>
      <c r="D2218" s="251"/>
    </row>
    <row r="2219" spans="2:4">
      <c r="B2219" s="253"/>
      <c r="C2219" s="252"/>
      <c r="D2219" s="251"/>
    </row>
    <row r="2220" spans="2:4">
      <c r="B2220" s="253"/>
      <c r="C2220" s="252"/>
      <c r="D2220" s="251"/>
    </row>
    <row r="2221" spans="2:4">
      <c r="B2221" s="253"/>
      <c r="C2221" s="252"/>
      <c r="D2221" s="251"/>
    </row>
    <row r="2222" spans="2:4">
      <c r="B2222" s="253"/>
      <c r="C2222" s="252"/>
      <c r="D2222" s="251"/>
    </row>
    <row r="2223" spans="2:4">
      <c r="B2223" s="253"/>
      <c r="C2223" s="252"/>
      <c r="D2223" s="251"/>
    </row>
    <row r="2224" spans="2:4">
      <c r="B2224" s="253"/>
      <c r="C2224" s="252"/>
      <c r="D2224" s="251"/>
    </row>
    <row r="2225" spans="2:4">
      <c r="B2225" s="253"/>
      <c r="C2225" s="252"/>
      <c r="D2225" s="251"/>
    </row>
    <row r="2226" spans="2:4">
      <c r="B2226" s="253"/>
      <c r="C2226" s="252"/>
      <c r="D2226" s="251"/>
    </row>
    <row r="2227" spans="2:4">
      <c r="B2227" s="253"/>
      <c r="C2227" s="252"/>
      <c r="D2227" s="251"/>
    </row>
    <row r="2228" spans="2:4">
      <c r="B2228" s="253"/>
      <c r="C2228" s="252"/>
      <c r="D2228" s="251"/>
    </row>
    <row r="2229" spans="2:4">
      <c r="B2229" s="253"/>
      <c r="C2229" s="252"/>
      <c r="D2229" s="251"/>
    </row>
    <row r="2230" spans="2:4">
      <c r="B2230" s="253"/>
      <c r="C2230" s="252"/>
      <c r="D2230" s="251"/>
    </row>
    <row r="2231" spans="2:4">
      <c r="B2231" s="253"/>
      <c r="C2231" s="252"/>
      <c r="D2231" s="251"/>
    </row>
    <row r="2232" spans="2:4">
      <c r="B2232" s="253"/>
      <c r="C2232" s="252"/>
      <c r="D2232" s="251"/>
    </row>
    <row r="2233" spans="2:4">
      <c r="B2233" s="253"/>
      <c r="C2233" s="252"/>
      <c r="D2233" s="251"/>
    </row>
    <row r="2234" spans="2:4">
      <c r="B2234" s="253"/>
      <c r="C2234" s="252"/>
      <c r="D2234" s="251"/>
    </row>
    <row r="2235" spans="2:4">
      <c r="B2235" s="253"/>
      <c r="C2235" s="252"/>
      <c r="D2235" s="251"/>
    </row>
    <row r="2236" spans="2:4">
      <c r="B2236" s="253"/>
      <c r="C2236" s="252"/>
      <c r="D2236" s="251"/>
    </row>
    <row r="2237" spans="2:4">
      <c r="B2237" s="253"/>
      <c r="C2237" s="252"/>
      <c r="D2237" s="251"/>
    </row>
    <row r="2238" spans="2:4">
      <c r="B2238" s="253"/>
      <c r="C2238" s="252"/>
      <c r="D2238" s="251"/>
    </row>
    <row r="2239" spans="2:4">
      <c r="B2239" s="253"/>
      <c r="C2239" s="252"/>
      <c r="D2239" s="251"/>
    </row>
    <row r="2240" spans="2:4">
      <c r="B2240" s="253"/>
      <c r="C2240" s="252"/>
      <c r="D2240" s="251"/>
    </row>
    <row r="2241" spans="2:4">
      <c r="B2241" s="253"/>
      <c r="C2241" s="252"/>
      <c r="D2241" s="251"/>
    </row>
    <row r="2242" spans="2:4">
      <c r="B2242" s="253"/>
      <c r="C2242" s="252"/>
      <c r="D2242" s="251"/>
    </row>
    <row r="2243" spans="2:4">
      <c r="B2243" s="253"/>
      <c r="C2243" s="252"/>
      <c r="D2243" s="251"/>
    </row>
    <row r="2244" spans="2:4">
      <c r="B2244" s="253"/>
      <c r="C2244" s="252"/>
      <c r="D2244" s="251"/>
    </row>
    <row r="2245" spans="2:4">
      <c r="B2245" s="253"/>
      <c r="C2245" s="252"/>
      <c r="D2245" s="251"/>
    </row>
    <row r="2246" spans="2:4">
      <c r="B2246" s="253"/>
      <c r="C2246" s="252"/>
      <c r="D2246" s="251"/>
    </row>
    <row r="2247" spans="2:4">
      <c r="B2247" s="253"/>
      <c r="C2247" s="252"/>
      <c r="D2247" s="251"/>
    </row>
    <row r="2248" spans="2:4">
      <c r="B2248" s="253"/>
      <c r="C2248" s="252"/>
      <c r="D2248" s="251"/>
    </row>
    <row r="2249" spans="2:4">
      <c r="B2249" s="253"/>
      <c r="C2249" s="252"/>
      <c r="D2249" s="251"/>
    </row>
    <row r="2250" spans="2:4">
      <c r="B2250" s="253"/>
      <c r="C2250" s="252"/>
      <c r="D2250" s="251"/>
    </row>
    <row r="2251" spans="2:4">
      <c r="B2251" s="253"/>
      <c r="C2251" s="252"/>
      <c r="D2251" s="251"/>
    </row>
    <row r="2252" spans="2:4">
      <c r="B2252" s="253"/>
      <c r="C2252" s="252"/>
      <c r="D2252" s="251"/>
    </row>
    <row r="2253" spans="2:4">
      <c r="B2253" s="253"/>
      <c r="C2253" s="252"/>
      <c r="D2253" s="251"/>
    </row>
    <row r="2254" spans="2:4">
      <c r="B2254" s="253"/>
      <c r="C2254" s="252"/>
      <c r="D2254" s="251"/>
    </row>
    <row r="2255" spans="2:4">
      <c r="B2255" s="253"/>
      <c r="C2255" s="252"/>
      <c r="D2255" s="251"/>
    </row>
    <row r="2256" spans="2:4">
      <c r="B2256" s="253"/>
      <c r="C2256" s="252"/>
      <c r="D2256" s="251"/>
    </row>
    <row r="2257" spans="2:4">
      <c r="B2257" s="253"/>
      <c r="C2257" s="252"/>
      <c r="D2257" s="251"/>
    </row>
    <row r="2258" spans="2:4">
      <c r="B2258" s="253"/>
      <c r="C2258" s="252"/>
      <c r="D2258" s="251"/>
    </row>
    <row r="2259" spans="2:4">
      <c r="B2259" s="253"/>
      <c r="C2259" s="252"/>
      <c r="D2259" s="251"/>
    </row>
    <row r="2260" spans="2:4">
      <c r="B2260" s="253"/>
      <c r="C2260" s="252"/>
      <c r="D2260" s="251"/>
    </row>
    <row r="2261" spans="2:4">
      <c r="B2261" s="253"/>
      <c r="C2261" s="252"/>
      <c r="D2261" s="251"/>
    </row>
    <row r="2262" spans="2:4">
      <c r="B2262" s="253"/>
      <c r="C2262" s="252"/>
      <c r="D2262" s="251"/>
    </row>
    <row r="2263" spans="2:4">
      <c r="B2263" s="253"/>
      <c r="C2263" s="252"/>
      <c r="D2263" s="251"/>
    </row>
    <row r="2264" spans="2:4">
      <c r="B2264" s="253"/>
      <c r="C2264" s="252"/>
      <c r="D2264" s="251"/>
    </row>
    <row r="2265" spans="2:4">
      <c r="B2265" s="253"/>
      <c r="C2265" s="252"/>
      <c r="D2265" s="251"/>
    </row>
    <row r="2266" spans="2:4">
      <c r="B2266" s="253"/>
      <c r="C2266" s="252"/>
      <c r="D2266" s="251"/>
    </row>
    <row r="2267" spans="2:4">
      <c r="B2267" s="253"/>
      <c r="C2267" s="252"/>
      <c r="D2267" s="251"/>
    </row>
    <row r="2268" spans="2:4">
      <c r="B2268" s="253"/>
      <c r="C2268" s="252"/>
      <c r="D2268" s="251"/>
    </row>
    <row r="2269" spans="2:4">
      <c r="B2269" s="253"/>
      <c r="C2269" s="252"/>
      <c r="D2269" s="251"/>
    </row>
    <row r="2270" spans="2:4">
      <c r="B2270" s="253"/>
      <c r="C2270" s="252"/>
      <c r="D2270" s="251"/>
    </row>
    <row r="2271" spans="2:4">
      <c r="B2271" s="253"/>
      <c r="C2271" s="252"/>
      <c r="D2271" s="251"/>
    </row>
    <row r="2272" spans="2:4">
      <c r="B2272" s="253"/>
      <c r="C2272" s="252"/>
      <c r="D2272" s="251"/>
    </row>
    <row r="2273" spans="2:4">
      <c r="B2273" s="253"/>
      <c r="C2273" s="252"/>
      <c r="D2273" s="251"/>
    </row>
    <row r="2274" spans="2:4">
      <c r="B2274" s="253"/>
      <c r="C2274" s="252"/>
      <c r="D2274" s="251"/>
    </row>
    <row r="2275" spans="2:4">
      <c r="B2275" s="253"/>
      <c r="C2275" s="252"/>
      <c r="D2275" s="251"/>
    </row>
    <row r="2276" spans="2:4">
      <c r="B2276" s="253"/>
      <c r="C2276" s="252"/>
      <c r="D2276" s="251"/>
    </row>
    <row r="2277" spans="2:4">
      <c r="B2277" s="253"/>
      <c r="C2277" s="252"/>
      <c r="D2277" s="251"/>
    </row>
    <row r="2278" spans="2:4">
      <c r="B2278" s="253"/>
      <c r="C2278" s="252"/>
      <c r="D2278" s="251"/>
    </row>
    <row r="2279" spans="2:4">
      <c r="B2279" s="253"/>
      <c r="C2279" s="252"/>
      <c r="D2279" s="251"/>
    </row>
    <row r="2280" spans="2:4">
      <c r="B2280" s="253"/>
      <c r="C2280" s="252"/>
      <c r="D2280" s="251"/>
    </row>
    <row r="2281" spans="2:4">
      <c r="B2281" s="253"/>
      <c r="C2281" s="252"/>
      <c r="D2281" s="251"/>
    </row>
    <row r="2282" spans="2:4">
      <c r="B2282" s="253"/>
      <c r="C2282" s="252"/>
      <c r="D2282" s="251"/>
    </row>
    <row r="2283" spans="2:4">
      <c r="B2283" s="253"/>
      <c r="C2283" s="252"/>
      <c r="D2283" s="251"/>
    </row>
    <row r="2284" spans="2:4">
      <c r="B2284" s="253"/>
      <c r="C2284" s="252"/>
      <c r="D2284" s="251"/>
    </row>
    <row r="2285" spans="2:4">
      <c r="B2285" s="253"/>
      <c r="C2285" s="252"/>
      <c r="D2285" s="251"/>
    </row>
    <row r="2286" spans="2:4">
      <c r="B2286" s="253"/>
      <c r="C2286" s="252"/>
      <c r="D2286" s="251"/>
    </row>
    <row r="2287" spans="2:4">
      <c r="B2287" s="253"/>
      <c r="C2287" s="252"/>
      <c r="D2287" s="251"/>
    </row>
    <row r="2288" spans="2:4">
      <c r="B2288" s="253"/>
      <c r="C2288" s="252"/>
      <c r="D2288" s="251"/>
    </row>
    <row r="2289" spans="2:4">
      <c r="B2289" s="253"/>
      <c r="C2289" s="252"/>
      <c r="D2289" s="251"/>
    </row>
    <row r="2290" spans="2:4">
      <c r="B2290" s="253"/>
      <c r="C2290" s="252"/>
      <c r="D2290" s="251"/>
    </row>
    <row r="2291" spans="2:4">
      <c r="B2291" s="253"/>
      <c r="C2291" s="252"/>
      <c r="D2291" s="251"/>
    </row>
    <row r="2292" spans="2:4">
      <c r="B2292" s="253"/>
      <c r="C2292" s="252"/>
      <c r="D2292" s="251"/>
    </row>
    <row r="2293" spans="2:4">
      <c r="B2293" s="253"/>
      <c r="C2293" s="252"/>
      <c r="D2293" s="251"/>
    </row>
    <row r="2294" spans="2:4">
      <c r="B2294" s="253"/>
      <c r="C2294" s="252"/>
      <c r="D2294" s="251"/>
    </row>
    <row r="2295" spans="2:4">
      <c r="B2295" s="253"/>
      <c r="C2295" s="252"/>
      <c r="D2295" s="251"/>
    </row>
    <row r="2296" spans="2:4">
      <c r="B2296" s="253"/>
      <c r="C2296" s="252"/>
      <c r="D2296" s="251"/>
    </row>
    <row r="2297" spans="2:4">
      <c r="B2297" s="253"/>
      <c r="C2297" s="252"/>
      <c r="D2297" s="251"/>
    </row>
    <row r="2298" spans="2:4">
      <c r="B2298" s="253"/>
      <c r="C2298" s="252"/>
      <c r="D2298" s="251"/>
    </row>
    <row r="2299" spans="2:4">
      <c r="B2299" s="253"/>
      <c r="C2299" s="252"/>
      <c r="D2299" s="251"/>
    </row>
    <row r="2300" spans="2:4">
      <c r="B2300" s="253"/>
      <c r="C2300" s="252"/>
      <c r="D2300" s="251"/>
    </row>
    <row r="2301" spans="2:4">
      <c r="B2301" s="253"/>
      <c r="C2301" s="252"/>
      <c r="D2301" s="251"/>
    </row>
    <row r="2302" spans="2:4">
      <c r="B2302" s="253"/>
      <c r="C2302" s="252"/>
      <c r="D2302" s="251"/>
    </row>
    <row r="2303" spans="2:4">
      <c r="B2303" s="253"/>
      <c r="C2303" s="252"/>
      <c r="D2303" s="251"/>
    </row>
    <row r="2304" spans="2:4">
      <c r="B2304" s="253"/>
      <c r="C2304" s="252"/>
      <c r="D2304" s="251"/>
    </row>
    <row r="2305" spans="2:4">
      <c r="B2305" s="253"/>
      <c r="C2305" s="252"/>
      <c r="D2305" s="251"/>
    </row>
    <row r="2306" spans="2:4">
      <c r="B2306" s="253"/>
      <c r="C2306" s="252"/>
      <c r="D2306" s="251"/>
    </row>
    <row r="2307" spans="2:4">
      <c r="B2307" s="253"/>
      <c r="C2307" s="252"/>
      <c r="D2307" s="251"/>
    </row>
    <row r="2308" spans="2:4">
      <c r="B2308" s="253"/>
      <c r="C2308" s="252"/>
      <c r="D2308" s="251"/>
    </row>
    <row r="2309" spans="2:4">
      <c r="B2309" s="253"/>
      <c r="C2309" s="252"/>
      <c r="D2309" s="251"/>
    </row>
    <row r="2310" spans="2:4">
      <c r="B2310" s="253"/>
      <c r="C2310" s="252"/>
      <c r="D2310" s="251"/>
    </row>
    <row r="2311" spans="2:4">
      <c r="B2311" s="253"/>
      <c r="C2311" s="252"/>
      <c r="D2311" s="251"/>
    </row>
    <row r="2312" spans="2:4">
      <c r="B2312" s="253"/>
      <c r="C2312" s="252"/>
      <c r="D2312" s="251"/>
    </row>
    <row r="2313" spans="2:4">
      <c r="B2313" s="253"/>
      <c r="C2313" s="252"/>
      <c r="D2313" s="251"/>
    </row>
    <row r="2314" spans="2:4">
      <c r="B2314" s="253"/>
      <c r="C2314" s="252"/>
      <c r="D2314" s="251"/>
    </row>
    <row r="2315" spans="2:4">
      <c r="B2315" s="253"/>
      <c r="C2315" s="252"/>
      <c r="D2315" s="251"/>
    </row>
    <row r="2316" spans="2:4">
      <c r="B2316" s="253"/>
      <c r="C2316" s="252"/>
      <c r="D2316" s="251"/>
    </row>
    <row r="2317" spans="2:4">
      <c r="B2317" s="253"/>
      <c r="C2317" s="252"/>
      <c r="D2317" s="251"/>
    </row>
    <row r="2318" spans="2:4">
      <c r="B2318" s="253"/>
      <c r="C2318" s="252"/>
      <c r="D2318" s="251"/>
    </row>
    <row r="2319" spans="2:4">
      <c r="B2319" s="253"/>
      <c r="C2319" s="252"/>
      <c r="D2319" s="251"/>
    </row>
    <row r="2320" spans="2:4">
      <c r="B2320" s="253"/>
      <c r="C2320" s="252"/>
      <c r="D2320" s="251"/>
    </row>
    <row r="2321" spans="2:4">
      <c r="B2321" s="253"/>
      <c r="C2321" s="252"/>
      <c r="D2321" s="251"/>
    </row>
    <row r="2322" spans="2:4">
      <c r="B2322" s="253"/>
      <c r="C2322" s="252"/>
      <c r="D2322" s="251"/>
    </row>
    <row r="2323" spans="2:4">
      <c r="B2323" s="253"/>
      <c r="C2323" s="252"/>
      <c r="D2323" s="251"/>
    </row>
    <row r="2324" spans="2:4">
      <c r="B2324" s="253"/>
      <c r="C2324" s="252"/>
      <c r="D2324" s="251"/>
    </row>
    <row r="2325" spans="2:4">
      <c r="B2325" s="253"/>
      <c r="C2325" s="252"/>
      <c r="D2325" s="251"/>
    </row>
    <row r="2326" spans="2:4">
      <c r="B2326" s="253"/>
      <c r="C2326" s="252"/>
      <c r="D2326" s="251"/>
    </row>
    <row r="2327" spans="2:4">
      <c r="B2327" s="253"/>
      <c r="C2327" s="252"/>
      <c r="D2327" s="251"/>
    </row>
    <row r="2328" spans="2:4">
      <c r="B2328" s="253"/>
      <c r="C2328" s="252"/>
      <c r="D2328" s="251"/>
    </row>
    <row r="2329" spans="2:4">
      <c r="B2329" s="253"/>
      <c r="C2329" s="252"/>
      <c r="D2329" s="251"/>
    </row>
    <row r="2330" spans="2:4">
      <c r="B2330" s="253"/>
      <c r="C2330" s="252"/>
      <c r="D2330" s="251"/>
    </row>
    <row r="2331" spans="2:4">
      <c r="B2331" s="253"/>
      <c r="C2331" s="252"/>
      <c r="D2331" s="251"/>
    </row>
    <row r="2332" spans="2:4">
      <c r="B2332" s="253"/>
      <c r="C2332" s="252"/>
      <c r="D2332" s="251"/>
    </row>
    <row r="2333" spans="2:4">
      <c r="B2333" s="253"/>
      <c r="C2333" s="252"/>
      <c r="D2333" s="251"/>
    </row>
    <row r="2334" spans="2:4">
      <c r="B2334" s="253"/>
      <c r="C2334" s="252"/>
      <c r="D2334" s="251"/>
    </row>
    <row r="2335" spans="2:4">
      <c r="B2335" s="253"/>
      <c r="C2335" s="252"/>
      <c r="D2335" s="251"/>
    </row>
    <row r="2336" spans="2:4">
      <c r="B2336" s="253"/>
      <c r="C2336" s="252"/>
      <c r="D2336" s="251"/>
    </row>
    <row r="2337" spans="2:4">
      <c r="B2337" s="253"/>
      <c r="C2337" s="252"/>
      <c r="D2337" s="251"/>
    </row>
    <row r="2338" spans="2:4">
      <c r="B2338" s="253"/>
      <c r="C2338" s="252"/>
      <c r="D2338" s="251"/>
    </row>
    <row r="2339" spans="2:4">
      <c r="B2339" s="253"/>
      <c r="C2339" s="252"/>
      <c r="D2339" s="251"/>
    </row>
    <row r="2340" spans="2:4">
      <c r="B2340" s="253"/>
      <c r="C2340" s="252"/>
      <c r="D2340" s="251"/>
    </row>
    <row r="2341" spans="2:4">
      <c r="B2341" s="253"/>
      <c r="C2341" s="252"/>
      <c r="D2341" s="251"/>
    </row>
    <row r="2342" spans="2:4">
      <c r="B2342" s="253"/>
      <c r="C2342" s="252"/>
      <c r="D2342" s="251"/>
    </row>
    <row r="2343" spans="2:4">
      <c r="B2343" s="253"/>
      <c r="C2343" s="252"/>
      <c r="D2343" s="251"/>
    </row>
    <row r="2344" spans="2:4">
      <c r="B2344" s="253"/>
      <c r="C2344" s="252"/>
      <c r="D2344" s="251"/>
    </row>
    <row r="2345" spans="2:4">
      <c r="B2345" s="253"/>
      <c r="C2345" s="252"/>
      <c r="D2345" s="251"/>
    </row>
    <row r="2346" spans="2:4">
      <c r="B2346" s="253"/>
      <c r="C2346" s="252"/>
      <c r="D2346" s="251"/>
    </row>
    <row r="2347" spans="2:4">
      <c r="B2347" s="253"/>
      <c r="C2347" s="252"/>
      <c r="D2347" s="251"/>
    </row>
    <row r="2348" spans="2:4">
      <c r="B2348" s="253"/>
      <c r="C2348" s="252"/>
      <c r="D2348" s="251"/>
    </row>
    <row r="2349" spans="2:4">
      <c r="B2349" s="253"/>
      <c r="C2349" s="252"/>
      <c r="D2349" s="251"/>
    </row>
    <row r="2350" spans="2:4">
      <c r="B2350" s="253"/>
      <c r="C2350" s="252"/>
      <c r="D2350" s="251"/>
    </row>
    <row r="2351" spans="2:4">
      <c r="B2351" s="253"/>
      <c r="C2351" s="252"/>
      <c r="D2351" s="251"/>
    </row>
    <row r="2352" spans="2:4">
      <c r="B2352" s="253"/>
      <c r="C2352" s="252"/>
      <c r="D2352" s="251"/>
    </row>
    <row r="2353" spans="2:4">
      <c r="B2353" s="253"/>
      <c r="C2353" s="252"/>
      <c r="D2353" s="251"/>
    </row>
    <row r="2354" spans="2:4">
      <c r="B2354" s="253"/>
      <c r="C2354" s="252"/>
      <c r="D2354" s="251"/>
    </row>
    <row r="2355" spans="2:4">
      <c r="B2355" s="253"/>
      <c r="C2355" s="252"/>
      <c r="D2355" s="251"/>
    </row>
    <row r="2356" spans="2:4">
      <c r="B2356" s="253"/>
      <c r="C2356" s="252"/>
      <c r="D2356" s="251"/>
    </row>
    <row r="2357" spans="2:4">
      <c r="B2357" s="253"/>
      <c r="C2357" s="252"/>
      <c r="D2357" s="251"/>
    </row>
    <row r="2358" spans="2:4">
      <c r="B2358" s="253"/>
      <c r="C2358" s="252"/>
      <c r="D2358" s="251"/>
    </row>
    <row r="2359" spans="2:4">
      <c r="B2359" s="253"/>
      <c r="C2359" s="252"/>
      <c r="D2359" s="251"/>
    </row>
    <row r="2360" spans="2:4">
      <c r="B2360" s="253"/>
      <c r="C2360" s="252"/>
      <c r="D2360" s="251"/>
    </row>
    <row r="2361" spans="2:4">
      <c r="B2361" s="253"/>
      <c r="C2361" s="252"/>
      <c r="D2361" s="251"/>
    </row>
    <row r="2362" spans="2:4">
      <c r="B2362" s="253"/>
      <c r="C2362" s="252"/>
      <c r="D2362" s="251"/>
    </row>
    <row r="2363" spans="2:4">
      <c r="B2363" s="253"/>
      <c r="C2363" s="252"/>
      <c r="D2363" s="251"/>
    </row>
    <row r="2364" spans="2:4">
      <c r="B2364" s="253"/>
      <c r="C2364" s="252"/>
      <c r="D2364" s="251"/>
    </row>
    <row r="2365" spans="2:4">
      <c r="B2365" s="253"/>
      <c r="C2365" s="252"/>
      <c r="D2365" s="251"/>
    </row>
    <row r="2366" spans="2:4">
      <c r="B2366" s="253"/>
      <c r="C2366" s="252"/>
      <c r="D2366" s="251"/>
    </row>
    <row r="2367" spans="2:4">
      <c r="B2367" s="253"/>
      <c r="C2367" s="252"/>
      <c r="D2367" s="251"/>
    </row>
    <row r="2368" spans="2:4">
      <c r="B2368" s="253"/>
      <c r="C2368" s="252"/>
      <c r="D2368" s="251"/>
    </row>
    <row r="2369" spans="2:4">
      <c r="B2369" s="253"/>
      <c r="C2369" s="252"/>
      <c r="D2369" s="251"/>
    </row>
    <row r="2370" spans="2:4">
      <c r="B2370" s="253"/>
      <c r="C2370" s="252"/>
      <c r="D2370" s="251"/>
    </row>
    <row r="2371" spans="2:4">
      <c r="B2371" s="253"/>
      <c r="C2371" s="252"/>
      <c r="D2371" s="251"/>
    </row>
    <row r="2372" spans="2:4">
      <c r="B2372" s="253"/>
      <c r="C2372" s="252"/>
      <c r="D2372" s="251"/>
    </row>
    <row r="2373" spans="2:4">
      <c r="B2373" s="253"/>
      <c r="C2373" s="252"/>
      <c r="D2373" s="251"/>
    </row>
    <row r="2374" spans="2:4">
      <c r="B2374" s="253"/>
      <c r="C2374" s="252"/>
      <c r="D2374" s="251"/>
    </row>
    <row r="2375" spans="2:4">
      <c r="B2375" s="253"/>
      <c r="C2375" s="252"/>
      <c r="D2375" s="251"/>
    </row>
    <row r="2376" spans="2:4">
      <c r="B2376" s="253"/>
      <c r="C2376" s="252"/>
      <c r="D2376" s="251"/>
    </row>
    <row r="2377" spans="2:4">
      <c r="B2377" s="253"/>
      <c r="C2377" s="252"/>
      <c r="D2377" s="251"/>
    </row>
    <row r="2378" spans="2:4">
      <c r="B2378" s="253"/>
      <c r="C2378" s="252"/>
      <c r="D2378" s="251"/>
    </row>
    <row r="2379" spans="2:4">
      <c r="B2379" s="253"/>
      <c r="C2379" s="252"/>
      <c r="D2379" s="251"/>
    </row>
    <row r="2380" spans="2:4">
      <c r="B2380" s="253"/>
      <c r="C2380" s="252"/>
      <c r="D2380" s="251"/>
    </row>
    <row r="2381" spans="2:4">
      <c r="B2381" s="253"/>
      <c r="C2381" s="252"/>
      <c r="D2381" s="251"/>
    </row>
    <row r="2382" spans="2:4">
      <c r="B2382" s="253"/>
      <c r="C2382" s="252"/>
      <c r="D2382" s="251"/>
    </row>
    <row r="2383" spans="2:4">
      <c r="B2383" s="253"/>
      <c r="C2383" s="252"/>
      <c r="D2383" s="251"/>
    </row>
    <row r="2384" spans="2:4">
      <c r="B2384" s="253"/>
      <c r="C2384" s="252"/>
      <c r="D2384" s="251"/>
    </row>
    <row r="2385" spans="2:4">
      <c r="B2385" s="253"/>
      <c r="C2385" s="252"/>
      <c r="D2385" s="251"/>
    </row>
    <row r="2386" spans="2:4">
      <c r="B2386" s="253"/>
      <c r="C2386" s="252"/>
      <c r="D2386" s="251"/>
    </row>
    <row r="2387" spans="2:4">
      <c r="B2387" s="253"/>
      <c r="C2387" s="252"/>
      <c r="D2387" s="251"/>
    </row>
    <row r="2388" spans="2:4">
      <c r="B2388" s="253"/>
      <c r="C2388" s="252"/>
      <c r="D2388" s="251"/>
    </row>
    <row r="2389" spans="2:4">
      <c r="B2389" s="253"/>
      <c r="C2389" s="252"/>
      <c r="D2389" s="251"/>
    </row>
    <row r="2390" spans="2:4">
      <c r="B2390" s="253"/>
      <c r="C2390" s="252"/>
      <c r="D2390" s="251"/>
    </row>
    <row r="2391" spans="2:4">
      <c r="B2391" s="253"/>
      <c r="C2391" s="252"/>
      <c r="D2391" s="251"/>
    </row>
    <row r="2392" spans="2:4">
      <c r="B2392" s="253"/>
      <c r="C2392" s="252"/>
      <c r="D2392" s="251"/>
    </row>
    <row r="2393" spans="2:4">
      <c r="B2393" s="253"/>
      <c r="C2393" s="252"/>
      <c r="D2393" s="251"/>
    </row>
    <row r="2394" spans="2:4">
      <c r="B2394" s="253"/>
      <c r="C2394" s="252"/>
      <c r="D2394" s="251"/>
    </row>
    <row r="2395" spans="2:4">
      <c r="B2395" s="253"/>
      <c r="C2395" s="252"/>
      <c r="D2395" s="251"/>
    </row>
    <row r="2396" spans="2:4">
      <c r="B2396" s="253"/>
      <c r="C2396" s="252"/>
      <c r="D2396" s="251"/>
    </row>
    <row r="2397" spans="2:4">
      <c r="B2397" s="253"/>
      <c r="C2397" s="252"/>
      <c r="D2397" s="251"/>
    </row>
    <row r="2398" spans="2:4">
      <c r="B2398" s="253"/>
      <c r="C2398" s="252"/>
      <c r="D2398" s="251"/>
    </row>
    <row r="2399" spans="2:4">
      <c r="B2399" s="253"/>
      <c r="C2399" s="252"/>
      <c r="D2399" s="251"/>
    </row>
    <row r="2400" spans="2:4">
      <c r="B2400" s="253"/>
      <c r="C2400" s="252"/>
      <c r="D2400" s="251"/>
    </row>
    <row r="2401" spans="2:4">
      <c r="B2401" s="253"/>
      <c r="C2401" s="252"/>
      <c r="D2401" s="251"/>
    </row>
    <row r="2402" spans="2:4">
      <c r="B2402" s="253"/>
      <c r="C2402" s="252"/>
      <c r="D2402" s="251"/>
    </row>
    <row r="2403" spans="2:4">
      <c r="B2403" s="253"/>
      <c r="C2403" s="252"/>
      <c r="D2403" s="251"/>
    </row>
    <row r="2404" spans="2:4">
      <c r="B2404" s="253"/>
      <c r="C2404" s="252"/>
      <c r="D2404" s="251"/>
    </row>
    <row r="2405" spans="2:4">
      <c r="B2405" s="253"/>
      <c r="C2405" s="252"/>
      <c r="D2405" s="251"/>
    </row>
    <row r="2406" spans="2:4">
      <c r="B2406" s="253"/>
      <c r="C2406" s="252"/>
      <c r="D2406" s="251"/>
    </row>
    <row r="2407" spans="2:4">
      <c r="B2407" s="253"/>
      <c r="C2407" s="252"/>
      <c r="D2407" s="251"/>
    </row>
    <row r="2408" spans="2:4">
      <c r="B2408" s="253"/>
      <c r="C2408" s="252"/>
      <c r="D2408" s="251"/>
    </row>
    <row r="2409" spans="2:4">
      <c r="B2409" s="253"/>
      <c r="C2409" s="252"/>
      <c r="D2409" s="251"/>
    </row>
    <row r="2410" spans="2:4">
      <c r="B2410" s="253"/>
      <c r="C2410" s="252"/>
      <c r="D2410" s="251"/>
    </row>
    <row r="2411" spans="2:4">
      <c r="B2411" s="253"/>
      <c r="C2411" s="252"/>
      <c r="D2411" s="251"/>
    </row>
    <row r="2412" spans="2:4">
      <c r="B2412" s="253"/>
      <c r="C2412" s="252"/>
      <c r="D2412" s="251"/>
    </row>
    <row r="2413" spans="2:4">
      <c r="B2413" s="253"/>
      <c r="C2413" s="252"/>
      <c r="D2413" s="251"/>
    </row>
    <row r="2414" spans="2:4">
      <c r="B2414" s="253"/>
      <c r="C2414" s="252"/>
      <c r="D2414" s="251"/>
    </row>
    <row r="2415" spans="2:4">
      <c r="B2415" s="253"/>
      <c r="C2415" s="252"/>
      <c r="D2415" s="251"/>
    </row>
    <row r="2416" spans="2:4">
      <c r="B2416" s="253"/>
      <c r="C2416" s="252"/>
      <c r="D2416" s="251"/>
    </row>
    <row r="2417" spans="2:4">
      <c r="B2417" s="253"/>
      <c r="C2417" s="252"/>
      <c r="D2417" s="251"/>
    </row>
    <row r="2418" spans="2:4">
      <c r="B2418" s="253"/>
      <c r="C2418" s="252"/>
      <c r="D2418" s="251"/>
    </row>
    <row r="2419" spans="2:4">
      <c r="B2419" s="253"/>
      <c r="C2419" s="252"/>
      <c r="D2419" s="251"/>
    </row>
    <row r="2420" spans="2:4">
      <c r="B2420" s="253"/>
      <c r="C2420" s="252"/>
      <c r="D2420" s="251"/>
    </row>
    <row r="2421" spans="2:4">
      <c r="B2421" s="253"/>
      <c r="C2421" s="252"/>
      <c r="D2421" s="251"/>
    </row>
    <row r="2422" spans="2:4">
      <c r="B2422" s="253"/>
      <c r="C2422" s="252"/>
      <c r="D2422" s="251"/>
    </row>
    <row r="2423" spans="2:4">
      <c r="B2423" s="253"/>
      <c r="C2423" s="252"/>
      <c r="D2423" s="251"/>
    </row>
    <row r="2424" spans="2:4">
      <c r="B2424" s="253"/>
      <c r="C2424" s="252"/>
      <c r="D2424" s="251"/>
    </row>
    <row r="2425" spans="2:4">
      <c r="B2425" s="253"/>
      <c r="C2425" s="252"/>
      <c r="D2425" s="251"/>
    </row>
    <row r="2426" spans="2:4">
      <c r="B2426" s="253"/>
      <c r="C2426" s="252"/>
      <c r="D2426" s="251"/>
    </row>
    <row r="2427" spans="2:4">
      <c r="B2427" s="253"/>
      <c r="C2427" s="252"/>
      <c r="D2427" s="251"/>
    </row>
    <row r="2428" spans="2:4">
      <c r="B2428" s="253"/>
      <c r="C2428" s="252"/>
      <c r="D2428" s="251"/>
    </row>
    <row r="2429" spans="2:4">
      <c r="B2429" s="253"/>
      <c r="C2429" s="252"/>
      <c r="D2429" s="251"/>
    </row>
    <row r="2430" spans="2:4">
      <c r="B2430" s="253"/>
      <c r="C2430" s="252"/>
      <c r="D2430" s="251"/>
    </row>
    <row r="2431" spans="2:4">
      <c r="B2431" s="253"/>
      <c r="C2431" s="252"/>
      <c r="D2431" s="251"/>
    </row>
    <row r="2432" spans="2:4">
      <c r="B2432" s="253"/>
      <c r="C2432" s="252"/>
      <c r="D2432" s="251"/>
    </row>
    <row r="2433" spans="2:4">
      <c r="B2433" s="253"/>
      <c r="C2433" s="252"/>
      <c r="D2433" s="251"/>
    </row>
    <row r="2434" spans="2:4">
      <c r="B2434" s="253"/>
      <c r="C2434" s="252"/>
      <c r="D2434" s="251"/>
    </row>
    <row r="2435" spans="2:4">
      <c r="B2435" s="253"/>
      <c r="C2435" s="252"/>
      <c r="D2435" s="251"/>
    </row>
    <row r="2436" spans="2:4">
      <c r="B2436" s="253"/>
      <c r="C2436" s="252"/>
      <c r="D2436" s="251"/>
    </row>
    <row r="2437" spans="2:4">
      <c r="B2437" s="253"/>
      <c r="C2437" s="252"/>
      <c r="D2437" s="251"/>
    </row>
    <row r="2438" spans="2:4">
      <c r="B2438" s="253"/>
      <c r="C2438" s="252"/>
      <c r="D2438" s="251"/>
    </row>
    <row r="2439" spans="2:4">
      <c r="B2439" s="253"/>
      <c r="C2439" s="252"/>
      <c r="D2439" s="251"/>
    </row>
    <row r="2440" spans="2:4">
      <c r="B2440" s="253"/>
      <c r="C2440" s="252"/>
      <c r="D2440" s="251"/>
    </row>
    <row r="2441" spans="2:4">
      <c r="B2441" s="253"/>
      <c r="C2441" s="252"/>
      <c r="D2441" s="251"/>
    </row>
    <row r="2442" spans="2:4">
      <c r="B2442" s="253"/>
      <c r="C2442" s="252"/>
      <c r="D2442" s="251"/>
    </row>
    <row r="2443" spans="2:4">
      <c r="B2443" s="253"/>
      <c r="C2443" s="252"/>
      <c r="D2443" s="251"/>
    </row>
    <row r="2444" spans="2:4">
      <c r="B2444" s="253"/>
      <c r="C2444" s="252"/>
      <c r="D2444" s="251"/>
    </row>
    <row r="2445" spans="2:4">
      <c r="B2445" s="253"/>
      <c r="C2445" s="252"/>
      <c r="D2445" s="251"/>
    </row>
    <row r="2446" spans="2:4">
      <c r="B2446" s="253"/>
      <c r="C2446" s="252"/>
      <c r="D2446" s="251"/>
    </row>
    <row r="2447" spans="2:4">
      <c r="B2447" s="253"/>
      <c r="C2447" s="252"/>
      <c r="D2447" s="251"/>
    </row>
    <row r="2448" spans="2:4">
      <c r="B2448" s="253"/>
      <c r="C2448" s="252"/>
      <c r="D2448" s="251"/>
    </row>
    <row r="2449" spans="2:4">
      <c r="B2449" s="253"/>
      <c r="C2449" s="252"/>
      <c r="D2449" s="251"/>
    </row>
    <row r="2450" spans="2:4">
      <c r="B2450" s="253"/>
      <c r="C2450" s="252"/>
      <c r="D2450" s="251"/>
    </row>
    <row r="2451" spans="2:4">
      <c r="B2451" s="253"/>
      <c r="C2451" s="252"/>
      <c r="D2451" s="251"/>
    </row>
    <row r="2452" spans="2:4">
      <c r="B2452" s="253"/>
      <c r="C2452" s="252"/>
      <c r="D2452" s="251"/>
    </row>
    <row r="2453" spans="2:4">
      <c r="B2453" s="253"/>
      <c r="C2453" s="252"/>
      <c r="D2453" s="251"/>
    </row>
    <row r="2454" spans="2:4">
      <c r="B2454" s="253"/>
      <c r="C2454" s="252"/>
      <c r="D2454" s="251"/>
    </row>
    <row r="2455" spans="2:4">
      <c r="B2455" s="253"/>
      <c r="C2455" s="252"/>
      <c r="D2455" s="251"/>
    </row>
    <row r="2456" spans="2:4">
      <c r="B2456" s="253"/>
      <c r="C2456" s="252"/>
      <c r="D2456" s="251"/>
    </row>
    <row r="2457" spans="2:4">
      <c r="B2457" s="253"/>
      <c r="C2457" s="252"/>
      <c r="D2457" s="251"/>
    </row>
    <row r="2458" spans="2:4">
      <c r="B2458" s="253"/>
      <c r="C2458" s="252"/>
      <c r="D2458" s="251"/>
    </row>
    <row r="2459" spans="2:4">
      <c r="B2459" s="253"/>
      <c r="C2459" s="252"/>
      <c r="D2459" s="251"/>
    </row>
    <row r="2460" spans="2:4">
      <c r="B2460" s="253"/>
      <c r="C2460" s="252"/>
      <c r="D2460" s="251"/>
    </row>
    <row r="2461" spans="2:4">
      <c r="B2461" s="253"/>
      <c r="C2461" s="252"/>
      <c r="D2461" s="251"/>
    </row>
    <row r="2462" spans="2:4">
      <c r="B2462" s="253"/>
      <c r="C2462" s="252"/>
      <c r="D2462" s="251"/>
    </row>
    <row r="2463" spans="2:4">
      <c r="B2463" s="253"/>
      <c r="C2463" s="252"/>
      <c r="D2463" s="251"/>
    </row>
    <row r="2464" spans="2:4">
      <c r="B2464" s="253"/>
      <c r="C2464" s="252"/>
      <c r="D2464" s="251"/>
    </row>
    <row r="2465" spans="2:4">
      <c r="B2465" s="253"/>
      <c r="C2465" s="252"/>
      <c r="D2465" s="251"/>
    </row>
    <row r="2466" spans="2:4">
      <c r="B2466" s="253"/>
      <c r="C2466" s="252"/>
      <c r="D2466" s="251"/>
    </row>
    <row r="2467" spans="2:4">
      <c r="B2467" s="253"/>
      <c r="C2467" s="252"/>
      <c r="D2467" s="251"/>
    </row>
    <row r="2468" spans="2:4">
      <c r="B2468" s="253"/>
      <c r="C2468" s="252"/>
      <c r="D2468" s="251"/>
    </row>
    <row r="2469" spans="2:4">
      <c r="B2469" s="253"/>
      <c r="C2469" s="252"/>
      <c r="D2469" s="251"/>
    </row>
    <row r="2470" spans="2:4">
      <c r="B2470" s="253"/>
      <c r="C2470" s="252"/>
      <c r="D2470" s="251"/>
    </row>
    <row r="2471" spans="2:4">
      <c r="B2471" s="253"/>
      <c r="C2471" s="252"/>
      <c r="D2471" s="251"/>
    </row>
    <row r="2472" spans="2:4">
      <c r="B2472" s="253"/>
      <c r="C2472" s="252"/>
      <c r="D2472" s="251"/>
    </row>
    <row r="2473" spans="2:4">
      <c r="B2473" s="253"/>
      <c r="C2473" s="252"/>
      <c r="D2473" s="251"/>
    </row>
    <row r="2474" spans="2:4">
      <c r="B2474" s="253"/>
      <c r="C2474" s="252"/>
      <c r="D2474" s="251"/>
    </row>
    <row r="2475" spans="2:4">
      <c r="B2475" s="253"/>
      <c r="C2475" s="252"/>
      <c r="D2475" s="251"/>
    </row>
    <row r="2476" spans="2:4">
      <c r="B2476" s="253"/>
      <c r="C2476" s="252"/>
      <c r="D2476" s="251"/>
    </row>
    <row r="2477" spans="2:4">
      <c r="B2477" s="253"/>
      <c r="C2477" s="252"/>
      <c r="D2477" s="251"/>
    </row>
    <row r="2478" spans="2:4">
      <c r="B2478" s="253"/>
      <c r="C2478" s="252"/>
      <c r="D2478" s="251"/>
    </row>
    <row r="2479" spans="2:4">
      <c r="B2479" s="253"/>
      <c r="C2479" s="252"/>
      <c r="D2479" s="251"/>
    </row>
    <row r="2480" spans="2:4">
      <c r="B2480" s="253"/>
      <c r="C2480" s="252"/>
      <c r="D2480" s="251"/>
    </row>
    <row r="2481" spans="2:4">
      <c r="B2481" s="253"/>
      <c r="C2481" s="252"/>
      <c r="D2481" s="251"/>
    </row>
    <row r="2482" spans="2:4">
      <c r="B2482" s="253"/>
      <c r="C2482" s="252"/>
      <c r="D2482" s="251"/>
    </row>
    <row r="2483" spans="2:4">
      <c r="B2483" s="253"/>
      <c r="C2483" s="252"/>
      <c r="D2483" s="251"/>
    </row>
    <row r="2484" spans="2:4">
      <c r="B2484" s="253"/>
      <c r="C2484" s="252"/>
      <c r="D2484" s="251"/>
    </row>
    <row r="2485" spans="2:4">
      <c r="B2485" s="253"/>
      <c r="C2485" s="252"/>
      <c r="D2485" s="251"/>
    </row>
    <row r="2486" spans="2:4">
      <c r="B2486" s="253"/>
      <c r="C2486" s="252"/>
      <c r="D2486" s="251"/>
    </row>
    <row r="2487" spans="2:4">
      <c r="B2487" s="253"/>
      <c r="C2487" s="252"/>
      <c r="D2487" s="251"/>
    </row>
  </sheetData>
  <sheetProtection algorithmName="SHA-512" hashValue="dZPlt8JWn35+z2PTz6UCBQfN/DeWxnYzgkWA8fu7PSryH6us42TmaUdUqmlXQ3WUxyz6TsICABd/069yhGJe0Q==" saltValue="uhMZb36q8px5QzQidb2udQ==" spinCount="100000" sheet="1" objects="1" scenarios="1"/>
  <mergeCells count="1">
    <mergeCell ref="C1:D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M234"/>
  <sheetViews>
    <sheetView workbookViewId="0">
      <selection activeCell="B3" sqref="B3"/>
    </sheetView>
  </sheetViews>
  <sheetFormatPr defaultColWidth="9.140625" defaultRowHeight="12.75"/>
  <cols>
    <col min="1" max="1" width="7.7109375" style="1" customWidth="1"/>
    <col min="2" max="2" width="21.7109375" style="12" customWidth="1"/>
    <col min="3" max="3" width="21.7109375" style="170" customWidth="1"/>
    <col min="4" max="4" width="27.7109375" style="12" customWidth="1"/>
    <col min="5" max="7" width="9.140625" style="1"/>
    <col min="8" max="9" width="9.140625" style="1" customWidth="1"/>
    <col min="10" max="10" width="20.42578125" style="1" customWidth="1"/>
    <col min="11" max="11" width="51.140625" style="1" customWidth="1"/>
    <col min="12" max="12" width="21.42578125" style="1" customWidth="1"/>
    <col min="13" max="13" width="23.42578125" style="3" customWidth="1"/>
    <col min="14" max="16384" width="9.140625" style="1"/>
  </cols>
  <sheetData>
    <row r="1" spans="1:13" ht="36.6" customHeight="1">
      <c r="A1" s="17"/>
      <c r="B1" s="17"/>
      <c r="C1" s="437" t="s">
        <v>217</v>
      </c>
      <c r="D1" s="437"/>
      <c r="E1" s="19"/>
    </row>
    <row r="2" spans="1:13" ht="14.25">
      <c r="B2" s="7" t="s">
        <v>13</v>
      </c>
      <c r="C2" s="167">
        <f>C21-C22</f>
        <v>37929</v>
      </c>
      <c r="D2" s="60"/>
    </row>
    <row r="3" spans="1:13">
      <c r="B3" s="8"/>
      <c r="C3" s="173"/>
      <c r="D3" s="11"/>
    </row>
    <row r="4" spans="1:13" s="22" customFormat="1" ht="32.25" customHeight="1">
      <c r="B4" s="23" t="s">
        <v>9</v>
      </c>
      <c r="C4" s="49" t="s">
        <v>10</v>
      </c>
      <c r="D4" s="23" t="s">
        <v>11</v>
      </c>
      <c r="J4" s="307"/>
      <c r="M4" s="214"/>
    </row>
    <row r="5" spans="1:13" ht="14.1" customHeight="1">
      <c r="B5" s="309">
        <v>42710</v>
      </c>
      <c r="C5" s="379">
        <v>1000</v>
      </c>
      <c r="D5" s="310" t="s">
        <v>1613</v>
      </c>
      <c r="J5" s="308"/>
    </row>
    <row r="6" spans="1:13" ht="14.1" customHeight="1">
      <c r="B6" s="309">
        <v>42711</v>
      </c>
      <c r="C6" s="379">
        <v>5000</v>
      </c>
      <c r="D6" s="310" t="s">
        <v>1611</v>
      </c>
      <c r="J6" s="308"/>
    </row>
    <row r="7" spans="1:13" ht="14.1" customHeight="1">
      <c r="B7" s="309">
        <v>42711</v>
      </c>
      <c r="C7" s="379">
        <v>150</v>
      </c>
      <c r="D7" s="310" t="s">
        <v>1605</v>
      </c>
      <c r="J7" s="308"/>
    </row>
    <row r="8" spans="1:13" ht="14.1" customHeight="1">
      <c r="B8" s="309">
        <v>42711</v>
      </c>
      <c r="C8" s="379">
        <v>500</v>
      </c>
      <c r="D8" s="310" t="s">
        <v>1612</v>
      </c>
      <c r="J8" s="308"/>
    </row>
    <row r="9" spans="1:13" ht="14.1" customHeight="1">
      <c r="B9" s="309">
        <v>42712</v>
      </c>
      <c r="C9" s="379">
        <v>200</v>
      </c>
      <c r="D9" s="310" t="s">
        <v>1610</v>
      </c>
      <c r="J9" s="308"/>
    </row>
    <row r="10" spans="1:13" ht="14.1" customHeight="1">
      <c r="B10" s="309">
        <v>42714</v>
      </c>
      <c r="C10" s="379">
        <v>50</v>
      </c>
      <c r="D10" s="310" t="s">
        <v>1609</v>
      </c>
      <c r="J10" s="308"/>
    </row>
    <row r="11" spans="1:13" ht="14.1" customHeight="1">
      <c r="B11" s="309">
        <v>42715</v>
      </c>
      <c r="C11" s="379">
        <v>2000</v>
      </c>
      <c r="D11" s="310" t="s">
        <v>1608</v>
      </c>
    </row>
    <row r="12" spans="1:13" ht="14.1" customHeight="1">
      <c r="B12" s="309">
        <v>42717</v>
      </c>
      <c r="C12" s="379">
        <v>23000</v>
      </c>
      <c r="D12" s="310" t="s">
        <v>1604</v>
      </c>
      <c r="J12" s="308"/>
    </row>
    <row r="13" spans="1:13" ht="14.1" customHeight="1">
      <c r="B13" s="309">
        <v>42718</v>
      </c>
      <c r="C13" s="6">
        <v>300</v>
      </c>
      <c r="D13" s="310" t="s">
        <v>1607</v>
      </c>
      <c r="J13" s="308"/>
    </row>
    <row r="14" spans="1:13" ht="14.1" customHeight="1">
      <c r="B14" s="309">
        <v>42723</v>
      </c>
      <c r="C14" s="379">
        <v>500</v>
      </c>
      <c r="D14" s="310" t="s">
        <v>1605</v>
      </c>
      <c r="J14" s="308"/>
    </row>
    <row r="15" spans="1:13" ht="14.1" customHeight="1">
      <c r="B15" s="309">
        <v>42727</v>
      </c>
      <c r="C15" s="379">
        <v>300</v>
      </c>
      <c r="D15" s="310" t="s">
        <v>1603</v>
      </c>
    </row>
    <row r="16" spans="1:13" ht="14.1" customHeight="1">
      <c r="B16" s="309">
        <v>42729</v>
      </c>
      <c r="C16" s="379">
        <v>1000</v>
      </c>
      <c r="D16" s="310" t="s">
        <v>1606</v>
      </c>
      <c r="J16" s="308"/>
    </row>
    <row r="17" spans="2:13" ht="14.1" customHeight="1">
      <c r="B17" s="309">
        <v>42730</v>
      </c>
      <c r="C17" s="379">
        <v>5000</v>
      </c>
      <c r="D17" s="310" t="s">
        <v>1602</v>
      </c>
    </row>
    <row r="18" spans="2:13" ht="14.1" customHeight="1">
      <c r="B18" s="309">
        <v>42731</v>
      </c>
      <c r="C18" s="379">
        <v>1000</v>
      </c>
      <c r="D18" s="310" t="s">
        <v>1605</v>
      </c>
    </row>
    <row r="19" spans="2:13" ht="14.1" customHeight="1">
      <c r="B19" s="309">
        <v>42731</v>
      </c>
      <c r="C19" s="379">
        <v>350</v>
      </c>
      <c r="D19" s="310" t="s">
        <v>1601</v>
      </c>
    </row>
    <row r="20" spans="2:13" ht="14.1" customHeight="1">
      <c r="B20" s="212">
        <v>42733</v>
      </c>
      <c r="C20" s="378">
        <v>100</v>
      </c>
      <c r="D20" s="100" t="s">
        <v>1600</v>
      </c>
      <c r="J20" s="308"/>
    </row>
    <row r="21" spans="2:13">
      <c r="B21" s="9" t="s">
        <v>8</v>
      </c>
      <c r="C21" s="176">
        <f>SUM(C5:C19)</f>
        <v>40350</v>
      </c>
      <c r="D21" s="30"/>
    </row>
    <row r="22" spans="2:13" s="27" customFormat="1" ht="10.5">
      <c r="B22" s="28" t="s">
        <v>18</v>
      </c>
      <c r="C22" s="177">
        <f>C21*0.06</f>
        <v>2421</v>
      </c>
      <c r="D22" s="61"/>
      <c r="M22" s="311"/>
    </row>
    <row r="23" spans="2:13" s="6" customFormat="1">
      <c r="B23" s="11"/>
      <c r="C23" s="178"/>
      <c r="D23" s="11"/>
      <c r="M23" s="312"/>
    </row>
    <row r="24" spans="2:13" s="6" customFormat="1">
      <c r="B24" s="11"/>
      <c r="C24" s="178"/>
      <c r="D24" s="11"/>
      <c r="M24" s="312"/>
    </row>
    <row r="25" spans="2:13" s="6" customFormat="1">
      <c r="B25" s="11"/>
      <c r="C25" s="178"/>
      <c r="D25" s="11"/>
      <c r="M25" s="312"/>
    </row>
    <row r="26" spans="2:13" s="6" customFormat="1">
      <c r="B26" s="11"/>
      <c r="C26" s="178"/>
      <c r="D26" s="11"/>
      <c r="M26" s="312"/>
    </row>
    <row r="27" spans="2:13" s="6" customFormat="1">
      <c r="B27" s="273"/>
      <c r="C27" s="178"/>
      <c r="D27" s="11"/>
      <c r="M27" s="312"/>
    </row>
    <row r="28" spans="2:13" s="6" customFormat="1">
      <c r="B28" s="273"/>
      <c r="C28" s="178"/>
      <c r="D28" s="11"/>
      <c r="M28" s="312"/>
    </row>
    <row r="29" spans="2:13" s="6" customFormat="1">
      <c r="B29" s="273"/>
      <c r="C29" s="178"/>
      <c r="D29" s="11"/>
      <c r="M29" s="312"/>
    </row>
    <row r="30" spans="2:13" s="6" customFormat="1">
      <c r="B30" s="273"/>
      <c r="C30" s="178"/>
      <c r="D30" s="11"/>
      <c r="M30" s="312"/>
    </row>
    <row r="31" spans="2:13" s="6" customFormat="1">
      <c r="B31" s="273"/>
      <c r="C31" s="178"/>
      <c r="D31" s="11"/>
      <c r="M31" s="312"/>
    </row>
    <row r="32" spans="2:13" s="6" customFormat="1">
      <c r="B32" s="273"/>
      <c r="C32" s="178"/>
      <c r="D32" s="11"/>
      <c r="M32" s="312"/>
    </row>
    <row r="33" spans="2:13" s="6" customFormat="1">
      <c r="B33" s="273"/>
      <c r="C33" s="178"/>
      <c r="D33" s="11"/>
      <c r="M33" s="312"/>
    </row>
    <row r="34" spans="2:13" s="6" customFormat="1">
      <c r="B34" s="273"/>
      <c r="C34" s="178"/>
      <c r="D34" s="11"/>
      <c r="M34" s="312"/>
    </row>
    <row r="35" spans="2:13" s="6" customFormat="1">
      <c r="B35" s="273"/>
      <c r="C35" s="178"/>
      <c r="D35" s="11"/>
      <c r="M35" s="312"/>
    </row>
    <row r="36" spans="2:13" s="6" customFormat="1">
      <c r="B36" s="273"/>
      <c r="C36" s="178"/>
      <c r="D36" s="11"/>
      <c r="M36" s="312"/>
    </row>
    <row r="37" spans="2:13" s="6" customFormat="1">
      <c r="B37" s="11"/>
      <c r="C37" s="178"/>
      <c r="D37" s="11"/>
      <c r="M37" s="312"/>
    </row>
    <row r="38" spans="2:13" s="6" customFormat="1">
      <c r="B38" s="11"/>
      <c r="C38" s="178"/>
      <c r="D38" s="11"/>
      <c r="M38" s="312"/>
    </row>
    <row r="39" spans="2:13" s="6" customFormat="1">
      <c r="B39" s="11"/>
      <c r="C39" s="178"/>
      <c r="D39" s="11"/>
      <c r="M39" s="312"/>
    </row>
    <row r="40" spans="2:13" s="6" customFormat="1">
      <c r="B40" s="11"/>
      <c r="C40" s="178"/>
      <c r="D40" s="11"/>
      <c r="M40" s="312"/>
    </row>
    <row r="41" spans="2:13" s="6" customFormat="1">
      <c r="B41" s="11"/>
      <c r="C41" s="178"/>
      <c r="D41" s="11"/>
      <c r="M41" s="312"/>
    </row>
    <row r="42" spans="2:13" s="6" customFormat="1">
      <c r="B42" s="11"/>
      <c r="C42" s="178"/>
      <c r="D42" s="11"/>
      <c r="M42" s="312"/>
    </row>
    <row r="43" spans="2:13" s="6" customFormat="1">
      <c r="B43" s="11"/>
      <c r="C43" s="178"/>
      <c r="D43" s="11"/>
      <c r="M43" s="312"/>
    </row>
    <row r="44" spans="2:13" s="6" customFormat="1">
      <c r="B44" s="11"/>
      <c r="C44" s="178"/>
      <c r="D44" s="11"/>
      <c r="M44" s="312"/>
    </row>
    <row r="45" spans="2:13" s="6" customFormat="1">
      <c r="B45" s="11"/>
      <c r="C45" s="178"/>
      <c r="D45" s="11"/>
      <c r="M45" s="312"/>
    </row>
    <row r="46" spans="2:13" s="6" customFormat="1">
      <c r="B46" s="11"/>
      <c r="C46" s="178"/>
      <c r="D46" s="11"/>
      <c r="M46" s="312"/>
    </row>
    <row r="47" spans="2:13" s="6" customFormat="1">
      <c r="B47" s="11"/>
      <c r="C47" s="178"/>
      <c r="D47" s="11"/>
      <c r="M47" s="312"/>
    </row>
    <row r="48" spans="2:13" s="6" customFormat="1">
      <c r="B48" s="11"/>
      <c r="C48" s="178"/>
      <c r="D48" s="11"/>
      <c r="M48" s="312"/>
    </row>
    <row r="49" spans="2:13" s="6" customFormat="1">
      <c r="B49" s="11"/>
      <c r="C49" s="178"/>
      <c r="D49" s="11"/>
      <c r="M49" s="312"/>
    </row>
    <row r="50" spans="2:13" s="6" customFormat="1">
      <c r="B50" s="11"/>
      <c r="C50" s="178"/>
      <c r="D50" s="11"/>
      <c r="M50" s="312"/>
    </row>
    <row r="51" spans="2:13" s="6" customFormat="1">
      <c r="B51" s="11"/>
      <c r="C51" s="178"/>
      <c r="D51" s="11"/>
      <c r="M51" s="312"/>
    </row>
    <row r="52" spans="2:13" s="6" customFormat="1">
      <c r="B52" s="11"/>
      <c r="C52" s="178"/>
      <c r="D52" s="11"/>
      <c r="M52" s="312"/>
    </row>
    <row r="53" spans="2:13" s="6" customFormat="1">
      <c r="B53" s="11"/>
      <c r="C53" s="178"/>
      <c r="D53" s="11"/>
      <c r="M53" s="312"/>
    </row>
    <row r="54" spans="2:13" s="6" customFormat="1">
      <c r="B54" s="11"/>
      <c r="C54" s="178"/>
      <c r="D54" s="11"/>
      <c r="M54" s="312"/>
    </row>
    <row r="55" spans="2:13" s="6" customFormat="1">
      <c r="B55" s="11"/>
      <c r="C55" s="178"/>
      <c r="D55" s="11"/>
      <c r="M55" s="312"/>
    </row>
    <row r="56" spans="2:13" s="6" customFormat="1">
      <c r="B56" s="11"/>
      <c r="C56" s="178"/>
      <c r="D56" s="11"/>
      <c r="M56" s="312"/>
    </row>
    <row r="57" spans="2:13" s="6" customFormat="1">
      <c r="B57" s="11"/>
      <c r="C57" s="178"/>
      <c r="D57" s="11"/>
      <c r="M57" s="312"/>
    </row>
    <row r="58" spans="2:13" s="6" customFormat="1">
      <c r="B58" s="11"/>
      <c r="C58" s="178"/>
      <c r="D58" s="11"/>
      <c r="M58" s="312"/>
    </row>
    <row r="59" spans="2:13" s="6" customFormat="1">
      <c r="B59" s="11"/>
      <c r="C59" s="178"/>
      <c r="D59" s="11"/>
      <c r="M59" s="312"/>
    </row>
    <row r="60" spans="2:13" s="6" customFormat="1">
      <c r="B60" s="11"/>
      <c r="C60" s="178"/>
      <c r="D60" s="11"/>
      <c r="M60" s="312"/>
    </row>
    <row r="61" spans="2:13" s="6" customFormat="1">
      <c r="B61" s="11"/>
      <c r="C61" s="178"/>
      <c r="D61" s="11"/>
      <c r="M61" s="312"/>
    </row>
    <row r="62" spans="2:13" s="6" customFormat="1">
      <c r="B62" s="11"/>
      <c r="C62" s="178"/>
      <c r="D62" s="11"/>
      <c r="M62" s="312"/>
    </row>
    <row r="63" spans="2:13" s="6" customFormat="1">
      <c r="B63" s="11"/>
      <c r="C63" s="178"/>
      <c r="D63" s="11"/>
      <c r="M63" s="312"/>
    </row>
    <row r="64" spans="2:13" s="6" customFormat="1">
      <c r="B64" s="11"/>
      <c r="C64" s="178"/>
      <c r="D64" s="11"/>
      <c r="M64" s="312"/>
    </row>
    <row r="65" spans="2:13" s="6" customFormat="1">
      <c r="B65" s="11"/>
      <c r="C65" s="178"/>
      <c r="D65" s="11"/>
      <c r="M65" s="312"/>
    </row>
    <row r="66" spans="2:13" s="6" customFormat="1">
      <c r="B66" s="11"/>
      <c r="C66" s="178"/>
      <c r="D66" s="11"/>
      <c r="M66" s="312"/>
    </row>
    <row r="67" spans="2:13" s="6" customFormat="1">
      <c r="B67" s="11"/>
      <c r="C67" s="178"/>
      <c r="D67" s="11"/>
      <c r="M67" s="312"/>
    </row>
    <row r="68" spans="2:13" s="6" customFormat="1">
      <c r="B68" s="11"/>
      <c r="C68" s="178"/>
      <c r="D68" s="11"/>
      <c r="M68" s="312"/>
    </row>
    <row r="69" spans="2:13" s="6" customFormat="1">
      <c r="B69" s="11"/>
      <c r="C69" s="178"/>
      <c r="D69" s="11"/>
      <c r="M69" s="312"/>
    </row>
    <row r="70" spans="2:13" s="6" customFormat="1">
      <c r="B70" s="11"/>
      <c r="C70" s="178"/>
      <c r="D70" s="11"/>
      <c r="M70" s="312"/>
    </row>
    <row r="71" spans="2:13" s="6" customFormat="1">
      <c r="B71" s="11"/>
      <c r="C71" s="178"/>
      <c r="D71" s="11"/>
      <c r="M71" s="312"/>
    </row>
    <row r="72" spans="2:13" s="6" customFormat="1">
      <c r="B72" s="11"/>
      <c r="C72" s="178"/>
      <c r="D72" s="11"/>
      <c r="M72" s="312"/>
    </row>
    <row r="73" spans="2:13" s="6" customFormat="1">
      <c r="B73" s="11"/>
      <c r="C73" s="178"/>
      <c r="D73" s="11"/>
      <c r="M73" s="312"/>
    </row>
    <row r="74" spans="2:13" s="6" customFormat="1">
      <c r="B74" s="11"/>
      <c r="C74" s="178"/>
      <c r="D74" s="11"/>
      <c r="M74" s="312"/>
    </row>
    <row r="75" spans="2:13" s="6" customFormat="1">
      <c r="B75" s="11"/>
      <c r="C75" s="178"/>
      <c r="D75" s="11"/>
      <c r="M75" s="312"/>
    </row>
    <row r="76" spans="2:13" s="6" customFormat="1">
      <c r="B76" s="11"/>
      <c r="C76" s="178"/>
      <c r="D76" s="11"/>
      <c r="M76" s="312"/>
    </row>
    <row r="77" spans="2:13" s="6" customFormat="1">
      <c r="B77" s="11"/>
      <c r="C77" s="178"/>
      <c r="D77" s="11"/>
      <c r="M77" s="312"/>
    </row>
    <row r="78" spans="2:13" s="6" customFormat="1">
      <c r="B78" s="11"/>
      <c r="C78" s="178"/>
      <c r="D78" s="11"/>
      <c r="M78" s="312"/>
    </row>
    <row r="79" spans="2:13" s="6" customFormat="1">
      <c r="B79" s="11"/>
      <c r="C79" s="178"/>
      <c r="D79" s="11"/>
      <c r="M79" s="312"/>
    </row>
    <row r="80" spans="2:13" s="6" customFormat="1">
      <c r="B80" s="11"/>
      <c r="C80" s="178"/>
      <c r="D80" s="11"/>
      <c r="M80" s="312"/>
    </row>
    <row r="81" spans="2:13" s="6" customFormat="1">
      <c r="B81" s="11"/>
      <c r="C81" s="178"/>
      <c r="D81" s="11"/>
      <c r="M81" s="312"/>
    </row>
    <row r="82" spans="2:13" s="6" customFormat="1">
      <c r="B82" s="11"/>
      <c r="C82" s="178"/>
      <c r="D82" s="11"/>
      <c r="M82" s="312"/>
    </row>
    <row r="83" spans="2:13" s="6" customFormat="1">
      <c r="B83" s="11"/>
      <c r="C83" s="178"/>
      <c r="D83" s="11"/>
      <c r="M83" s="312"/>
    </row>
    <row r="84" spans="2:13" s="6" customFormat="1">
      <c r="B84" s="11"/>
      <c r="C84" s="178"/>
      <c r="D84" s="11"/>
      <c r="M84" s="312"/>
    </row>
    <row r="85" spans="2:13" s="6" customFormat="1">
      <c r="B85" s="11"/>
      <c r="C85" s="178"/>
      <c r="D85" s="11"/>
      <c r="M85" s="312"/>
    </row>
    <row r="86" spans="2:13" s="6" customFormat="1">
      <c r="B86" s="11"/>
      <c r="C86" s="178"/>
      <c r="D86" s="11"/>
      <c r="M86" s="312"/>
    </row>
    <row r="87" spans="2:13" s="6" customFormat="1">
      <c r="B87" s="11"/>
      <c r="C87" s="178"/>
      <c r="D87" s="11"/>
      <c r="M87" s="312"/>
    </row>
    <row r="88" spans="2:13" s="6" customFormat="1">
      <c r="B88" s="11"/>
      <c r="C88" s="178"/>
      <c r="D88" s="11"/>
      <c r="M88" s="312"/>
    </row>
    <row r="89" spans="2:13" s="6" customFormat="1">
      <c r="B89" s="11"/>
      <c r="C89" s="178"/>
      <c r="D89" s="11"/>
      <c r="M89" s="312"/>
    </row>
    <row r="90" spans="2:13" s="6" customFormat="1">
      <c r="B90" s="11"/>
      <c r="C90" s="178"/>
      <c r="D90" s="11"/>
      <c r="M90" s="312"/>
    </row>
    <row r="91" spans="2:13" s="6" customFormat="1">
      <c r="B91" s="11"/>
      <c r="C91" s="178"/>
      <c r="D91" s="11"/>
      <c r="M91" s="312"/>
    </row>
    <row r="92" spans="2:13" s="6" customFormat="1">
      <c r="B92" s="11"/>
      <c r="C92" s="178"/>
      <c r="D92" s="11"/>
      <c r="M92" s="312"/>
    </row>
    <row r="93" spans="2:13" s="6" customFormat="1">
      <c r="B93" s="11"/>
      <c r="C93" s="178"/>
      <c r="D93" s="11"/>
      <c r="M93" s="312"/>
    </row>
    <row r="94" spans="2:13" s="6" customFormat="1">
      <c r="B94" s="11"/>
      <c r="C94" s="178"/>
      <c r="D94" s="11"/>
      <c r="M94" s="312"/>
    </row>
    <row r="95" spans="2:13" s="6" customFormat="1">
      <c r="B95" s="11"/>
      <c r="C95" s="178"/>
      <c r="D95" s="11"/>
      <c r="M95" s="312"/>
    </row>
    <row r="96" spans="2:13" s="6" customFormat="1">
      <c r="B96" s="11"/>
      <c r="C96" s="178"/>
      <c r="D96" s="11"/>
      <c r="M96" s="312"/>
    </row>
    <row r="97" spans="2:13" s="6" customFormat="1">
      <c r="B97" s="11"/>
      <c r="C97" s="178"/>
      <c r="D97" s="11"/>
      <c r="M97" s="312"/>
    </row>
    <row r="98" spans="2:13" s="6" customFormat="1">
      <c r="B98" s="11"/>
      <c r="C98" s="178"/>
      <c r="D98" s="11"/>
      <c r="M98" s="312"/>
    </row>
    <row r="99" spans="2:13" s="6" customFormat="1">
      <c r="B99" s="11"/>
      <c r="C99" s="178"/>
      <c r="D99" s="11"/>
      <c r="M99" s="312"/>
    </row>
    <row r="100" spans="2:13" s="6" customFormat="1">
      <c r="B100" s="11"/>
      <c r="C100" s="178"/>
      <c r="D100" s="11"/>
      <c r="M100" s="312"/>
    </row>
    <row r="101" spans="2:13" s="6" customFormat="1">
      <c r="B101" s="11"/>
      <c r="C101" s="178"/>
      <c r="D101" s="11"/>
      <c r="M101" s="312"/>
    </row>
    <row r="102" spans="2:13" s="6" customFormat="1">
      <c r="B102" s="11"/>
      <c r="C102" s="178"/>
      <c r="D102" s="11"/>
      <c r="M102" s="312"/>
    </row>
    <row r="103" spans="2:13" s="6" customFormat="1">
      <c r="B103" s="11"/>
      <c r="C103" s="178"/>
      <c r="D103" s="11"/>
      <c r="M103" s="312"/>
    </row>
    <row r="104" spans="2:13" s="6" customFormat="1">
      <c r="B104" s="11"/>
      <c r="C104" s="178"/>
      <c r="D104" s="11"/>
      <c r="M104" s="312"/>
    </row>
    <row r="105" spans="2:13" s="6" customFormat="1">
      <c r="B105" s="11"/>
      <c r="C105" s="178"/>
      <c r="D105" s="11"/>
      <c r="M105" s="312"/>
    </row>
    <row r="106" spans="2:13" s="6" customFormat="1">
      <c r="B106" s="11"/>
      <c r="C106" s="178"/>
      <c r="D106" s="11"/>
      <c r="M106" s="312"/>
    </row>
    <row r="107" spans="2:13" s="6" customFormat="1">
      <c r="B107" s="11"/>
      <c r="C107" s="178"/>
      <c r="D107" s="11"/>
      <c r="M107" s="312"/>
    </row>
    <row r="108" spans="2:13" s="6" customFormat="1">
      <c r="B108" s="11"/>
      <c r="C108" s="178"/>
      <c r="D108" s="11"/>
      <c r="M108" s="312"/>
    </row>
    <row r="109" spans="2:13" s="6" customFormat="1">
      <c r="B109" s="11"/>
      <c r="C109" s="178"/>
      <c r="D109" s="11"/>
      <c r="M109" s="312"/>
    </row>
    <row r="110" spans="2:13" s="6" customFormat="1">
      <c r="B110" s="11"/>
      <c r="C110" s="178"/>
      <c r="D110" s="11"/>
      <c r="M110" s="312"/>
    </row>
    <row r="111" spans="2:13" s="6" customFormat="1">
      <c r="B111" s="11"/>
      <c r="C111" s="178"/>
      <c r="D111" s="11"/>
      <c r="M111" s="312"/>
    </row>
    <row r="112" spans="2:13" s="6" customFormat="1">
      <c r="B112" s="11"/>
      <c r="C112" s="178"/>
      <c r="D112" s="11"/>
      <c r="M112" s="312"/>
    </row>
    <row r="113" spans="2:13" s="6" customFormat="1">
      <c r="B113" s="11"/>
      <c r="C113" s="178"/>
      <c r="D113" s="11"/>
      <c r="M113" s="312"/>
    </row>
    <row r="114" spans="2:13" s="6" customFormat="1">
      <c r="B114" s="11"/>
      <c r="C114" s="178"/>
      <c r="D114" s="11"/>
      <c r="M114" s="312"/>
    </row>
    <row r="115" spans="2:13" s="6" customFormat="1">
      <c r="B115" s="11"/>
      <c r="C115" s="178"/>
      <c r="D115" s="11"/>
      <c r="M115" s="312"/>
    </row>
    <row r="116" spans="2:13" s="6" customFormat="1">
      <c r="B116" s="11"/>
      <c r="C116" s="178"/>
      <c r="D116" s="11"/>
      <c r="M116" s="312"/>
    </row>
    <row r="117" spans="2:13" s="6" customFormat="1">
      <c r="B117" s="11"/>
      <c r="C117" s="178"/>
      <c r="D117" s="11"/>
      <c r="M117" s="312"/>
    </row>
    <row r="118" spans="2:13" s="6" customFormat="1">
      <c r="B118" s="11"/>
      <c r="C118" s="178"/>
      <c r="D118" s="11"/>
      <c r="M118" s="312"/>
    </row>
    <row r="119" spans="2:13" s="6" customFormat="1">
      <c r="B119" s="11"/>
      <c r="C119" s="178"/>
      <c r="D119" s="11"/>
      <c r="M119" s="312"/>
    </row>
    <row r="120" spans="2:13" s="6" customFormat="1">
      <c r="B120" s="11"/>
      <c r="C120" s="178"/>
      <c r="D120" s="11"/>
      <c r="M120" s="312"/>
    </row>
    <row r="121" spans="2:13" s="6" customFormat="1">
      <c r="B121" s="11"/>
      <c r="C121" s="178"/>
      <c r="D121" s="11"/>
      <c r="M121" s="312"/>
    </row>
    <row r="122" spans="2:13" s="6" customFormat="1">
      <c r="B122" s="11"/>
      <c r="C122" s="178"/>
      <c r="D122" s="11"/>
      <c r="M122" s="312"/>
    </row>
    <row r="123" spans="2:13" s="6" customFormat="1">
      <c r="B123" s="11"/>
      <c r="C123" s="178"/>
      <c r="D123" s="11"/>
      <c r="M123" s="312"/>
    </row>
    <row r="124" spans="2:13" s="6" customFormat="1">
      <c r="B124" s="11"/>
      <c r="C124" s="178"/>
      <c r="D124" s="11"/>
      <c r="M124" s="312"/>
    </row>
    <row r="125" spans="2:13" s="6" customFormat="1">
      <c r="B125" s="11"/>
      <c r="C125" s="178"/>
      <c r="D125" s="11"/>
      <c r="M125" s="312"/>
    </row>
    <row r="126" spans="2:13" s="6" customFormat="1">
      <c r="B126" s="11"/>
      <c r="C126" s="178"/>
      <c r="D126" s="11"/>
      <c r="M126" s="312"/>
    </row>
    <row r="127" spans="2:13" s="6" customFormat="1">
      <c r="B127" s="11"/>
      <c r="C127" s="178"/>
      <c r="D127" s="11"/>
      <c r="M127" s="312"/>
    </row>
    <row r="128" spans="2:13" s="6" customFormat="1">
      <c r="B128" s="11"/>
      <c r="C128" s="178"/>
      <c r="D128" s="11"/>
      <c r="M128" s="312"/>
    </row>
    <row r="129" spans="2:13" s="6" customFormat="1">
      <c r="B129" s="11"/>
      <c r="C129" s="178"/>
      <c r="D129" s="11"/>
      <c r="M129" s="312"/>
    </row>
    <row r="130" spans="2:13" s="6" customFormat="1">
      <c r="B130" s="11"/>
      <c r="C130" s="178"/>
      <c r="D130" s="11"/>
      <c r="M130" s="312"/>
    </row>
    <row r="131" spans="2:13" s="6" customFormat="1">
      <c r="B131" s="11"/>
      <c r="C131" s="178"/>
      <c r="D131" s="11"/>
      <c r="M131" s="312"/>
    </row>
    <row r="132" spans="2:13" s="6" customFormat="1">
      <c r="B132" s="11"/>
      <c r="C132" s="178"/>
      <c r="D132" s="11"/>
      <c r="M132" s="312"/>
    </row>
    <row r="133" spans="2:13" s="6" customFormat="1">
      <c r="B133" s="11"/>
      <c r="C133" s="178"/>
      <c r="D133" s="11"/>
      <c r="M133" s="312"/>
    </row>
    <row r="134" spans="2:13" s="6" customFormat="1">
      <c r="B134" s="11"/>
      <c r="C134" s="178"/>
      <c r="D134" s="11"/>
      <c r="M134" s="312"/>
    </row>
    <row r="135" spans="2:13" s="6" customFormat="1">
      <c r="B135" s="11"/>
      <c r="C135" s="178"/>
      <c r="D135" s="11"/>
      <c r="M135" s="312"/>
    </row>
    <row r="136" spans="2:13" s="6" customFormat="1">
      <c r="B136" s="11"/>
      <c r="C136" s="178"/>
      <c r="D136" s="11"/>
      <c r="M136" s="312"/>
    </row>
    <row r="137" spans="2:13" s="6" customFormat="1">
      <c r="B137" s="11"/>
      <c r="C137" s="178"/>
      <c r="D137" s="11"/>
      <c r="M137" s="312"/>
    </row>
    <row r="138" spans="2:13" s="6" customFormat="1">
      <c r="B138" s="11"/>
      <c r="C138" s="178"/>
      <c r="D138" s="11"/>
      <c r="M138" s="312"/>
    </row>
    <row r="139" spans="2:13" s="6" customFormat="1">
      <c r="B139" s="11"/>
      <c r="C139" s="178"/>
      <c r="D139" s="11"/>
      <c r="M139" s="312"/>
    </row>
    <row r="140" spans="2:13" s="6" customFormat="1">
      <c r="B140" s="11"/>
      <c r="C140" s="178"/>
      <c r="D140" s="11"/>
      <c r="M140" s="312"/>
    </row>
    <row r="141" spans="2:13" s="6" customFormat="1">
      <c r="B141" s="11"/>
      <c r="C141" s="178"/>
      <c r="D141" s="11"/>
      <c r="M141" s="312"/>
    </row>
    <row r="142" spans="2:13" s="6" customFormat="1">
      <c r="B142" s="11"/>
      <c r="C142" s="178"/>
      <c r="D142" s="11"/>
      <c r="M142" s="312"/>
    </row>
    <row r="143" spans="2:13" s="6" customFormat="1">
      <c r="B143" s="11"/>
      <c r="C143" s="178"/>
      <c r="D143" s="11"/>
      <c r="M143" s="312"/>
    </row>
    <row r="144" spans="2:13" s="6" customFormat="1">
      <c r="B144" s="11"/>
      <c r="C144" s="178"/>
      <c r="D144" s="11"/>
      <c r="M144" s="312"/>
    </row>
    <row r="145" spans="2:13" s="6" customFormat="1">
      <c r="B145" s="11"/>
      <c r="C145" s="178"/>
      <c r="D145" s="11"/>
      <c r="M145" s="312"/>
    </row>
    <row r="146" spans="2:13" s="6" customFormat="1">
      <c r="B146" s="11"/>
      <c r="C146" s="178"/>
      <c r="D146" s="11"/>
      <c r="M146" s="312"/>
    </row>
    <row r="147" spans="2:13" s="6" customFormat="1">
      <c r="B147" s="11"/>
      <c r="C147" s="178"/>
      <c r="D147" s="11"/>
      <c r="M147" s="312"/>
    </row>
    <row r="148" spans="2:13" s="6" customFormat="1">
      <c r="B148" s="11"/>
      <c r="C148" s="178"/>
      <c r="D148" s="11"/>
      <c r="M148" s="312"/>
    </row>
    <row r="149" spans="2:13" s="6" customFormat="1">
      <c r="B149" s="11"/>
      <c r="C149" s="178"/>
      <c r="D149" s="11"/>
      <c r="M149" s="312"/>
    </row>
    <row r="150" spans="2:13" s="6" customFormat="1">
      <c r="B150" s="11"/>
      <c r="C150" s="178"/>
      <c r="D150" s="11"/>
      <c r="M150" s="312"/>
    </row>
    <row r="151" spans="2:13" s="6" customFormat="1">
      <c r="B151" s="11"/>
      <c r="C151" s="178"/>
      <c r="D151" s="11"/>
      <c r="M151" s="312"/>
    </row>
    <row r="152" spans="2:13" s="6" customFormat="1">
      <c r="B152" s="11"/>
      <c r="C152" s="178"/>
      <c r="D152" s="11"/>
      <c r="M152" s="312"/>
    </row>
    <row r="153" spans="2:13" s="6" customFormat="1">
      <c r="B153" s="11"/>
      <c r="C153" s="178"/>
      <c r="D153" s="11"/>
      <c r="M153" s="312"/>
    </row>
    <row r="154" spans="2:13" s="6" customFormat="1">
      <c r="B154" s="11"/>
      <c r="C154" s="178"/>
      <c r="D154" s="11"/>
      <c r="M154" s="312"/>
    </row>
    <row r="155" spans="2:13" s="6" customFormat="1">
      <c r="B155" s="11"/>
      <c r="C155" s="178"/>
      <c r="D155" s="11"/>
      <c r="M155" s="312"/>
    </row>
    <row r="156" spans="2:13" s="6" customFormat="1">
      <c r="B156" s="11"/>
      <c r="C156" s="178"/>
      <c r="D156" s="11"/>
      <c r="M156" s="312"/>
    </row>
    <row r="157" spans="2:13" s="6" customFormat="1">
      <c r="B157" s="11"/>
      <c r="C157" s="178"/>
      <c r="D157" s="11"/>
      <c r="M157" s="312"/>
    </row>
    <row r="158" spans="2:13" s="6" customFormat="1">
      <c r="B158" s="11"/>
      <c r="C158" s="178"/>
      <c r="D158" s="11"/>
      <c r="M158" s="312"/>
    </row>
    <row r="159" spans="2:13" s="6" customFormat="1">
      <c r="B159" s="11"/>
      <c r="C159" s="178"/>
      <c r="D159" s="11"/>
      <c r="M159" s="312"/>
    </row>
    <row r="160" spans="2:13" s="6" customFormat="1">
      <c r="B160" s="11"/>
      <c r="C160" s="178"/>
      <c r="D160" s="11"/>
      <c r="M160" s="312"/>
    </row>
    <row r="161" spans="2:13" s="6" customFormat="1">
      <c r="B161" s="11"/>
      <c r="C161" s="178"/>
      <c r="D161" s="11"/>
      <c r="M161" s="312"/>
    </row>
    <row r="162" spans="2:13" s="6" customFormat="1">
      <c r="B162" s="11"/>
      <c r="C162" s="178"/>
      <c r="D162" s="11"/>
      <c r="M162" s="312"/>
    </row>
    <row r="163" spans="2:13" s="6" customFormat="1">
      <c r="B163" s="11"/>
      <c r="C163" s="178"/>
      <c r="D163" s="11"/>
      <c r="M163" s="312"/>
    </row>
    <row r="164" spans="2:13" s="6" customFormat="1">
      <c r="B164" s="11"/>
      <c r="C164" s="178"/>
      <c r="D164" s="11"/>
      <c r="M164" s="312"/>
    </row>
    <row r="165" spans="2:13" s="6" customFormat="1">
      <c r="B165" s="11"/>
      <c r="C165" s="178"/>
      <c r="D165" s="11"/>
      <c r="M165" s="312"/>
    </row>
    <row r="166" spans="2:13" s="6" customFormat="1">
      <c r="B166" s="11"/>
      <c r="C166" s="178"/>
      <c r="D166" s="11"/>
      <c r="M166" s="312"/>
    </row>
    <row r="167" spans="2:13" s="6" customFormat="1">
      <c r="B167" s="11"/>
      <c r="C167" s="178"/>
      <c r="D167" s="11"/>
      <c r="M167" s="312"/>
    </row>
    <row r="168" spans="2:13" s="6" customFormat="1">
      <c r="B168" s="11"/>
      <c r="C168" s="178"/>
      <c r="D168" s="11"/>
      <c r="M168" s="312"/>
    </row>
    <row r="169" spans="2:13" s="6" customFormat="1">
      <c r="B169" s="11"/>
      <c r="C169" s="178"/>
      <c r="D169" s="11"/>
      <c r="M169" s="312"/>
    </row>
    <row r="170" spans="2:13" s="6" customFormat="1">
      <c r="B170" s="11"/>
      <c r="C170" s="178"/>
      <c r="D170" s="11"/>
      <c r="M170" s="312"/>
    </row>
    <row r="171" spans="2:13" s="6" customFormat="1">
      <c r="B171" s="11"/>
      <c r="C171" s="178"/>
      <c r="D171" s="11"/>
      <c r="M171" s="312"/>
    </row>
    <row r="172" spans="2:13" s="6" customFormat="1">
      <c r="B172" s="11"/>
      <c r="C172" s="178"/>
      <c r="D172" s="11"/>
      <c r="M172" s="312"/>
    </row>
    <row r="173" spans="2:13" s="6" customFormat="1">
      <c r="B173" s="11"/>
      <c r="C173" s="178"/>
      <c r="D173" s="11"/>
      <c r="M173" s="312"/>
    </row>
    <row r="174" spans="2:13" s="6" customFormat="1">
      <c r="B174" s="11"/>
      <c r="C174" s="178"/>
      <c r="D174" s="11"/>
      <c r="M174" s="312"/>
    </row>
    <row r="175" spans="2:13" s="6" customFormat="1">
      <c r="B175" s="11"/>
      <c r="C175" s="178"/>
      <c r="D175" s="11"/>
      <c r="M175" s="312"/>
    </row>
    <row r="176" spans="2:13" s="6" customFormat="1">
      <c r="B176" s="11"/>
      <c r="C176" s="178"/>
      <c r="D176" s="11"/>
      <c r="M176" s="312"/>
    </row>
    <row r="177" spans="2:13" s="6" customFormat="1">
      <c r="B177" s="11"/>
      <c r="C177" s="178"/>
      <c r="D177" s="11"/>
      <c r="M177" s="312"/>
    </row>
    <row r="178" spans="2:13" s="6" customFormat="1">
      <c r="B178" s="11"/>
      <c r="C178" s="178"/>
      <c r="D178" s="11"/>
      <c r="M178" s="312"/>
    </row>
    <row r="179" spans="2:13" s="6" customFormat="1">
      <c r="B179" s="11"/>
      <c r="C179" s="178"/>
      <c r="D179" s="11"/>
      <c r="M179" s="312"/>
    </row>
    <row r="180" spans="2:13" s="6" customFormat="1">
      <c r="B180" s="11"/>
      <c r="C180" s="178"/>
      <c r="D180" s="11"/>
      <c r="M180" s="312"/>
    </row>
    <row r="181" spans="2:13" s="6" customFormat="1">
      <c r="B181" s="11"/>
      <c r="C181" s="178"/>
      <c r="D181" s="11"/>
      <c r="M181" s="312"/>
    </row>
    <row r="182" spans="2:13" s="6" customFormat="1">
      <c r="B182" s="11"/>
      <c r="C182" s="178"/>
      <c r="D182" s="11"/>
      <c r="M182" s="312"/>
    </row>
    <row r="183" spans="2:13" s="6" customFormat="1">
      <c r="B183" s="11"/>
      <c r="C183" s="178"/>
      <c r="D183" s="11"/>
      <c r="M183" s="312"/>
    </row>
    <row r="184" spans="2:13" s="6" customFormat="1">
      <c r="B184" s="11"/>
      <c r="C184" s="178"/>
      <c r="D184" s="11"/>
      <c r="M184" s="312"/>
    </row>
    <row r="185" spans="2:13" s="6" customFormat="1">
      <c r="B185" s="11"/>
      <c r="C185" s="178"/>
      <c r="D185" s="11"/>
      <c r="M185" s="312"/>
    </row>
    <row r="186" spans="2:13" s="6" customFormat="1">
      <c r="B186" s="11"/>
      <c r="C186" s="178"/>
      <c r="D186" s="11"/>
      <c r="M186" s="312"/>
    </row>
    <row r="187" spans="2:13" s="6" customFormat="1">
      <c r="B187" s="11"/>
      <c r="C187" s="178"/>
      <c r="D187" s="11"/>
      <c r="M187" s="312"/>
    </row>
    <row r="188" spans="2:13" s="6" customFormat="1">
      <c r="B188" s="11"/>
      <c r="C188" s="178"/>
      <c r="D188" s="11"/>
      <c r="M188" s="312"/>
    </row>
    <row r="189" spans="2:13" s="6" customFormat="1">
      <c r="B189" s="11"/>
      <c r="C189" s="178"/>
      <c r="D189" s="11"/>
      <c r="M189" s="312"/>
    </row>
    <row r="190" spans="2:13" s="6" customFormat="1">
      <c r="B190" s="11"/>
      <c r="C190" s="178"/>
      <c r="D190" s="11"/>
      <c r="M190" s="312"/>
    </row>
    <row r="191" spans="2:13" s="6" customFormat="1">
      <c r="B191" s="11"/>
      <c r="C191" s="178"/>
      <c r="D191" s="11"/>
      <c r="M191" s="312"/>
    </row>
    <row r="192" spans="2:13" s="6" customFormat="1">
      <c r="B192" s="11"/>
      <c r="C192" s="178"/>
      <c r="D192" s="11"/>
      <c r="M192" s="312"/>
    </row>
    <row r="193" spans="2:13" s="6" customFormat="1">
      <c r="B193" s="11"/>
      <c r="C193" s="178"/>
      <c r="D193" s="11"/>
      <c r="M193" s="312"/>
    </row>
    <row r="194" spans="2:13" s="6" customFormat="1">
      <c r="B194" s="11"/>
      <c r="C194" s="178"/>
      <c r="D194" s="11"/>
      <c r="M194" s="312"/>
    </row>
    <row r="195" spans="2:13" s="6" customFormat="1">
      <c r="B195" s="11"/>
      <c r="C195" s="178"/>
      <c r="D195" s="11"/>
      <c r="M195" s="312"/>
    </row>
    <row r="196" spans="2:13" s="6" customFormat="1">
      <c r="B196" s="11"/>
      <c r="C196" s="178"/>
      <c r="D196" s="11"/>
      <c r="M196" s="312"/>
    </row>
    <row r="197" spans="2:13" s="6" customFormat="1">
      <c r="B197" s="11"/>
      <c r="C197" s="178"/>
      <c r="D197" s="11"/>
      <c r="M197" s="312"/>
    </row>
    <row r="198" spans="2:13" s="6" customFormat="1">
      <c r="B198" s="11"/>
      <c r="C198" s="178"/>
      <c r="D198" s="11"/>
      <c r="M198" s="312"/>
    </row>
    <row r="199" spans="2:13" s="6" customFormat="1">
      <c r="B199" s="11"/>
      <c r="C199" s="178"/>
      <c r="D199" s="11"/>
      <c r="M199" s="312"/>
    </row>
    <row r="200" spans="2:13" s="6" customFormat="1">
      <c r="B200" s="11"/>
      <c r="C200" s="178"/>
      <c r="D200" s="11"/>
      <c r="M200" s="312"/>
    </row>
    <row r="201" spans="2:13" s="6" customFormat="1">
      <c r="B201" s="11"/>
      <c r="C201" s="178"/>
      <c r="D201" s="11"/>
      <c r="M201" s="312"/>
    </row>
    <row r="202" spans="2:13" s="6" customFormat="1">
      <c r="B202" s="11"/>
      <c r="C202" s="178"/>
      <c r="D202" s="11"/>
      <c r="M202" s="312"/>
    </row>
    <row r="203" spans="2:13" s="6" customFormat="1">
      <c r="B203" s="11"/>
      <c r="C203" s="178"/>
      <c r="D203" s="11"/>
      <c r="M203" s="312"/>
    </row>
    <row r="204" spans="2:13" s="6" customFormat="1">
      <c r="B204" s="11"/>
      <c r="C204" s="178"/>
      <c r="D204" s="11"/>
      <c r="M204" s="312"/>
    </row>
    <row r="205" spans="2:13" s="6" customFormat="1">
      <c r="B205" s="11"/>
      <c r="C205" s="178"/>
      <c r="D205" s="11"/>
      <c r="M205" s="312"/>
    </row>
    <row r="206" spans="2:13" s="6" customFormat="1">
      <c r="B206" s="11"/>
      <c r="C206" s="178"/>
      <c r="D206" s="11"/>
      <c r="M206" s="312"/>
    </row>
    <row r="207" spans="2:13" s="6" customFormat="1">
      <c r="B207" s="11"/>
      <c r="C207" s="178"/>
      <c r="D207" s="11"/>
      <c r="M207" s="312"/>
    </row>
    <row r="208" spans="2:13" s="6" customFormat="1">
      <c r="B208" s="11"/>
      <c r="C208" s="178"/>
      <c r="D208" s="11"/>
      <c r="M208" s="312"/>
    </row>
    <row r="209" spans="2:13" s="6" customFormat="1">
      <c r="B209" s="11"/>
      <c r="C209" s="178"/>
      <c r="D209" s="11"/>
      <c r="M209" s="312"/>
    </row>
    <row r="210" spans="2:13" s="6" customFormat="1">
      <c r="B210" s="11"/>
      <c r="C210" s="178"/>
      <c r="D210" s="11"/>
      <c r="M210" s="312"/>
    </row>
    <row r="211" spans="2:13" s="6" customFormat="1">
      <c r="B211" s="11"/>
      <c r="C211" s="178"/>
      <c r="D211" s="11"/>
      <c r="M211" s="312"/>
    </row>
    <row r="212" spans="2:13" s="6" customFormat="1">
      <c r="B212" s="11"/>
      <c r="C212" s="178"/>
      <c r="D212" s="11"/>
      <c r="M212" s="312"/>
    </row>
    <row r="213" spans="2:13" s="6" customFormat="1">
      <c r="B213" s="11"/>
      <c r="C213" s="178"/>
      <c r="D213" s="11"/>
      <c r="M213" s="312"/>
    </row>
    <row r="214" spans="2:13" s="6" customFormat="1">
      <c r="B214" s="11"/>
      <c r="C214" s="178"/>
      <c r="D214" s="11"/>
      <c r="M214" s="312"/>
    </row>
    <row r="215" spans="2:13" s="6" customFormat="1">
      <c r="B215" s="11"/>
      <c r="C215" s="178"/>
      <c r="D215" s="11"/>
      <c r="M215" s="312"/>
    </row>
    <row r="216" spans="2:13" s="6" customFormat="1">
      <c r="B216" s="11"/>
      <c r="C216" s="178"/>
      <c r="D216" s="11"/>
      <c r="M216" s="312"/>
    </row>
    <row r="217" spans="2:13" s="6" customFormat="1">
      <c r="B217" s="11"/>
      <c r="C217" s="178"/>
      <c r="D217" s="11"/>
      <c r="M217" s="312"/>
    </row>
    <row r="218" spans="2:13" s="6" customFormat="1">
      <c r="B218" s="11"/>
      <c r="C218" s="178"/>
      <c r="D218" s="11"/>
      <c r="M218" s="312"/>
    </row>
    <row r="219" spans="2:13" s="6" customFormat="1">
      <c r="B219" s="11"/>
      <c r="C219" s="178"/>
      <c r="D219" s="11"/>
      <c r="M219" s="312"/>
    </row>
    <row r="220" spans="2:13" s="6" customFormat="1">
      <c r="B220" s="11"/>
      <c r="C220" s="178"/>
      <c r="D220" s="11"/>
      <c r="M220" s="312"/>
    </row>
    <row r="221" spans="2:13" s="6" customFormat="1">
      <c r="B221" s="11"/>
      <c r="C221" s="178"/>
      <c r="D221" s="11"/>
      <c r="M221" s="312"/>
    </row>
    <row r="222" spans="2:13" s="6" customFormat="1">
      <c r="B222" s="11"/>
      <c r="C222" s="178"/>
      <c r="D222" s="11"/>
      <c r="M222" s="312"/>
    </row>
    <row r="223" spans="2:13" s="6" customFormat="1">
      <c r="B223" s="11"/>
      <c r="C223" s="178"/>
      <c r="D223" s="11"/>
      <c r="M223" s="312"/>
    </row>
    <row r="224" spans="2:13" s="6" customFormat="1">
      <c r="B224" s="11"/>
      <c r="C224" s="178"/>
      <c r="D224" s="11"/>
      <c r="M224" s="312"/>
    </row>
    <row r="225" spans="2:13" s="6" customFormat="1">
      <c r="B225" s="11"/>
      <c r="C225" s="178"/>
      <c r="D225" s="11"/>
      <c r="M225" s="312"/>
    </row>
    <row r="226" spans="2:13" s="6" customFormat="1">
      <c r="B226" s="11"/>
      <c r="C226" s="178"/>
      <c r="D226" s="11"/>
      <c r="M226" s="312"/>
    </row>
    <row r="227" spans="2:13" s="6" customFormat="1">
      <c r="B227" s="11"/>
      <c r="C227" s="178"/>
      <c r="D227" s="11"/>
      <c r="M227" s="312"/>
    </row>
    <row r="228" spans="2:13" s="6" customFormat="1">
      <c r="B228" s="11"/>
      <c r="C228" s="178"/>
      <c r="D228" s="11"/>
      <c r="M228" s="312"/>
    </row>
    <row r="229" spans="2:13" s="6" customFormat="1">
      <c r="B229" s="11"/>
      <c r="C229" s="178"/>
      <c r="D229" s="11"/>
      <c r="M229" s="312"/>
    </row>
    <row r="230" spans="2:13" s="6" customFormat="1">
      <c r="B230" s="11"/>
      <c r="C230" s="178"/>
      <c r="D230" s="11"/>
      <c r="M230" s="312"/>
    </row>
    <row r="231" spans="2:13" s="6" customFormat="1">
      <c r="B231" s="11"/>
      <c r="C231" s="178"/>
      <c r="D231" s="11"/>
      <c r="M231" s="312"/>
    </row>
    <row r="232" spans="2:13" s="6" customFormat="1">
      <c r="B232" s="11"/>
      <c r="C232" s="178"/>
      <c r="D232" s="11"/>
      <c r="M232" s="312"/>
    </row>
    <row r="233" spans="2:13" s="6" customFormat="1">
      <c r="B233" s="11"/>
      <c r="C233" s="178"/>
      <c r="D233" s="11"/>
      <c r="M233" s="312"/>
    </row>
    <row r="234" spans="2:13" s="6" customFormat="1">
      <c r="B234" s="11"/>
      <c r="C234" s="178"/>
      <c r="D234" s="11"/>
      <c r="M234" s="312"/>
    </row>
  </sheetData>
  <sheetProtection algorithmName="SHA-512" hashValue="8/J4QUfKQl2u1V2I1c7k+q2Ag5hDx0meMtTORmwJYD7i5HBoZw1jWCdi3iqgYNfvbGX0RgNENPyvaBK2IswLSg==" saltValue="O/Drbr1wi/cV96hBSCi4NA==" spinCount="100000" sheet="1" objects="1" scenarios="1"/>
  <sortState ref="B6:D20">
    <sortCondition ref="B5"/>
  </sortState>
  <mergeCells count="1">
    <mergeCell ref="C1:D1"/>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1:D225"/>
  <sheetViews>
    <sheetView workbookViewId="0">
      <selection activeCell="B3" sqref="B3"/>
    </sheetView>
  </sheetViews>
  <sheetFormatPr defaultColWidth="9.140625" defaultRowHeight="12.75"/>
  <cols>
    <col min="1" max="1" width="7.7109375" style="1" customWidth="1"/>
    <col min="2" max="2" width="21.7109375" style="12" customWidth="1"/>
    <col min="3" max="3" width="21.7109375" style="170" customWidth="1"/>
    <col min="4" max="4" width="27.7109375" style="12" customWidth="1"/>
    <col min="5" max="16384" width="9.140625" style="1"/>
  </cols>
  <sheetData>
    <row r="1" spans="1:4" ht="36.6" customHeight="1">
      <c r="A1" s="17"/>
      <c r="B1" s="17"/>
      <c r="C1" s="437" t="s">
        <v>218</v>
      </c>
      <c r="D1" s="437"/>
    </row>
    <row r="2" spans="1:4" ht="14.25">
      <c r="B2" s="7" t="s">
        <v>13</v>
      </c>
      <c r="C2" s="167">
        <f>C12-C13</f>
        <v>40267.5</v>
      </c>
      <c r="D2" s="60"/>
    </row>
    <row r="3" spans="1:4">
      <c r="B3" s="8"/>
      <c r="C3" s="173"/>
      <c r="D3" s="11"/>
    </row>
    <row r="4" spans="1:4" s="22" customFormat="1" ht="32.25" customHeight="1">
      <c r="B4" s="23" t="s">
        <v>9</v>
      </c>
      <c r="C4" s="49" t="s">
        <v>10</v>
      </c>
      <c r="D4" s="23" t="s">
        <v>11</v>
      </c>
    </row>
    <row r="5" spans="1:4" ht="15.75">
      <c r="B5" s="275">
        <v>42734.532210648147</v>
      </c>
      <c r="C5" s="276">
        <v>500</v>
      </c>
      <c r="D5" s="338"/>
    </row>
    <row r="6" spans="1:4" ht="15.75">
      <c r="B6" s="275">
        <v>42732.651053240741</v>
      </c>
      <c r="C6" s="276">
        <v>500</v>
      </c>
      <c r="D6" s="380"/>
    </row>
    <row r="7" spans="1:4" ht="15.75">
      <c r="B7" s="275">
        <v>42727.917546296296</v>
      </c>
      <c r="C7" s="276">
        <v>5000</v>
      </c>
      <c r="D7" s="380" t="s">
        <v>5588</v>
      </c>
    </row>
    <row r="8" spans="1:4" ht="15.75">
      <c r="B8" s="275">
        <v>42723.603298611109</v>
      </c>
      <c r="C8" s="276">
        <v>5000</v>
      </c>
      <c r="D8" s="380" t="s">
        <v>5589</v>
      </c>
    </row>
    <row r="9" spans="1:4" ht="15.75">
      <c r="B9" s="275">
        <v>42721.023402777777</v>
      </c>
      <c r="C9" s="276">
        <v>25000</v>
      </c>
      <c r="D9" s="380"/>
    </row>
    <row r="10" spans="1:4" ht="15.75">
      <c r="B10" s="275">
        <v>42716.783842592595</v>
      </c>
      <c r="C10" s="276">
        <v>5000</v>
      </c>
      <c r="D10" s="380" t="s">
        <v>5587</v>
      </c>
    </row>
    <row r="11" spans="1:4" ht="15.75">
      <c r="B11" s="275">
        <v>42706.040451388886</v>
      </c>
      <c r="C11" s="276">
        <v>300</v>
      </c>
      <c r="D11" s="380"/>
    </row>
    <row r="12" spans="1:4">
      <c r="B12" s="9" t="s">
        <v>8</v>
      </c>
      <c r="C12" s="176">
        <f>SUM(C5:C11)</f>
        <v>41300</v>
      </c>
      <c r="D12" s="30"/>
    </row>
    <row r="13" spans="1:4" s="27" customFormat="1">
      <c r="B13" s="101" t="s">
        <v>19</v>
      </c>
      <c r="C13" s="179">
        <f>C12*0.025</f>
        <v>1032.5</v>
      </c>
      <c r="D13" s="102"/>
    </row>
    <row r="14" spans="1:4" s="6" customFormat="1">
      <c r="B14" s="11"/>
      <c r="C14" s="178"/>
      <c r="D14" s="11"/>
    </row>
    <row r="15" spans="1:4" s="6" customFormat="1">
      <c r="B15" s="11"/>
      <c r="C15" s="178"/>
      <c r="D15" s="11"/>
    </row>
    <row r="16" spans="1:4" s="6" customFormat="1">
      <c r="B16" s="11"/>
      <c r="C16" s="178"/>
      <c r="D16" s="11"/>
    </row>
    <row r="17" spans="2:4" s="6" customFormat="1">
      <c r="B17" s="11"/>
      <c r="C17" s="178"/>
      <c r="D17" s="11"/>
    </row>
    <row r="18" spans="2:4" s="6" customFormat="1">
      <c r="B18" s="11"/>
      <c r="C18" s="178"/>
      <c r="D18" s="11"/>
    </row>
    <row r="19" spans="2:4" s="6" customFormat="1">
      <c r="B19" s="11"/>
      <c r="C19" s="178"/>
      <c r="D19" s="11"/>
    </row>
    <row r="20" spans="2:4" s="6" customFormat="1">
      <c r="B20" s="11"/>
      <c r="C20" s="178"/>
      <c r="D20" s="11"/>
    </row>
    <row r="21" spans="2:4" s="6" customFormat="1">
      <c r="B21" s="11"/>
      <c r="C21" s="178"/>
      <c r="D21" s="11"/>
    </row>
    <row r="22" spans="2:4" s="6" customFormat="1">
      <c r="B22" s="11"/>
      <c r="C22" s="178"/>
      <c r="D22" s="11"/>
    </row>
    <row r="23" spans="2:4" s="6" customFormat="1">
      <c r="B23" s="11"/>
      <c r="C23" s="178"/>
      <c r="D23" s="11"/>
    </row>
    <row r="24" spans="2:4" s="6" customFormat="1">
      <c r="B24" s="11"/>
      <c r="C24" s="178"/>
      <c r="D24" s="11"/>
    </row>
    <row r="25" spans="2:4" s="6" customFormat="1">
      <c r="B25" s="11"/>
      <c r="C25" s="178"/>
      <c r="D25" s="11"/>
    </row>
    <row r="26" spans="2:4" s="6" customFormat="1">
      <c r="B26" s="11"/>
      <c r="C26" s="178"/>
      <c r="D26" s="11"/>
    </row>
    <row r="27" spans="2:4" s="6" customFormat="1">
      <c r="B27" s="11"/>
      <c r="C27" s="178"/>
      <c r="D27" s="11"/>
    </row>
    <row r="28" spans="2:4" s="6" customFormat="1">
      <c r="B28" s="11"/>
      <c r="C28" s="178"/>
      <c r="D28" s="11"/>
    </row>
    <row r="29" spans="2:4" s="6" customFormat="1">
      <c r="B29" s="11"/>
      <c r="C29" s="178"/>
      <c r="D29" s="11"/>
    </row>
    <row r="30" spans="2:4" s="6" customFormat="1">
      <c r="B30" s="11"/>
      <c r="C30" s="178"/>
      <c r="D30" s="11"/>
    </row>
    <row r="31" spans="2:4" s="6" customFormat="1">
      <c r="B31" s="11"/>
      <c r="C31" s="178"/>
      <c r="D31" s="11"/>
    </row>
    <row r="32" spans="2:4" s="6" customFormat="1">
      <c r="B32" s="11"/>
      <c r="C32" s="178"/>
      <c r="D32" s="11"/>
    </row>
    <row r="33" spans="2:4" s="6" customFormat="1">
      <c r="B33" s="11"/>
      <c r="C33" s="178"/>
      <c r="D33" s="11"/>
    </row>
    <row r="34" spans="2:4" s="6" customFormat="1">
      <c r="B34" s="11"/>
      <c r="C34" s="178"/>
      <c r="D34" s="11"/>
    </row>
    <row r="35" spans="2:4" s="6" customFormat="1">
      <c r="B35" s="11"/>
      <c r="C35" s="178"/>
      <c r="D35" s="11"/>
    </row>
    <row r="36" spans="2:4" s="6" customFormat="1">
      <c r="B36" s="11"/>
      <c r="C36" s="178"/>
      <c r="D36" s="11"/>
    </row>
    <row r="37" spans="2:4" s="6" customFormat="1">
      <c r="B37" s="11"/>
      <c r="C37" s="178"/>
      <c r="D37" s="11"/>
    </row>
    <row r="38" spans="2:4" s="6" customFormat="1">
      <c r="B38" s="11"/>
      <c r="C38" s="178"/>
      <c r="D38" s="11"/>
    </row>
    <row r="39" spans="2:4" s="6" customFormat="1">
      <c r="B39" s="11"/>
      <c r="C39" s="178"/>
      <c r="D39" s="11"/>
    </row>
    <row r="40" spans="2:4" s="6" customFormat="1">
      <c r="B40" s="11"/>
      <c r="C40" s="178"/>
      <c r="D40" s="11"/>
    </row>
    <row r="41" spans="2:4" s="6" customFormat="1">
      <c r="B41" s="11"/>
      <c r="C41" s="178"/>
      <c r="D41" s="11"/>
    </row>
    <row r="42" spans="2:4" s="6" customFormat="1">
      <c r="B42" s="11"/>
      <c r="C42" s="178"/>
      <c r="D42" s="11"/>
    </row>
    <row r="43" spans="2:4" s="6" customFormat="1">
      <c r="B43" s="11"/>
      <c r="C43" s="178"/>
      <c r="D43" s="11"/>
    </row>
    <row r="44" spans="2:4" s="6" customFormat="1">
      <c r="B44" s="11"/>
      <c r="C44" s="178"/>
      <c r="D44" s="11"/>
    </row>
    <row r="45" spans="2:4" s="6" customFormat="1">
      <c r="B45" s="11"/>
      <c r="C45" s="178"/>
      <c r="D45" s="11"/>
    </row>
    <row r="46" spans="2:4" s="6" customFormat="1">
      <c r="B46" s="11"/>
      <c r="C46" s="178"/>
      <c r="D46" s="11"/>
    </row>
    <row r="47" spans="2:4" s="6" customFormat="1">
      <c r="B47" s="11"/>
      <c r="C47" s="178"/>
      <c r="D47" s="11"/>
    </row>
    <row r="48" spans="2:4" s="6" customFormat="1">
      <c r="B48" s="11"/>
      <c r="C48" s="178"/>
      <c r="D48" s="11"/>
    </row>
    <row r="49" spans="2:4" s="6" customFormat="1">
      <c r="B49" s="11"/>
      <c r="C49" s="178"/>
      <c r="D49" s="11"/>
    </row>
    <row r="50" spans="2:4" s="6" customFormat="1">
      <c r="B50" s="11"/>
      <c r="C50" s="178"/>
      <c r="D50" s="11"/>
    </row>
    <row r="51" spans="2:4" s="6" customFormat="1">
      <c r="B51" s="11"/>
      <c r="C51" s="178"/>
      <c r="D51" s="11"/>
    </row>
    <row r="52" spans="2:4" s="6" customFormat="1">
      <c r="B52" s="11"/>
      <c r="C52" s="178"/>
      <c r="D52" s="11"/>
    </row>
    <row r="53" spans="2:4" s="6" customFormat="1">
      <c r="B53" s="11"/>
      <c r="C53" s="178"/>
      <c r="D53" s="11"/>
    </row>
    <row r="54" spans="2:4" s="6" customFormat="1">
      <c r="B54" s="11"/>
      <c r="C54" s="178"/>
      <c r="D54" s="11"/>
    </row>
    <row r="55" spans="2:4" s="6" customFormat="1">
      <c r="B55" s="11"/>
      <c r="C55" s="178"/>
      <c r="D55" s="11"/>
    </row>
    <row r="56" spans="2:4" s="6" customFormat="1">
      <c r="B56" s="11"/>
      <c r="C56" s="178"/>
      <c r="D56" s="11"/>
    </row>
    <row r="57" spans="2:4" s="6" customFormat="1">
      <c r="B57" s="11"/>
      <c r="C57" s="178"/>
      <c r="D57" s="11"/>
    </row>
    <row r="58" spans="2:4" s="6" customFormat="1">
      <c r="B58" s="11"/>
      <c r="C58" s="178"/>
      <c r="D58" s="11"/>
    </row>
    <row r="59" spans="2:4" s="6" customFormat="1">
      <c r="B59" s="11"/>
      <c r="C59" s="178"/>
      <c r="D59" s="11"/>
    </row>
    <row r="60" spans="2:4" s="6" customFormat="1">
      <c r="B60" s="11"/>
      <c r="C60" s="178"/>
      <c r="D60" s="11"/>
    </row>
    <row r="61" spans="2:4" s="6" customFormat="1">
      <c r="B61" s="11"/>
      <c r="C61" s="178"/>
      <c r="D61" s="11"/>
    </row>
    <row r="62" spans="2:4" s="6" customFormat="1">
      <c r="B62" s="11"/>
      <c r="C62" s="178"/>
      <c r="D62" s="11"/>
    </row>
    <row r="63" spans="2:4" s="6" customFormat="1">
      <c r="B63" s="11"/>
      <c r="C63" s="178"/>
      <c r="D63" s="11"/>
    </row>
    <row r="64" spans="2:4" s="6" customFormat="1">
      <c r="B64" s="11"/>
      <c r="C64" s="178"/>
      <c r="D64" s="11"/>
    </row>
    <row r="65" spans="2:4" s="6" customFormat="1">
      <c r="B65" s="11"/>
      <c r="C65" s="178"/>
      <c r="D65" s="11"/>
    </row>
    <row r="66" spans="2:4" s="6" customFormat="1">
      <c r="B66" s="11"/>
      <c r="C66" s="178"/>
      <c r="D66" s="11"/>
    </row>
    <row r="67" spans="2:4" s="6" customFormat="1">
      <c r="B67" s="11"/>
      <c r="C67" s="178"/>
      <c r="D67" s="11"/>
    </row>
    <row r="68" spans="2:4" s="6" customFormat="1">
      <c r="B68" s="11"/>
      <c r="C68" s="178"/>
      <c r="D68" s="11"/>
    </row>
    <row r="69" spans="2:4" s="6" customFormat="1">
      <c r="B69" s="11"/>
      <c r="C69" s="178"/>
      <c r="D69" s="11"/>
    </row>
    <row r="70" spans="2:4" s="6" customFormat="1">
      <c r="B70" s="11"/>
      <c r="C70" s="178"/>
      <c r="D70" s="11"/>
    </row>
    <row r="71" spans="2:4" s="6" customFormat="1">
      <c r="B71" s="11"/>
      <c r="C71" s="178"/>
      <c r="D71" s="11"/>
    </row>
    <row r="72" spans="2:4" s="6" customFormat="1">
      <c r="B72" s="11"/>
      <c r="C72" s="178"/>
      <c r="D72" s="11"/>
    </row>
    <row r="73" spans="2:4" s="6" customFormat="1">
      <c r="B73" s="11"/>
      <c r="C73" s="178"/>
      <c r="D73" s="11"/>
    </row>
    <row r="74" spans="2:4" s="6" customFormat="1">
      <c r="B74" s="11"/>
      <c r="C74" s="178"/>
      <c r="D74" s="11"/>
    </row>
    <row r="75" spans="2:4" s="6" customFormat="1">
      <c r="B75" s="11"/>
      <c r="C75" s="178"/>
      <c r="D75" s="11"/>
    </row>
    <row r="76" spans="2:4" s="6" customFormat="1">
      <c r="B76" s="11"/>
      <c r="C76" s="178"/>
      <c r="D76" s="11"/>
    </row>
    <row r="77" spans="2:4" s="6" customFormat="1">
      <c r="B77" s="11"/>
      <c r="C77" s="178"/>
      <c r="D77" s="11"/>
    </row>
    <row r="78" spans="2:4" s="6" customFormat="1">
      <c r="B78" s="11"/>
      <c r="C78" s="178"/>
      <c r="D78" s="11"/>
    </row>
    <row r="79" spans="2:4" s="6" customFormat="1">
      <c r="B79" s="11"/>
      <c r="C79" s="178"/>
      <c r="D79" s="11"/>
    </row>
    <row r="80" spans="2:4" s="6" customFormat="1">
      <c r="B80" s="11"/>
      <c r="C80" s="178"/>
      <c r="D80" s="11"/>
    </row>
    <row r="81" spans="2:4" s="6" customFormat="1">
      <c r="B81" s="11"/>
      <c r="C81" s="178"/>
      <c r="D81" s="11"/>
    </row>
    <row r="82" spans="2:4" s="6" customFormat="1">
      <c r="B82" s="11"/>
      <c r="C82" s="178"/>
      <c r="D82" s="11"/>
    </row>
    <row r="83" spans="2:4" s="6" customFormat="1">
      <c r="B83" s="11"/>
      <c r="C83" s="178"/>
      <c r="D83" s="11"/>
    </row>
    <row r="84" spans="2:4" s="6" customFormat="1">
      <c r="B84" s="11"/>
      <c r="C84" s="178"/>
      <c r="D84" s="11"/>
    </row>
    <row r="85" spans="2:4" s="6" customFormat="1">
      <c r="B85" s="11"/>
      <c r="C85" s="178"/>
      <c r="D85" s="11"/>
    </row>
    <row r="86" spans="2:4" s="6" customFormat="1">
      <c r="B86" s="11"/>
      <c r="C86" s="178"/>
      <c r="D86" s="11"/>
    </row>
    <row r="87" spans="2:4" s="6" customFormat="1">
      <c r="B87" s="11"/>
      <c r="C87" s="178"/>
      <c r="D87" s="11"/>
    </row>
    <row r="88" spans="2:4" s="6" customFormat="1">
      <c r="B88" s="11"/>
      <c r="C88" s="178"/>
      <c r="D88" s="11"/>
    </row>
    <row r="89" spans="2:4" s="6" customFormat="1">
      <c r="B89" s="11"/>
      <c r="C89" s="178"/>
      <c r="D89" s="11"/>
    </row>
    <row r="90" spans="2:4" s="6" customFormat="1">
      <c r="B90" s="11"/>
      <c r="C90" s="178"/>
      <c r="D90" s="11"/>
    </row>
    <row r="91" spans="2:4" s="6" customFormat="1">
      <c r="B91" s="11"/>
      <c r="C91" s="178"/>
      <c r="D91" s="11"/>
    </row>
    <row r="92" spans="2:4" s="6" customFormat="1">
      <c r="B92" s="11"/>
      <c r="C92" s="178"/>
      <c r="D92" s="11"/>
    </row>
    <row r="93" spans="2:4" s="6" customFormat="1">
      <c r="B93" s="11"/>
      <c r="C93" s="178"/>
      <c r="D93" s="11"/>
    </row>
    <row r="94" spans="2:4" s="6" customFormat="1">
      <c r="B94" s="11"/>
      <c r="C94" s="178"/>
      <c r="D94" s="11"/>
    </row>
    <row r="95" spans="2:4" s="6" customFormat="1">
      <c r="B95" s="11"/>
      <c r="C95" s="178"/>
      <c r="D95" s="11"/>
    </row>
    <row r="96" spans="2:4" s="6" customFormat="1">
      <c r="B96" s="11"/>
      <c r="C96" s="178"/>
      <c r="D96" s="11"/>
    </row>
    <row r="97" spans="2:4" s="6" customFormat="1">
      <c r="B97" s="11"/>
      <c r="C97" s="178"/>
      <c r="D97" s="11"/>
    </row>
    <row r="98" spans="2:4" s="6" customFormat="1">
      <c r="B98" s="11"/>
      <c r="C98" s="178"/>
      <c r="D98" s="11"/>
    </row>
    <row r="99" spans="2:4" s="6" customFormat="1">
      <c r="B99" s="11"/>
      <c r="C99" s="178"/>
      <c r="D99" s="11"/>
    </row>
    <row r="100" spans="2:4" s="6" customFormat="1">
      <c r="B100" s="11"/>
      <c r="C100" s="178"/>
      <c r="D100" s="11"/>
    </row>
    <row r="101" spans="2:4" s="6" customFormat="1">
      <c r="B101" s="11"/>
      <c r="C101" s="178"/>
      <c r="D101" s="11"/>
    </row>
    <row r="102" spans="2:4" s="6" customFormat="1">
      <c r="B102" s="11"/>
      <c r="C102" s="178"/>
      <c r="D102" s="11"/>
    </row>
    <row r="103" spans="2:4" s="6" customFormat="1">
      <c r="B103" s="11"/>
      <c r="C103" s="178"/>
      <c r="D103" s="11"/>
    </row>
    <row r="104" spans="2:4" s="6" customFormat="1">
      <c r="B104" s="11"/>
      <c r="C104" s="178"/>
      <c r="D104" s="11"/>
    </row>
    <row r="105" spans="2:4" s="6" customFormat="1">
      <c r="B105" s="11"/>
      <c r="C105" s="178"/>
      <c r="D105" s="11"/>
    </row>
    <row r="106" spans="2:4" s="6" customFormat="1">
      <c r="B106" s="11"/>
      <c r="C106" s="178"/>
      <c r="D106" s="11"/>
    </row>
    <row r="107" spans="2:4" s="6" customFormat="1">
      <c r="B107" s="11"/>
      <c r="C107" s="178"/>
      <c r="D107" s="11"/>
    </row>
    <row r="108" spans="2:4" s="6" customFormat="1">
      <c r="B108" s="11"/>
      <c r="C108" s="178"/>
      <c r="D108" s="11"/>
    </row>
    <row r="109" spans="2:4" s="6" customFormat="1">
      <c r="B109" s="11"/>
      <c r="C109" s="178"/>
      <c r="D109" s="11"/>
    </row>
    <row r="110" spans="2:4" s="6" customFormat="1">
      <c r="B110" s="11"/>
      <c r="C110" s="178"/>
      <c r="D110" s="11"/>
    </row>
    <row r="111" spans="2:4" s="6" customFormat="1">
      <c r="B111" s="11"/>
      <c r="C111" s="178"/>
      <c r="D111" s="11"/>
    </row>
    <row r="112" spans="2:4" s="6" customFormat="1">
      <c r="B112" s="11"/>
      <c r="C112" s="178"/>
      <c r="D112" s="11"/>
    </row>
    <row r="113" spans="2:4" s="6" customFormat="1">
      <c r="B113" s="11"/>
      <c r="C113" s="178"/>
      <c r="D113" s="11"/>
    </row>
    <row r="114" spans="2:4" s="6" customFormat="1">
      <c r="B114" s="11"/>
      <c r="C114" s="178"/>
      <c r="D114" s="11"/>
    </row>
    <row r="115" spans="2:4" s="6" customFormat="1">
      <c r="B115" s="11"/>
      <c r="C115" s="178"/>
      <c r="D115" s="11"/>
    </row>
    <row r="116" spans="2:4" s="6" customFormat="1">
      <c r="B116" s="11"/>
      <c r="C116" s="178"/>
      <c r="D116" s="11"/>
    </row>
    <row r="117" spans="2:4" s="6" customFormat="1">
      <c r="B117" s="11"/>
      <c r="C117" s="178"/>
      <c r="D117" s="11"/>
    </row>
    <row r="118" spans="2:4" s="6" customFormat="1">
      <c r="B118" s="11"/>
      <c r="C118" s="178"/>
      <c r="D118" s="11"/>
    </row>
    <row r="119" spans="2:4" s="6" customFormat="1">
      <c r="B119" s="11"/>
      <c r="C119" s="178"/>
      <c r="D119" s="11"/>
    </row>
    <row r="120" spans="2:4" s="6" customFormat="1">
      <c r="B120" s="11"/>
      <c r="C120" s="178"/>
      <c r="D120" s="11"/>
    </row>
    <row r="121" spans="2:4" s="6" customFormat="1">
      <c r="B121" s="11"/>
      <c r="C121" s="178"/>
      <c r="D121" s="11"/>
    </row>
    <row r="122" spans="2:4" s="6" customFormat="1">
      <c r="B122" s="11"/>
      <c r="C122" s="178"/>
      <c r="D122" s="11"/>
    </row>
    <row r="123" spans="2:4" s="6" customFormat="1">
      <c r="B123" s="11"/>
      <c r="C123" s="178"/>
      <c r="D123" s="11"/>
    </row>
    <row r="124" spans="2:4" s="6" customFormat="1">
      <c r="B124" s="11"/>
      <c r="C124" s="178"/>
      <c r="D124" s="11"/>
    </row>
    <row r="125" spans="2:4" s="6" customFormat="1">
      <c r="B125" s="11"/>
      <c r="C125" s="178"/>
      <c r="D125" s="11"/>
    </row>
    <row r="126" spans="2:4" s="6" customFormat="1">
      <c r="B126" s="11"/>
      <c r="C126" s="178"/>
      <c r="D126" s="11"/>
    </row>
    <row r="127" spans="2:4" s="6" customFormat="1">
      <c r="B127" s="11"/>
      <c r="C127" s="178"/>
      <c r="D127" s="11"/>
    </row>
    <row r="128" spans="2:4" s="6" customFormat="1">
      <c r="B128" s="11"/>
      <c r="C128" s="178"/>
      <c r="D128" s="11"/>
    </row>
    <row r="129" spans="2:4" s="6" customFormat="1">
      <c r="B129" s="11"/>
      <c r="C129" s="178"/>
      <c r="D129" s="11"/>
    </row>
    <row r="130" spans="2:4" s="6" customFormat="1">
      <c r="B130" s="11"/>
      <c r="C130" s="178"/>
      <c r="D130" s="11"/>
    </row>
    <row r="131" spans="2:4" s="6" customFormat="1">
      <c r="B131" s="11"/>
      <c r="C131" s="178"/>
      <c r="D131" s="11"/>
    </row>
    <row r="132" spans="2:4" s="6" customFormat="1">
      <c r="B132" s="11"/>
      <c r="C132" s="178"/>
      <c r="D132" s="11"/>
    </row>
    <row r="133" spans="2:4" s="6" customFormat="1">
      <c r="B133" s="11"/>
      <c r="C133" s="178"/>
      <c r="D133" s="11"/>
    </row>
    <row r="134" spans="2:4" s="6" customFormat="1">
      <c r="B134" s="11"/>
      <c r="C134" s="178"/>
      <c r="D134" s="11"/>
    </row>
    <row r="135" spans="2:4" s="6" customFormat="1">
      <c r="B135" s="11"/>
      <c r="C135" s="178"/>
      <c r="D135" s="11"/>
    </row>
    <row r="136" spans="2:4" s="6" customFormat="1">
      <c r="B136" s="11"/>
      <c r="C136" s="178"/>
      <c r="D136" s="11"/>
    </row>
    <row r="137" spans="2:4" s="6" customFormat="1">
      <c r="B137" s="11"/>
      <c r="C137" s="178"/>
      <c r="D137" s="11"/>
    </row>
    <row r="138" spans="2:4" s="6" customFormat="1">
      <c r="B138" s="11"/>
      <c r="C138" s="178"/>
      <c r="D138" s="11"/>
    </row>
    <row r="139" spans="2:4" s="6" customFormat="1">
      <c r="B139" s="11"/>
      <c r="C139" s="178"/>
      <c r="D139" s="11"/>
    </row>
    <row r="140" spans="2:4" s="6" customFormat="1">
      <c r="B140" s="11"/>
      <c r="C140" s="178"/>
      <c r="D140" s="11"/>
    </row>
    <row r="141" spans="2:4" s="6" customFormat="1">
      <c r="B141" s="11"/>
      <c r="C141" s="178"/>
      <c r="D141" s="11"/>
    </row>
    <row r="142" spans="2:4" s="6" customFormat="1">
      <c r="B142" s="11"/>
      <c r="C142" s="178"/>
      <c r="D142" s="11"/>
    </row>
    <row r="143" spans="2:4" s="6" customFormat="1">
      <c r="B143" s="11"/>
      <c r="C143" s="178"/>
      <c r="D143" s="11"/>
    </row>
    <row r="144" spans="2:4" s="6" customFormat="1">
      <c r="B144" s="11"/>
      <c r="C144" s="178"/>
      <c r="D144" s="11"/>
    </row>
    <row r="145" spans="2:4" s="6" customFormat="1">
      <c r="B145" s="11"/>
      <c r="C145" s="178"/>
      <c r="D145" s="11"/>
    </row>
    <row r="146" spans="2:4" s="6" customFormat="1">
      <c r="B146" s="11"/>
      <c r="C146" s="178"/>
      <c r="D146" s="11"/>
    </row>
    <row r="147" spans="2:4" s="6" customFormat="1">
      <c r="B147" s="11"/>
      <c r="C147" s="178"/>
      <c r="D147" s="11"/>
    </row>
    <row r="148" spans="2:4" s="6" customFormat="1">
      <c r="B148" s="11"/>
      <c r="C148" s="178"/>
      <c r="D148" s="11"/>
    </row>
    <row r="149" spans="2:4" s="6" customFormat="1">
      <c r="B149" s="11"/>
      <c r="C149" s="178"/>
      <c r="D149" s="11"/>
    </row>
    <row r="150" spans="2:4" s="6" customFormat="1">
      <c r="B150" s="11"/>
      <c r="C150" s="178"/>
      <c r="D150" s="11"/>
    </row>
    <row r="151" spans="2:4" s="6" customFormat="1">
      <c r="B151" s="11"/>
      <c r="C151" s="178"/>
      <c r="D151" s="11"/>
    </row>
    <row r="152" spans="2:4" s="6" customFormat="1">
      <c r="B152" s="11"/>
      <c r="C152" s="178"/>
      <c r="D152" s="11"/>
    </row>
    <row r="153" spans="2:4" s="6" customFormat="1">
      <c r="B153" s="11"/>
      <c r="C153" s="178"/>
      <c r="D153" s="11"/>
    </row>
    <row r="154" spans="2:4" s="6" customFormat="1">
      <c r="B154" s="11"/>
      <c r="C154" s="178"/>
      <c r="D154" s="11"/>
    </row>
    <row r="155" spans="2:4" s="6" customFormat="1">
      <c r="B155" s="11"/>
      <c r="C155" s="178"/>
      <c r="D155" s="11"/>
    </row>
    <row r="156" spans="2:4" s="6" customFormat="1">
      <c r="B156" s="11"/>
      <c r="C156" s="178"/>
      <c r="D156" s="11"/>
    </row>
    <row r="157" spans="2:4" s="6" customFormat="1">
      <c r="B157" s="11"/>
      <c r="C157" s="178"/>
      <c r="D157" s="11"/>
    </row>
    <row r="158" spans="2:4" s="6" customFormat="1">
      <c r="B158" s="11"/>
      <c r="C158" s="178"/>
      <c r="D158" s="11"/>
    </row>
    <row r="159" spans="2:4" s="6" customFormat="1">
      <c r="B159" s="11"/>
      <c r="C159" s="178"/>
      <c r="D159" s="11"/>
    </row>
    <row r="160" spans="2:4" s="6" customFormat="1">
      <c r="B160" s="11"/>
      <c r="C160" s="178"/>
      <c r="D160" s="11"/>
    </row>
    <row r="161" spans="2:4" s="6" customFormat="1">
      <c r="B161" s="11"/>
      <c r="C161" s="178"/>
      <c r="D161" s="11"/>
    </row>
    <row r="162" spans="2:4" s="6" customFormat="1">
      <c r="B162" s="11"/>
      <c r="C162" s="178"/>
      <c r="D162" s="11"/>
    </row>
    <row r="163" spans="2:4" s="6" customFormat="1">
      <c r="B163" s="11"/>
      <c r="C163" s="178"/>
      <c r="D163" s="11"/>
    </row>
    <row r="164" spans="2:4" s="6" customFormat="1">
      <c r="B164" s="11"/>
      <c r="C164" s="178"/>
      <c r="D164" s="11"/>
    </row>
    <row r="165" spans="2:4" s="6" customFormat="1">
      <c r="B165" s="11"/>
      <c r="C165" s="178"/>
      <c r="D165" s="11"/>
    </row>
    <row r="166" spans="2:4" s="6" customFormat="1">
      <c r="B166" s="11"/>
      <c r="C166" s="178"/>
      <c r="D166" s="11"/>
    </row>
    <row r="167" spans="2:4" s="6" customFormat="1">
      <c r="B167" s="11"/>
      <c r="C167" s="178"/>
      <c r="D167" s="11"/>
    </row>
    <row r="168" spans="2:4" s="6" customFormat="1">
      <c r="B168" s="11"/>
      <c r="C168" s="178"/>
      <c r="D168" s="11"/>
    </row>
    <row r="169" spans="2:4" s="6" customFormat="1">
      <c r="B169" s="11"/>
      <c r="C169" s="178"/>
      <c r="D169" s="11"/>
    </row>
    <row r="170" spans="2:4" s="6" customFormat="1">
      <c r="B170" s="11"/>
      <c r="C170" s="178"/>
      <c r="D170" s="11"/>
    </row>
    <row r="171" spans="2:4" s="6" customFormat="1">
      <c r="B171" s="11"/>
      <c r="C171" s="178"/>
      <c r="D171" s="11"/>
    </row>
    <row r="172" spans="2:4" s="6" customFormat="1">
      <c r="B172" s="11"/>
      <c r="C172" s="178"/>
      <c r="D172" s="11"/>
    </row>
    <row r="173" spans="2:4" s="6" customFormat="1">
      <c r="B173" s="11"/>
      <c r="C173" s="178"/>
      <c r="D173" s="11"/>
    </row>
    <row r="174" spans="2:4" s="6" customFormat="1">
      <c r="B174" s="11"/>
      <c r="C174" s="178"/>
      <c r="D174" s="11"/>
    </row>
    <row r="175" spans="2:4" s="6" customFormat="1">
      <c r="B175" s="11"/>
      <c r="C175" s="178"/>
      <c r="D175" s="11"/>
    </row>
    <row r="176" spans="2:4" s="6" customFormat="1">
      <c r="B176" s="11"/>
      <c r="C176" s="178"/>
      <c r="D176" s="11"/>
    </row>
    <row r="177" spans="2:4" s="6" customFormat="1">
      <c r="B177" s="11"/>
      <c r="C177" s="178"/>
      <c r="D177" s="11"/>
    </row>
    <row r="178" spans="2:4" s="6" customFormat="1">
      <c r="B178" s="11"/>
      <c r="C178" s="178"/>
      <c r="D178" s="11"/>
    </row>
    <row r="179" spans="2:4" s="6" customFormat="1">
      <c r="B179" s="11"/>
      <c r="C179" s="178"/>
      <c r="D179" s="11"/>
    </row>
    <row r="180" spans="2:4" s="6" customFormat="1">
      <c r="B180" s="11"/>
      <c r="C180" s="178"/>
      <c r="D180" s="11"/>
    </row>
    <row r="181" spans="2:4" s="6" customFormat="1">
      <c r="B181" s="11"/>
      <c r="C181" s="178"/>
      <c r="D181" s="11"/>
    </row>
    <row r="182" spans="2:4" s="6" customFormat="1">
      <c r="B182" s="11"/>
      <c r="C182" s="178"/>
      <c r="D182" s="11"/>
    </row>
    <row r="183" spans="2:4" s="6" customFormat="1">
      <c r="B183" s="11"/>
      <c r="C183" s="178"/>
      <c r="D183" s="11"/>
    </row>
    <row r="184" spans="2:4" s="6" customFormat="1">
      <c r="B184" s="11"/>
      <c r="C184" s="178"/>
      <c r="D184" s="11"/>
    </row>
    <row r="185" spans="2:4" s="6" customFormat="1">
      <c r="B185" s="11"/>
      <c r="C185" s="178"/>
      <c r="D185" s="11"/>
    </row>
    <row r="186" spans="2:4" s="6" customFormat="1">
      <c r="B186" s="11"/>
      <c r="C186" s="178"/>
      <c r="D186" s="11"/>
    </row>
    <row r="187" spans="2:4" s="6" customFormat="1">
      <c r="B187" s="11"/>
      <c r="C187" s="178"/>
      <c r="D187" s="11"/>
    </row>
    <row r="188" spans="2:4" s="6" customFormat="1">
      <c r="B188" s="11"/>
      <c r="C188" s="178"/>
      <c r="D188" s="11"/>
    </row>
    <row r="189" spans="2:4" s="6" customFormat="1">
      <c r="B189" s="11"/>
      <c r="C189" s="178"/>
      <c r="D189" s="11"/>
    </row>
    <row r="190" spans="2:4" s="6" customFormat="1">
      <c r="B190" s="11"/>
      <c r="C190" s="178"/>
      <c r="D190" s="11"/>
    </row>
    <row r="191" spans="2:4" s="6" customFormat="1">
      <c r="B191" s="11"/>
      <c r="C191" s="178"/>
      <c r="D191" s="11"/>
    </row>
    <row r="192" spans="2:4" s="6" customFormat="1">
      <c r="B192" s="11"/>
      <c r="C192" s="178"/>
      <c r="D192" s="11"/>
    </row>
    <row r="193" spans="2:4" s="6" customFormat="1">
      <c r="B193" s="11"/>
      <c r="C193" s="178"/>
      <c r="D193" s="11"/>
    </row>
    <row r="194" spans="2:4" s="6" customFormat="1">
      <c r="B194" s="11"/>
      <c r="C194" s="178"/>
      <c r="D194" s="11"/>
    </row>
    <row r="195" spans="2:4" s="6" customFormat="1">
      <c r="B195" s="11"/>
      <c r="C195" s="178"/>
      <c r="D195" s="11"/>
    </row>
    <row r="196" spans="2:4" s="6" customFormat="1">
      <c r="B196" s="11"/>
      <c r="C196" s="178"/>
      <c r="D196" s="11"/>
    </row>
    <row r="197" spans="2:4" s="6" customFormat="1">
      <c r="B197" s="11"/>
      <c r="C197" s="178"/>
      <c r="D197" s="11"/>
    </row>
    <row r="198" spans="2:4" s="6" customFormat="1">
      <c r="B198" s="11"/>
      <c r="C198" s="178"/>
      <c r="D198" s="11"/>
    </row>
    <row r="199" spans="2:4" s="6" customFormat="1">
      <c r="B199" s="11"/>
      <c r="C199" s="178"/>
      <c r="D199" s="11"/>
    </row>
    <row r="200" spans="2:4" s="6" customFormat="1">
      <c r="B200" s="11"/>
      <c r="C200" s="178"/>
      <c r="D200" s="11"/>
    </row>
    <row r="201" spans="2:4" s="6" customFormat="1">
      <c r="B201" s="11"/>
      <c r="C201" s="178"/>
      <c r="D201" s="11"/>
    </row>
    <row r="202" spans="2:4" s="6" customFormat="1">
      <c r="B202" s="11"/>
      <c r="C202" s="178"/>
      <c r="D202" s="11"/>
    </row>
    <row r="203" spans="2:4" s="6" customFormat="1">
      <c r="B203" s="11"/>
      <c r="C203" s="178"/>
      <c r="D203" s="11"/>
    </row>
    <row r="204" spans="2:4" s="6" customFormat="1">
      <c r="B204" s="11"/>
      <c r="C204" s="178"/>
      <c r="D204" s="11"/>
    </row>
    <row r="205" spans="2:4" s="6" customFormat="1">
      <c r="B205" s="11"/>
      <c r="C205" s="178"/>
      <c r="D205" s="11"/>
    </row>
    <row r="206" spans="2:4" s="6" customFormat="1">
      <c r="B206" s="11"/>
      <c r="C206" s="178"/>
      <c r="D206" s="11"/>
    </row>
    <row r="207" spans="2:4" s="6" customFormat="1">
      <c r="B207" s="11"/>
      <c r="C207" s="178"/>
      <c r="D207" s="11"/>
    </row>
    <row r="208" spans="2:4" s="6" customFormat="1">
      <c r="B208" s="11"/>
      <c r="C208" s="178"/>
      <c r="D208" s="11"/>
    </row>
    <row r="209" spans="2:4" s="6" customFormat="1">
      <c r="B209" s="11"/>
      <c r="C209" s="178"/>
      <c r="D209" s="11"/>
    </row>
    <row r="210" spans="2:4" s="6" customFormat="1">
      <c r="B210" s="11"/>
      <c r="C210" s="178"/>
      <c r="D210" s="11"/>
    </row>
    <row r="211" spans="2:4" s="6" customFormat="1">
      <c r="B211" s="11"/>
      <c r="C211" s="178"/>
      <c r="D211" s="11"/>
    </row>
    <row r="212" spans="2:4" s="6" customFormat="1">
      <c r="B212" s="11"/>
      <c r="C212" s="178"/>
      <c r="D212" s="11"/>
    </row>
    <row r="213" spans="2:4" s="6" customFormat="1">
      <c r="B213" s="11"/>
      <c r="C213" s="178"/>
      <c r="D213" s="11"/>
    </row>
    <row r="214" spans="2:4" s="6" customFormat="1">
      <c r="B214" s="11"/>
      <c r="C214" s="178"/>
      <c r="D214" s="11"/>
    </row>
    <row r="215" spans="2:4" s="6" customFormat="1">
      <c r="B215" s="11"/>
      <c r="C215" s="178"/>
      <c r="D215" s="11"/>
    </row>
    <row r="216" spans="2:4" s="6" customFormat="1">
      <c r="B216" s="11"/>
      <c r="C216" s="178"/>
      <c r="D216" s="11"/>
    </row>
    <row r="217" spans="2:4" s="6" customFormat="1">
      <c r="B217" s="11"/>
      <c r="C217" s="178"/>
      <c r="D217" s="11"/>
    </row>
    <row r="218" spans="2:4" s="6" customFormat="1">
      <c r="B218" s="11"/>
      <c r="C218" s="178"/>
      <c r="D218" s="11"/>
    </row>
    <row r="219" spans="2:4" s="6" customFormat="1">
      <c r="B219" s="11"/>
      <c r="C219" s="178"/>
      <c r="D219" s="11"/>
    </row>
    <row r="220" spans="2:4" s="6" customFormat="1">
      <c r="B220" s="11"/>
      <c r="C220" s="178"/>
      <c r="D220" s="11"/>
    </row>
    <row r="221" spans="2:4" s="6" customFormat="1">
      <c r="B221" s="11"/>
      <c r="C221" s="178"/>
      <c r="D221" s="11"/>
    </row>
    <row r="222" spans="2:4" s="6" customFormat="1">
      <c r="B222" s="11"/>
      <c r="C222" s="178"/>
      <c r="D222" s="11"/>
    </row>
    <row r="223" spans="2:4" s="6" customFormat="1">
      <c r="B223" s="11"/>
      <c r="C223" s="178"/>
      <c r="D223" s="11"/>
    </row>
    <row r="224" spans="2:4" s="6" customFormat="1">
      <c r="B224" s="11"/>
      <c r="C224" s="178"/>
      <c r="D224" s="11"/>
    </row>
    <row r="225" spans="2:4" s="6" customFormat="1">
      <c r="B225" s="11"/>
      <c r="C225" s="178"/>
      <c r="D225" s="11"/>
    </row>
  </sheetData>
  <sheetProtection algorithmName="SHA-512" hashValue="+kw60ENcY07xX3Z0s0jUox1BXmIy8RxF2dU+WnLB//wuf1x/mXkzYL0vLRQeBrTZy3nOuh14joRS1D3T/QbrfQ==" saltValue="Da91Lp7MBhEkBwZjIW5lfw==" spinCount="100000" sheet="1" objects="1" scenarios="1"/>
  <sortState ref="B6:D6">
    <sortCondition descending="1" ref="B5"/>
  </sortState>
  <mergeCells count="1">
    <mergeCell ref="C1:D1"/>
  </mergeCells>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G912"/>
  <sheetViews>
    <sheetView zoomScaleNormal="100" workbookViewId="0">
      <selection activeCell="A2" sqref="A2"/>
    </sheetView>
  </sheetViews>
  <sheetFormatPr defaultColWidth="9.140625" defaultRowHeight="12.75"/>
  <cols>
    <col min="1" max="1" width="7.7109375" style="1" customWidth="1"/>
    <col min="2" max="2" width="21.7109375" style="12" customWidth="1"/>
    <col min="3" max="3" width="21.7109375" style="170" customWidth="1"/>
    <col min="4" max="4" width="39.85546875" style="200" customWidth="1"/>
    <col min="5" max="5" width="9.140625" style="201"/>
    <col min="6" max="16384" width="9.140625" style="1"/>
  </cols>
  <sheetData>
    <row r="1" spans="1:5" ht="36.6" customHeight="1">
      <c r="A1" s="17"/>
      <c r="B1" s="17"/>
      <c r="C1" s="436" t="s">
        <v>219</v>
      </c>
      <c r="D1" s="436"/>
    </row>
    <row r="2" spans="1:5" ht="14.25">
      <c r="B2" s="119" t="s">
        <v>13</v>
      </c>
      <c r="C2" s="164">
        <f>SUM(C659-C660)+(C667-C668)+(C691-C692)+(C746-C747)+(C757-C758)</f>
        <v>1407706.4006499986</v>
      </c>
      <c r="D2" s="194"/>
    </row>
    <row r="3" spans="1:5">
      <c r="B3" s="8"/>
      <c r="C3" s="173"/>
      <c r="D3" s="195"/>
    </row>
    <row r="4" spans="1:5" s="22" customFormat="1" ht="32.25" customHeight="1">
      <c r="B4" s="70" t="s">
        <v>9</v>
      </c>
      <c r="C4" s="174" t="s">
        <v>10</v>
      </c>
      <c r="D4" s="196" t="s">
        <v>28</v>
      </c>
      <c r="E4" s="316"/>
    </row>
    <row r="5" spans="1:5">
      <c r="B5" s="71" t="s">
        <v>34</v>
      </c>
      <c r="C5" s="180"/>
      <c r="D5" s="197"/>
      <c r="E5" s="202"/>
    </row>
    <row r="6" spans="1:5">
      <c r="B6" s="123">
        <v>42705.0625</v>
      </c>
      <c r="C6" s="175">
        <v>293.7</v>
      </c>
      <c r="D6" s="117" t="s">
        <v>21</v>
      </c>
      <c r="E6" s="270"/>
    </row>
    <row r="7" spans="1:5">
      <c r="B7" s="123">
        <v>42705.160416666666</v>
      </c>
      <c r="C7" s="175">
        <v>783.2</v>
      </c>
      <c r="D7" s="117" t="s">
        <v>1878</v>
      </c>
      <c r="E7" s="202" t="s">
        <v>38</v>
      </c>
    </row>
    <row r="8" spans="1:5">
      <c r="B8" s="123">
        <v>42705.282638888886</v>
      </c>
      <c r="C8" s="175">
        <v>48.95</v>
      </c>
      <c r="D8" s="117" t="s">
        <v>1877</v>
      </c>
      <c r="E8" s="202" t="s">
        <v>21</v>
      </c>
    </row>
    <row r="9" spans="1:5">
      <c r="B9" s="123">
        <v>42705.322916666664</v>
      </c>
      <c r="C9" s="175">
        <v>97.9</v>
      </c>
      <c r="D9" s="117" t="s">
        <v>21</v>
      </c>
      <c r="E9" s="202" t="s">
        <v>21</v>
      </c>
    </row>
    <row r="10" spans="1:5">
      <c r="B10" s="123">
        <v>42705.427083333336</v>
      </c>
      <c r="C10" s="175">
        <v>979</v>
      </c>
      <c r="D10" s="117" t="s">
        <v>21</v>
      </c>
      <c r="E10" s="202" t="s">
        <v>21</v>
      </c>
    </row>
    <row r="11" spans="1:5">
      <c r="B11" s="123">
        <v>42705.475694444445</v>
      </c>
      <c r="C11" s="175">
        <v>293.7</v>
      </c>
      <c r="D11" s="117" t="s">
        <v>21</v>
      </c>
      <c r="E11" s="202" t="s">
        <v>21</v>
      </c>
    </row>
    <row r="12" spans="1:5">
      <c r="B12" s="123">
        <v>42705.496527777781</v>
      </c>
      <c r="C12" s="175">
        <v>9790</v>
      </c>
      <c r="D12" s="117" t="s">
        <v>1868</v>
      </c>
      <c r="E12" s="202" t="s">
        <v>21</v>
      </c>
    </row>
    <row r="13" spans="1:5">
      <c r="B13" s="123">
        <v>42705.500694444447</v>
      </c>
      <c r="C13" s="175">
        <v>195.8</v>
      </c>
      <c r="D13" s="117" t="s">
        <v>21</v>
      </c>
      <c r="E13" s="202" t="s">
        <v>21</v>
      </c>
    </row>
    <row r="14" spans="1:5">
      <c r="B14" s="123">
        <v>42705.535416666666</v>
      </c>
      <c r="C14" s="175">
        <v>195.8</v>
      </c>
      <c r="D14" s="117" t="s">
        <v>1876</v>
      </c>
      <c r="E14" s="202" t="s">
        <v>39</v>
      </c>
    </row>
    <row r="15" spans="1:5">
      <c r="B15" s="123">
        <v>42705.878472222219</v>
      </c>
      <c r="C15" s="175">
        <v>489.5</v>
      </c>
      <c r="D15" s="117" t="s">
        <v>21</v>
      </c>
      <c r="E15" s="202" t="s">
        <v>40</v>
      </c>
    </row>
    <row r="16" spans="1:5">
      <c r="B16" s="123">
        <v>42705.965277777781</v>
      </c>
      <c r="C16" s="175">
        <v>979</v>
      </c>
      <c r="D16" s="117" t="s">
        <v>21</v>
      </c>
      <c r="E16" s="202" t="s">
        <v>21</v>
      </c>
    </row>
    <row r="17" spans="2:5">
      <c r="B17" s="123">
        <v>42706.26666666667</v>
      </c>
      <c r="C17" s="175">
        <v>979</v>
      </c>
      <c r="D17" s="117" t="s">
        <v>184</v>
      </c>
      <c r="E17" s="202" t="s">
        <v>41</v>
      </c>
    </row>
    <row r="18" spans="2:5">
      <c r="B18" s="123">
        <v>42706.322916666664</v>
      </c>
      <c r="C18" s="175">
        <v>489.5</v>
      </c>
      <c r="D18" s="117" t="s">
        <v>1875</v>
      </c>
      <c r="E18" s="202" t="s">
        <v>21</v>
      </c>
    </row>
    <row r="19" spans="2:5">
      <c r="B19" s="123">
        <v>42706.399305555555</v>
      </c>
      <c r="C19" s="175">
        <v>293.7</v>
      </c>
      <c r="D19" s="117" t="s">
        <v>21</v>
      </c>
      <c r="E19" s="202" t="s">
        <v>21</v>
      </c>
    </row>
    <row r="20" spans="2:5">
      <c r="B20" s="123">
        <v>42706.402777777781</v>
      </c>
      <c r="C20" s="175">
        <v>2937</v>
      </c>
      <c r="D20" s="117" t="s">
        <v>21</v>
      </c>
      <c r="E20" s="202" t="s">
        <v>21</v>
      </c>
    </row>
    <row r="21" spans="2:5">
      <c r="B21" s="123">
        <v>42706.476388888892</v>
      </c>
      <c r="C21" s="175">
        <v>97.9</v>
      </c>
      <c r="D21" s="117" t="s">
        <v>1874</v>
      </c>
      <c r="E21" s="202" t="s">
        <v>21</v>
      </c>
    </row>
    <row r="22" spans="2:5">
      <c r="B22" s="123">
        <v>42706.570138888892</v>
      </c>
      <c r="C22" s="175">
        <v>293.7</v>
      </c>
      <c r="D22" s="117" t="s">
        <v>1873</v>
      </c>
      <c r="E22" s="202" t="s">
        <v>21</v>
      </c>
    </row>
    <row r="23" spans="2:5">
      <c r="B23" s="123">
        <v>42706.614583333336</v>
      </c>
      <c r="C23" s="175">
        <v>97.9</v>
      </c>
      <c r="D23" s="117" t="s">
        <v>21</v>
      </c>
      <c r="E23" s="202" t="s">
        <v>42</v>
      </c>
    </row>
    <row r="24" spans="2:5">
      <c r="B24" s="123">
        <v>42706.815972222219</v>
      </c>
      <c r="C24" s="175">
        <v>97.9</v>
      </c>
      <c r="D24" s="117" t="s">
        <v>21</v>
      </c>
      <c r="E24" s="202" t="s">
        <v>21</v>
      </c>
    </row>
    <row r="25" spans="2:5">
      <c r="B25" s="123">
        <v>42706.975694444445</v>
      </c>
      <c r="C25" s="175">
        <v>293.7</v>
      </c>
      <c r="D25" s="117" t="s">
        <v>21</v>
      </c>
      <c r="E25" s="202" t="s">
        <v>21</v>
      </c>
    </row>
    <row r="26" spans="2:5">
      <c r="B26" s="123">
        <v>42707.027083333334</v>
      </c>
      <c r="C26" s="175">
        <v>146.85</v>
      </c>
      <c r="D26" s="117" t="s">
        <v>1872</v>
      </c>
      <c r="E26" s="202" t="s">
        <v>21</v>
      </c>
    </row>
    <row r="27" spans="2:5">
      <c r="B27" s="123">
        <v>42707.03125</v>
      </c>
      <c r="C27" s="175">
        <v>979</v>
      </c>
      <c r="D27" s="117" t="s">
        <v>21</v>
      </c>
      <c r="E27" s="202" t="s">
        <v>21</v>
      </c>
    </row>
    <row r="28" spans="2:5">
      <c r="B28" s="123">
        <v>42707.088194444441</v>
      </c>
      <c r="C28" s="175">
        <v>4601.3</v>
      </c>
      <c r="D28" s="117" t="s">
        <v>169</v>
      </c>
      <c r="E28" s="202" t="s">
        <v>21</v>
      </c>
    </row>
    <row r="29" spans="2:5">
      <c r="B29" s="123">
        <v>42707.4375</v>
      </c>
      <c r="C29" s="175">
        <v>146.85</v>
      </c>
      <c r="D29" s="117" t="s">
        <v>21</v>
      </c>
      <c r="E29" s="202" t="s">
        <v>43</v>
      </c>
    </row>
    <row r="30" spans="2:5">
      <c r="B30" s="123">
        <v>42707.513888888891</v>
      </c>
      <c r="C30" s="175">
        <v>979</v>
      </c>
      <c r="D30" s="117" t="s">
        <v>21</v>
      </c>
      <c r="E30" s="202" t="s">
        <v>21</v>
      </c>
    </row>
    <row r="31" spans="2:5">
      <c r="B31" s="123">
        <v>42707.524305555555</v>
      </c>
      <c r="C31" s="175">
        <v>48.95</v>
      </c>
      <c r="D31" s="117" t="s">
        <v>21</v>
      </c>
      <c r="E31" s="202" t="s">
        <v>44</v>
      </c>
    </row>
    <row r="32" spans="2:5">
      <c r="B32" s="123">
        <v>42707.559027777781</v>
      </c>
      <c r="C32" s="175">
        <v>391.6</v>
      </c>
      <c r="D32" s="117" t="s">
        <v>21</v>
      </c>
      <c r="E32" s="202" t="s">
        <v>45</v>
      </c>
    </row>
    <row r="33" spans="2:5">
      <c r="B33" s="123">
        <v>42707.642361111109</v>
      </c>
      <c r="C33" s="175">
        <v>293.7</v>
      </c>
      <c r="D33" s="117" t="s">
        <v>21</v>
      </c>
      <c r="E33" s="202" t="s">
        <v>21</v>
      </c>
    </row>
    <row r="34" spans="2:5">
      <c r="B34" s="123">
        <v>42707.643750000003</v>
      </c>
      <c r="C34" s="175">
        <v>489.5</v>
      </c>
      <c r="D34" s="117" t="s">
        <v>160</v>
      </c>
      <c r="E34" s="202" t="s">
        <v>46</v>
      </c>
    </row>
    <row r="35" spans="2:5">
      <c r="B35" s="123">
        <v>42707.652083333334</v>
      </c>
      <c r="C35" s="175">
        <v>88.11</v>
      </c>
      <c r="D35" s="117" t="s">
        <v>1871</v>
      </c>
      <c r="E35" s="202" t="s">
        <v>47</v>
      </c>
    </row>
    <row r="36" spans="2:5">
      <c r="B36" s="123">
        <v>42707.722222222219</v>
      </c>
      <c r="C36" s="175">
        <v>4895</v>
      </c>
      <c r="D36" s="117" t="s">
        <v>21</v>
      </c>
      <c r="E36" s="202" t="s">
        <v>21</v>
      </c>
    </row>
    <row r="37" spans="2:5">
      <c r="B37" s="123">
        <v>42707.815972222219</v>
      </c>
      <c r="C37" s="175">
        <v>3426.5</v>
      </c>
      <c r="D37" s="117" t="s">
        <v>21</v>
      </c>
      <c r="E37" s="202" t="s">
        <v>48</v>
      </c>
    </row>
    <row r="38" spans="2:5">
      <c r="B38" s="123">
        <v>42707.896527777775</v>
      </c>
      <c r="C38" s="175">
        <v>4895</v>
      </c>
      <c r="D38" s="117" t="s">
        <v>1870</v>
      </c>
      <c r="E38" s="202" t="s">
        <v>49</v>
      </c>
    </row>
    <row r="39" spans="2:5">
      <c r="B39" s="123">
        <v>42707.911111111112</v>
      </c>
      <c r="C39" s="175">
        <v>979</v>
      </c>
      <c r="D39" s="117" t="s">
        <v>1789</v>
      </c>
      <c r="E39" s="202" t="s">
        <v>50</v>
      </c>
    </row>
    <row r="40" spans="2:5">
      <c r="B40" s="123">
        <v>42707.9375</v>
      </c>
      <c r="C40" s="175">
        <v>489.5</v>
      </c>
      <c r="D40" s="117" t="s">
        <v>21</v>
      </c>
      <c r="E40" s="202" t="s">
        <v>51</v>
      </c>
    </row>
    <row r="41" spans="2:5">
      <c r="B41" s="123">
        <v>42707.989583333336</v>
      </c>
      <c r="C41" s="175">
        <v>97.9</v>
      </c>
      <c r="D41" s="117" t="s">
        <v>21</v>
      </c>
      <c r="E41" s="202" t="s">
        <v>21</v>
      </c>
    </row>
    <row r="42" spans="2:5">
      <c r="B42" s="123">
        <v>42708.100694444445</v>
      </c>
      <c r="C42" s="175">
        <v>97.9</v>
      </c>
      <c r="D42" s="117" t="s">
        <v>21</v>
      </c>
      <c r="E42" s="202" t="s">
        <v>52</v>
      </c>
    </row>
    <row r="43" spans="2:5">
      <c r="B43" s="123">
        <v>42708.107638888891</v>
      </c>
      <c r="C43" s="175">
        <v>2937</v>
      </c>
      <c r="D43" s="117" t="s">
        <v>21</v>
      </c>
      <c r="E43" s="202" t="s">
        <v>21</v>
      </c>
    </row>
    <row r="44" spans="2:5">
      <c r="B44" s="123">
        <v>42708.34375</v>
      </c>
      <c r="C44" s="175">
        <v>97.9</v>
      </c>
      <c r="D44" s="117" t="s">
        <v>21</v>
      </c>
      <c r="E44" s="202" t="s">
        <v>53</v>
      </c>
    </row>
    <row r="45" spans="2:5">
      <c r="B45" s="123">
        <v>42708.561111111114</v>
      </c>
      <c r="C45" s="175">
        <v>2937</v>
      </c>
      <c r="D45" s="117" t="s">
        <v>88</v>
      </c>
      <c r="E45" s="202" t="s">
        <v>54</v>
      </c>
    </row>
    <row r="46" spans="2:5">
      <c r="B46" s="123">
        <v>42708.569444444445</v>
      </c>
      <c r="C46" s="175">
        <v>97.9</v>
      </c>
      <c r="D46" s="117" t="s">
        <v>21</v>
      </c>
      <c r="E46" s="202" t="s">
        <v>55</v>
      </c>
    </row>
    <row r="47" spans="2:5">
      <c r="B47" s="123">
        <v>42708.586805555555</v>
      </c>
      <c r="C47" s="175">
        <v>489.5</v>
      </c>
      <c r="D47" s="117" t="s">
        <v>21</v>
      </c>
      <c r="E47" s="202" t="s">
        <v>56</v>
      </c>
    </row>
    <row r="48" spans="2:5">
      <c r="B48" s="123">
        <v>42708.659722222219</v>
      </c>
      <c r="C48" s="175">
        <v>293.7</v>
      </c>
      <c r="D48" s="117" t="s">
        <v>21</v>
      </c>
      <c r="E48" s="202" t="s">
        <v>57</v>
      </c>
    </row>
    <row r="49" spans="2:5">
      <c r="B49" s="123">
        <v>42708.675694444442</v>
      </c>
      <c r="C49" s="175">
        <v>979</v>
      </c>
      <c r="D49" s="117" t="s">
        <v>1805</v>
      </c>
      <c r="E49" s="202" t="s">
        <v>21</v>
      </c>
    </row>
    <row r="50" spans="2:5">
      <c r="B50" s="123">
        <v>42708.770138888889</v>
      </c>
      <c r="C50" s="175">
        <v>1272.7</v>
      </c>
      <c r="D50" s="117" t="s">
        <v>154</v>
      </c>
      <c r="E50" s="202" t="s">
        <v>58</v>
      </c>
    </row>
    <row r="51" spans="2:5">
      <c r="B51" s="123">
        <v>42708.917361111111</v>
      </c>
      <c r="C51" s="175">
        <v>489.5</v>
      </c>
      <c r="D51" s="117" t="s">
        <v>1869</v>
      </c>
      <c r="E51" s="202" t="s">
        <v>59</v>
      </c>
    </row>
    <row r="52" spans="2:5">
      <c r="B52" s="123">
        <v>42708.934027777781</v>
      </c>
      <c r="C52" s="175">
        <v>979</v>
      </c>
      <c r="D52" s="117" t="s">
        <v>1868</v>
      </c>
      <c r="E52" s="202" t="s">
        <v>60</v>
      </c>
    </row>
    <row r="53" spans="2:5">
      <c r="B53" s="123">
        <v>42709.020833333336</v>
      </c>
      <c r="C53" s="175">
        <v>293.7</v>
      </c>
      <c r="D53" s="117" t="s">
        <v>21</v>
      </c>
      <c r="E53" s="202" t="s">
        <v>61</v>
      </c>
    </row>
    <row r="54" spans="2:5">
      <c r="B54" s="123">
        <v>42709.131944444445</v>
      </c>
      <c r="C54" s="175">
        <v>293.7</v>
      </c>
      <c r="D54" s="117" t="s">
        <v>21</v>
      </c>
      <c r="E54" s="202" t="s">
        <v>21</v>
      </c>
    </row>
    <row r="55" spans="2:5">
      <c r="B55" s="123">
        <v>42709.402777777781</v>
      </c>
      <c r="C55" s="175">
        <v>293.7</v>
      </c>
      <c r="D55" s="117" t="s">
        <v>21</v>
      </c>
      <c r="E55" s="202" t="s">
        <v>21</v>
      </c>
    </row>
    <row r="56" spans="2:5">
      <c r="B56" s="123">
        <v>42709.430555555555</v>
      </c>
      <c r="C56" s="175">
        <v>489.5</v>
      </c>
      <c r="D56" s="117" t="s">
        <v>21</v>
      </c>
      <c r="E56" s="202" t="s">
        <v>21</v>
      </c>
    </row>
    <row r="57" spans="2:5">
      <c r="B57" s="123">
        <v>42709.482638888891</v>
      </c>
      <c r="C57" s="175">
        <v>97.9</v>
      </c>
      <c r="D57" s="117" t="s">
        <v>21</v>
      </c>
      <c r="E57" s="202" t="s">
        <v>21</v>
      </c>
    </row>
    <row r="58" spans="2:5">
      <c r="B58" s="123">
        <v>42709.579861111109</v>
      </c>
      <c r="C58" s="175">
        <v>979</v>
      </c>
      <c r="D58" s="117" t="s">
        <v>21</v>
      </c>
      <c r="E58" s="202" t="s">
        <v>62</v>
      </c>
    </row>
    <row r="59" spans="2:5">
      <c r="B59" s="123">
        <v>42709.642361111109</v>
      </c>
      <c r="C59" s="175">
        <v>97.9</v>
      </c>
      <c r="D59" s="117" t="s">
        <v>21</v>
      </c>
      <c r="E59" s="202" t="s">
        <v>63</v>
      </c>
    </row>
    <row r="60" spans="2:5">
      <c r="B60" s="123">
        <v>42709.65625</v>
      </c>
      <c r="C60" s="175">
        <v>979</v>
      </c>
      <c r="D60" s="117" t="s">
        <v>21</v>
      </c>
      <c r="E60" s="202" t="s">
        <v>64</v>
      </c>
    </row>
    <row r="61" spans="2:5">
      <c r="B61" s="123">
        <v>42709.681944444441</v>
      </c>
      <c r="C61" s="175">
        <v>293.7</v>
      </c>
      <c r="D61" s="117" t="s">
        <v>1867</v>
      </c>
      <c r="E61" s="202" t="s">
        <v>21</v>
      </c>
    </row>
    <row r="62" spans="2:5">
      <c r="B62" s="123">
        <v>42709.724999999999</v>
      </c>
      <c r="C62" s="175">
        <v>293.7</v>
      </c>
      <c r="D62" s="117" t="s">
        <v>1866</v>
      </c>
      <c r="E62" s="202" t="s">
        <v>21</v>
      </c>
    </row>
    <row r="63" spans="2:5">
      <c r="B63" s="123">
        <v>42709.732638888891</v>
      </c>
      <c r="C63" s="175">
        <v>293.7</v>
      </c>
      <c r="D63" s="117" t="s">
        <v>21</v>
      </c>
      <c r="E63" s="202" t="s">
        <v>65</v>
      </c>
    </row>
    <row r="64" spans="2:5">
      <c r="B64" s="123">
        <v>42709.767361111109</v>
      </c>
      <c r="C64" s="175">
        <v>97.9</v>
      </c>
      <c r="D64" s="117" t="s">
        <v>21</v>
      </c>
      <c r="E64" s="202" t="s">
        <v>21</v>
      </c>
    </row>
    <row r="65" spans="2:5">
      <c r="B65" s="123">
        <v>42709.875</v>
      </c>
      <c r="C65" s="175">
        <v>2937</v>
      </c>
      <c r="D65" s="117" t="s">
        <v>21</v>
      </c>
      <c r="E65" s="202" t="s">
        <v>66</v>
      </c>
    </row>
    <row r="66" spans="2:5">
      <c r="B66" s="123">
        <v>42709.881944444445</v>
      </c>
      <c r="C66" s="175">
        <v>195.8</v>
      </c>
      <c r="D66" s="117" t="s">
        <v>21</v>
      </c>
      <c r="E66" s="202" t="s">
        <v>21</v>
      </c>
    </row>
    <row r="67" spans="2:5">
      <c r="B67" s="123">
        <v>42709.909722222219</v>
      </c>
      <c r="C67" s="175">
        <v>293.7</v>
      </c>
      <c r="D67" s="117" t="s">
        <v>21</v>
      </c>
      <c r="E67" s="202" t="s">
        <v>21</v>
      </c>
    </row>
    <row r="68" spans="2:5">
      <c r="B68" s="123">
        <v>42709.943749999999</v>
      </c>
      <c r="C68" s="175">
        <v>195.8</v>
      </c>
      <c r="D68" s="117" t="s">
        <v>1865</v>
      </c>
      <c r="E68" s="202" t="s">
        <v>21</v>
      </c>
    </row>
    <row r="69" spans="2:5">
      <c r="B69" s="123">
        <v>42709.972222222219</v>
      </c>
      <c r="C69" s="175">
        <v>1958</v>
      </c>
      <c r="D69" s="117" t="s">
        <v>21</v>
      </c>
      <c r="E69" s="202" t="s">
        <v>67</v>
      </c>
    </row>
    <row r="70" spans="2:5">
      <c r="B70" s="123">
        <v>42710.072916666664</v>
      </c>
      <c r="C70" s="175">
        <v>1468.5</v>
      </c>
      <c r="D70" s="117" t="s">
        <v>21</v>
      </c>
      <c r="E70" s="202" t="s">
        <v>21</v>
      </c>
    </row>
    <row r="71" spans="2:5">
      <c r="B71" s="123">
        <v>42710.225694444445</v>
      </c>
      <c r="C71" s="175">
        <v>391.6</v>
      </c>
      <c r="D71" s="117" t="s">
        <v>1864</v>
      </c>
      <c r="E71" s="202" t="s">
        <v>21</v>
      </c>
    </row>
    <row r="72" spans="2:5">
      <c r="B72" s="123">
        <v>42710.367361111108</v>
      </c>
      <c r="C72" s="175">
        <v>489.5</v>
      </c>
      <c r="D72" s="117" t="s">
        <v>1797</v>
      </c>
      <c r="E72" s="202" t="s">
        <v>68</v>
      </c>
    </row>
    <row r="73" spans="2:5">
      <c r="B73" s="123">
        <v>42710.409722222219</v>
      </c>
      <c r="C73" s="175">
        <v>2937</v>
      </c>
      <c r="D73" s="117" t="s">
        <v>21</v>
      </c>
      <c r="E73" s="202" t="s">
        <v>69</v>
      </c>
    </row>
    <row r="74" spans="2:5">
      <c r="B74" s="123">
        <v>42710.440972222219</v>
      </c>
      <c r="C74" s="175">
        <v>489.5</v>
      </c>
      <c r="D74" s="117" t="s">
        <v>21</v>
      </c>
      <c r="E74" s="202" t="s">
        <v>21</v>
      </c>
    </row>
    <row r="75" spans="2:5">
      <c r="B75" s="123">
        <v>42710.486111111109</v>
      </c>
      <c r="C75" s="175">
        <v>587.4</v>
      </c>
      <c r="D75" s="117" t="s">
        <v>21</v>
      </c>
      <c r="E75" s="202" t="s">
        <v>21</v>
      </c>
    </row>
    <row r="76" spans="2:5">
      <c r="B76" s="123">
        <v>42710.525000000001</v>
      </c>
      <c r="C76" s="175">
        <v>97.9</v>
      </c>
      <c r="D76" s="117" t="s">
        <v>1863</v>
      </c>
      <c r="E76" s="202" t="s">
        <v>70</v>
      </c>
    </row>
    <row r="77" spans="2:5">
      <c r="B77" s="123">
        <v>42710.555555555555</v>
      </c>
      <c r="C77" s="175">
        <v>489.5</v>
      </c>
      <c r="D77" s="117" t="s">
        <v>21</v>
      </c>
      <c r="E77" s="202" t="s">
        <v>71</v>
      </c>
    </row>
    <row r="78" spans="2:5">
      <c r="B78" s="123">
        <v>42710.704861111109</v>
      </c>
      <c r="C78" s="175">
        <v>979</v>
      </c>
      <c r="D78" s="117" t="s">
        <v>1862</v>
      </c>
      <c r="E78" s="202" t="s">
        <v>21</v>
      </c>
    </row>
    <row r="79" spans="2:5">
      <c r="B79" s="123">
        <v>42710.8125</v>
      </c>
      <c r="C79" s="175">
        <v>489.5</v>
      </c>
      <c r="D79" s="117" t="s">
        <v>21</v>
      </c>
      <c r="E79" s="202" t="s">
        <v>21</v>
      </c>
    </row>
    <row r="80" spans="2:5">
      <c r="B80" s="123">
        <v>42710.854166666664</v>
      </c>
      <c r="C80" s="175">
        <v>293.7</v>
      </c>
      <c r="D80" s="117" t="s">
        <v>21</v>
      </c>
      <c r="E80" s="202" t="s">
        <v>72</v>
      </c>
    </row>
    <row r="81" spans="2:5">
      <c r="B81" s="123">
        <v>42710.857638888891</v>
      </c>
      <c r="C81" s="175">
        <v>979</v>
      </c>
      <c r="D81" s="117" t="s">
        <v>21</v>
      </c>
      <c r="E81" s="202" t="s">
        <v>21</v>
      </c>
    </row>
    <row r="82" spans="2:5">
      <c r="B82" s="123">
        <v>42710.861111111109</v>
      </c>
      <c r="C82" s="175">
        <v>97.9</v>
      </c>
      <c r="D82" s="117" t="s">
        <v>21</v>
      </c>
      <c r="E82" s="202" t="s">
        <v>73</v>
      </c>
    </row>
    <row r="83" spans="2:5">
      <c r="B83" s="123">
        <v>42710.979861111111</v>
      </c>
      <c r="C83" s="175">
        <v>979</v>
      </c>
      <c r="D83" s="117" t="s">
        <v>1638</v>
      </c>
      <c r="E83" s="202" t="s">
        <v>21</v>
      </c>
    </row>
    <row r="84" spans="2:5">
      <c r="B84" s="123">
        <v>42710.998611111114</v>
      </c>
      <c r="C84" s="175">
        <v>2937</v>
      </c>
      <c r="D84" s="117" t="s">
        <v>1861</v>
      </c>
      <c r="E84" s="202" t="s">
        <v>21</v>
      </c>
    </row>
    <row r="85" spans="2:5">
      <c r="B85" s="123">
        <v>42711.003472222219</v>
      </c>
      <c r="C85" s="175">
        <v>489.5</v>
      </c>
      <c r="D85" s="117" t="s">
        <v>21</v>
      </c>
      <c r="E85" s="202" t="s">
        <v>74</v>
      </c>
    </row>
    <row r="86" spans="2:5">
      <c r="B86" s="123">
        <v>42711.050694444442</v>
      </c>
      <c r="C86" s="175">
        <v>979</v>
      </c>
      <c r="D86" s="117" t="s">
        <v>1860</v>
      </c>
      <c r="E86" s="202" t="s">
        <v>75</v>
      </c>
    </row>
    <row r="87" spans="2:5">
      <c r="B87" s="123">
        <v>42711.306250000001</v>
      </c>
      <c r="C87" s="175">
        <v>1468.5</v>
      </c>
      <c r="D87" s="117" t="s">
        <v>1859</v>
      </c>
      <c r="E87" s="202" t="s">
        <v>76</v>
      </c>
    </row>
    <row r="88" spans="2:5">
      <c r="B88" s="123">
        <v>42711.48541666667</v>
      </c>
      <c r="C88" s="175">
        <v>979</v>
      </c>
      <c r="D88" s="117" t="s">
        <v>1858</v>
      </c>
      <c r="E88" s="202" t="s">
        <v>21</v>
      </c>
    </row>
    <row r="89" spans="2:5">
      <c r="B89" s="123">
        <v>42711.510416666664</v>
      </c>
      <c r="C89" s="175">
        <v>97.9</v>
      </c>
      <c r="D89" s="117" t="s">
        <v>21</v>
      </c>
      <c r="E89" s="202" t="s">
        <v>21</v>
      </c>
    </row>
    <row r="90" spans="2:5">
      <c r="B90" s="123">
        <v>42711.543749999997</v>
      </c>
      <c r="C90" s="175">
        <v>1566.4</v>
      </c>
      <c r="D90" s="117" t="s">
        <v>1857</v>
      </c>
      <c r="E90" s="202" t="s">
        <v>68</v>
      </c>
    </row>
    <row r="91" spans="2:5">
      <c r="B91" s="123">
        <v>42711.575694444444</v>
      </c>
      <c r="C91" s="175">
        <v>9790</v>
      </c>
      <c r="D91" s="117" t="s">
        <v>1856</v>
      </c>
      <c r="E91" s="202" t="s">
        <v>21</v>
      </c>
    </row>
    <row r="92" spans="2:5">
      <c r="B92" s="123">
        <v>42711.576388888891</v>
      </c>
      <c r="C92" s="175">
        <v>489.5</v>
      </c>
      <c r="D92" s="117" t="s">
        <v>21</v>
      </c>
      <c r="E92" s="202" t="s">
        <v>21</v>
      </c>
    </row>
    <row r="93" spans="2:5">
      <c r="B93" s="123">
        <v>42711.586805555555</v>
      </c>
      <c r="C93" s="175">
        <v>293.7</v>
      </c>
      <c r="D93" s="117" t="s">
        <v>21</v>
      </c>
      <c r="E93" s="202" t="s">
        <v>21</v>
      </c>
    </row>
    <row r="94" spans="2:5">
      <c r="B94" s="123">
        <v>42711.642361111109</v>
      </c>
      <c r="C94" s="175">
        <v>97.9</v>
      </c>
      <c r="D94" s="117" t="s">
        <v>21</v>
      </c>
      <c r="E94" s="202" t="s">
        <v>77</v>
      </c>
    </row>
    <row r="95" spans="2:5">
      <c r="B95" s="123">
        <v>42711.739583333336</v>
      </c>
      <c r="C95" s="175">
        <v>9790</v>
      </c>
      <c r="D95" s="117" t="s">
        <v>21</v>
      </c>
      <c r="E95" s="202" t="s">
        <v>78</v>
      </c>
    </row>
    <row r="96" spans="2:5">
      <c r="B96" s="123">
        <v>42711.753472222219</v>
      </c>
      <c r="C96" s="175">
        <v>489.5</v>
      </c>
      <c r="D96" s="117" t="s">
        <v>21</v>
      </c>
      <c r="E96" s="202" t="s">
        <v>21</v>
      </c>
    </row>
    <row r="97" spans="2:5">
      <c r="B97" s="123">
        <v>42711.8125</v>
      </c>
      <c r="C97" s="175">
        <v>97.9</v>
      </c>
      <c r="D97" s="117" t="s">
        <v>21</v>
      </c>
      <c r="E97" s="202" t="s">
        <v>79</v>
      </c>
    </row>
    <row r="98" spans="2:5">
      <c r="B98" s="123">
        <v>42711.822916666664</v>
      </c>
      <c r="C98" s="175">
        <v>489.5</v>
      </c>
      <c r="D98" s="117" t="s">
        <v>21</v>
      </c>
      <c r="E98" s="202" t="s">
        <v>80</v>
      </c>
    </row>
    <row r="99" spans="2:5">
      <c r="B99" s="123">
        <v>42711.927083333336</v>
      </c>
      <c r="C99" s="175">
        <v>2937</v>
      </c>
      <c r="D99" s="117" t="s">
        <v>21</v>
      </c>
      <c r="E99" s="202" t="s">
        <v>81</v>
      </c>
    </row>
    <row r="100" spans="2:5">
      <c r="B100" s="123">
        <v>42711.982638888891</v>
      </c>
      <c r="C100" s="175">
        <v>97.9</v>
      </c>
      <c r="D100" s="117" t="s">
        <v>21</v>
      </c>
      <c r="E100" s="202" t="s">
        <v>82</v>
      </c>
    </row>
    <row r="101" spans="2:5">
      <c r="B101" s="123">
        <v>42712.392361111109</v>
      </c>
      <c r="C101" s="175">
        <v>293.7</v>
      </c>
      <c r="D101" s="117" t="s">
        <v>21</v>
      </c>
      <c r="E101" s="202" t="s">
        <v>82</v>
      </c>
    </row>
    <row r="102" spans="2:5">
      <c r="B102" s="123">
        <v>42712.479166666664</v>
      </c>
      <c r="C102" s="175">
        <v>293.7</v>
      </c>
      <c r="D102" s="117" t="s">
        <v>21</v>
      </c>
      <c r="E102" s="202" t="s">
        <v>21</v>
      </c>
    </row>
    <row r="103" spans="2:5">
      <c r="B103" s="123">
        <v>42712.479166666664</v>
      </c>
      <c r="C103" s="175">
        <v>97.9</v>
      </c>
      <c r="D103" s="117" t="s">
        <v>21</v>
      </c>
      <c r="E103" s="202" t="s">
        <v>21</v>
      </c>
    </row>
    <row r="104" spans="2:5">
      <c r="B104" s="123">
        <v>42712.582638888889</v>
      </c>
      <c r="C104" s="175">
        <v>1958</v>
      </c>
      <c r="D104" s="117" t="s">
        <v>1855</v>
      </c>
      <c r="E104" s="202" t="s">
        <v>83</v>
      </c>
    </row>
    <row r="105" spans="2:5">
      <c r="B105" s="123">
        <v>42712.638888888891</v>
      </c>
      <c r="C105" s="175">
        <v>293.7</v>
      </c>
      <c r="D105" s="117" t="s">
        <v>21</v>
      </c>
      <c r="E105" s="202" t="s">
        <v>21</v>
      </c>
    </row>
    <row r="106" spans="2:5">
      <c r="B106" s="123">
        <v>42712.847916666666</v>
      </c>
      <c r="C106" s="175">
        <v>1958</v>
      </c>
      <c r="D106" s="117" t="s">
        <v>1645</v>
      </c>
      <c r="E106" s="202" t="s">
        <v>21</v>
      </c>
    </row>
    <row r="107" spans="2:5">
      <c r="B107" s="123">
        <v>42712.871527777781</v>
      </c>
      <c r="C107" s="175">
        <v>293.7</v>
      </c>
      <c r="D107" s="117" t="s">
        <v>21</v>
      </c>
      <c r="E107" s="202" t="s">
        <v>21</v>
      </c>
    </row>
    <row r="108" spans="2:5">
      <c r="B108" s="123">
        <v>42712.888888888891</v>
      </c>
      <c r="C108" s="175">
        <v>2937</v>
      </c>
      <c r="D108" s="117" t="s">
        <v>1854</v>
      </c>
      <c r="E108" s="202" t="s">
        <v>21</v>
      </c>
    </row>
    <row r="109" spans="2:5">
      <c r="B109" s="123">
        <v>42712.96875</v>
      </c>
      <c r="C109" s="175">
        <v>293.7</v>
      </c>
      <c r="D109" s="117" t="s">
        <v>21</v>
      </c>
      <c r="E109" s="202" t="s">
        <v>21</v>
      </c>
    </row>
    <row r="110" spans="2:5">
      <c r="B110" s="123">
        <v>42713.012499999997</v>
      </c>
      <c r="C110" s="175">
        <v>489.5</v>
      </c>
      <c r="D110" s="117" t="s">
        <v>1853</v>
      </c>
      <c r="E110" s="202" t="s">
        <v>21</v>
      </c>
    </row>
    <row r="111" spans="2:5">
      <c r="B111" s="123">
        <v>42713.027777777781</v>
      </c>
      <c r="C111" s="175">
        <v>1958</v>
      </c>
      <c r="D111" s="117" t="s">
        <v>21</v>
      </c>
      <c r="E111" s="202" t="s">
        <v>84</v>
      </c>
    </row>
    <row r="112" spans="2:5">
      <c r="B112" s="123">
        <v>42713.333333333336</v>
      </c>
      <c r="C112" s="175">
        <v>979</v>
      </c>
      <c r="D112" s="117" t="s">
        <v>21</v>
      </c>
      <c r="E112" s="202" t="s">
        <v>21</v>
      </c>
    </row>
    <row r="113" spans="2:5">
      <c r="B113" s="123">
        <v>42713.438194444447</v>
      </c>
      <c r="C113" s="175">
        <v>195.8</v>
      </c>
      <c r="D113" s="117" t="s">
        <v>1852</v>
      </c>
      <c r="E113" s="202" t="s">
        <v>21</v>
      </c>
    </row>
    <row r="114" spans="2:5">
      <c r="B114" s="123">
        <v>42713.451388888891</v>
      </c>
      <c r="C114" s="175">
        <v>489.5</v>
      </c>
      <c r="D114" s="117" t="s">
        <v>21</v>
      </c>
      <c r="E114" s="202" t="s">
        <v>21</v>
      </c>
    </row>
    <row r="115" spans="2:5">
      <c r="B115" s="123">
        <v>42713.555555555555</v>
      </c>
      <c r="C115" s="175">
        <v>489.5</v>
      </c>
      <c r="D115" s="117" t="s">
        <v>21</v>
      </c>
      <c r="E115" s="202" t="s">
        <v>21</v>
      </c>
    </row>
    <row r="116" spans="2:5">
      <c r="B116" s="123">
        <v>42713.577777777777</v>
      </c>
      <c r="C116" s="175">
        <v>48.95</v>
      </c>
      <c r="D116" s="117" t="s">
        <v>1851</v>
      </c>
      <c r="E116" s="202" t="s">
        <v>21</v>
      </c>
    </row>
    <row r="117" spans="2:5">
      <c r="B117" s="123">
        <v>42713.579861111109</v>
      </c>
      <c r="C117" s="175">
        <v>48.95</v>
      </c>
      <c r="D117" s="117" t="s">
        <v>1851</v>
      </c>
      <c r="E117" s="202" t="s">
        <v>85</v>
      </c>
    </row>
    <row r="118" spans="2:5">
      <c r="B118" s="123">
        <v>42713.625</v>
      </c>
      <c r="C118" s="175">
        <v>489.5</v>
      </c>
      <c r="D118" s="117" t="s">
        <v>21</v>
      </c>
      <c r="E118" s="202" t="s">
        <v>21</v>
      </c>
    </row>
    <row r="119" spans="2:5" ht="13.5" customHeight="1">
      <c r="B119" s="123">
        <v>42713.678472222222</v>
      </c>
      <c r="C119" s="175">
        <v>979</v>
      </c>
      <c r="D119" s="117" t="s">
        <v>1850</v>
      </c>
      <c r="E119" s="202" t="s">
        <v>21</v>
      </c>
    </row>
    <row r="120" spans="2:5">
      <c r="B120" s="123">
        <v>42713.703472222223</v>
      </c>
      <c r="C120" s="175">
        <v>244.75</v>
      </c>
      <c r="D120" s="117" t="s">
        <v>189</v>
      </c>
      <c r="E120" s="202" t="s">
        <v>86</v>
      </c>
    </row>
    <row r="121" spans="2:5">
      <c r="B121" s="123">
        <v>42713.736111111109</v>
      </c>
      <c r="C121" s="175">
        <v>195.8</v>
      </c>
      <c r="D121" s="117" t="s">
        <v>21</v>
      </c>
      <c r="E121" s="202" t="s">
        <v>21</v>
      </c>
    </row>
    <row r="122" spans="2:5">
      <c r="B122" s="123">
        <v>42713.878472222219</v>
      </c>
      <c r="C122" s="175">
        <v>4895</v>
      </c>
      <c r="D122" s="117" t="s">
        <v>21</v>
      </c>
      <c r="E122" s="202" t="s">
        <v>87</v>
      </c>
    </row>
    <row r="123" spans="2:5">
      <c r="B123" s="123">
        <v>42713.927777777775</v>
      </c>
      <c r="C123" s="175">
        <v>597.19000000000005</v>
      </c>
      <c r="D123" s="117" t="s">
        <v>85</v>
      </c>
      <c r="E123" s="202" t="s">
        <v>21</v>
      </c>
    </row>
    <row r="124" spans="2:5">
      <c r="B124" s="123">
        <v>42713.930555555555</v>
      </c>
      <c r="C124" s="175">
        <v>293.7</v>
      </c>
      <c r="D124" s="117" t="s">
        <v>21</v>
      </c>
      <c r="E124" s="202" t="s">
        <v>21</v>
      </c>
    </row>
    <row r="125" spans="2:5">
      <c r="B125" s="123">
        <v>42713.97152777778</v>
      </c>
      <c r="C125" s="175">
        <v>1958</v>
      </c>
      <c r="D125" s="117" t="s">
        <v>1849</v>
      </c>
      <c r="E125" s="202" t="s">
        <v>21</v>
      </c>
    </row>
    <row r="126" spans="2:5">
      <c r="B126" s="123">
        <v>42713.977777777778</v>
      </c>
      <c r="C126" s="175">
        <v>97.9</v>
      </c>
      <c r="D126" s="117" t="s">
        <v>1848</v>
      </c>
      <c r="E126" s="202" t="s">
        <v>88</v>
      </c>
    </row>
    <row r="127" spans="2:5">
      <c r="B127" s="123">
        <v>42714.34375</v>
      </c>
      <c r="C127" s="175">
        <v>979</v>
      </c>
      <c r="D127" s="117" t="s">
        <v>21</v>
      </c>
      <c r="E127" s="202" t="s">
        <v>89</v>
      </c>
    </row>
    <row r="128" spans="2:5">
      <c r="B128" s="123">
        <v>42714.371527777781</v>
      </c>
      <c r="C128" s="175">
        <v>979</v>
      </c>
      <c r="D128" s="117" t="s">
        <v>21</v>
      </c>
      <c r="E128" s="202" t="s">
        <v>90</v>
      </c>
    </row>
    <row r="129" spans="2:5" ht="15.75" customHeight="1">
      <c r="B129" s="123">
        <v>42714.413194444445</v>
      </c>
      <c r="C129" s="175">
        <v>979</v>
      </c>
      <c r="D129" s="117" t="s">
        <v>21</v>
      </c>
      <c r="E129" s="202" t="s">
        <v>21</v>
      </c>
    </row>
    <row r="130" spans="2:5">
      <c r="B130" s="123">
        <v>42714.423611111109</v>
      </c>
      <c r="C130" s="175">
        <v>195.8</v>
      </c>
      <c r="D130" s="117" t="s">
        <v>21</v>
      </c>
      <c r="E130" s="202" t="s">
        <v>91</v>
      </c>
    </row>
    <row r="131" spans="2:5">
      <c r="B131" s="123">
        <v>42714.496527777781</v>
      </c>
      <c r="C131" s="175">
        <v>293.7</v>
      </c>
      <c r="D131" s="117" t="s">
        <v>21</v>
      </c>
      <c r="E131" s="202" t="s">
        <v>92</v>
      </c>
    </row>
    <row r="132" spans="2:5">
      <c r="B132" s="123">
        <v>42714.53125</v>
      </c>
      <c r="C132" s="175">
        <v>979</v>
      </c>
      <c r="D132" s="117" t="s">
        <v>21</v>
      </c>
      <c r="E132" s="202" t="s">
        <v>93</v>
      </c>
    </row>
    <row r="133" spans="2:5">
      <c r="B133" s="123">
        <v>42714.590277777781</v>
      </c>
      <c r="C133" s="175">
        <v>979</v>
      </c>
      <c r="D133" s="117" t="s">
        <v>21</v>
      </c>
      <c r="E133" s="202" t="s">
        <v>21</v>
      </c>
    </row>
    <row r="134" spans="2:5">
      <c r="B134" s="123">
        <v>42714.65625</v>
      </c>
      <c r="C134" s="175">
        <v>4895</v>
      </c>
      <c r="D134" s="117" t="s">
        <v>1847</v>
      </c>
      <c r="E134" s="202" t="s">
        <v>21</v>
      </c>
    </row>
    <row r="135" spans="2:5">
      <c r="B135" s="123">
        <v>42714.65625</v>
      </c>
      <c r="C135" s="175">
        <v>293.7</v>
      </c>
      <c r="D135" s="117" t="s">
        <v>21</v>
      </c>
      <c r="E135" s="202" t="s">
        <v>94</v>
      </c>
    </row>
    <row r="136" spans="2:5">
      <c r="B136" s="123">
        <v>42714.753472222219</v>
      </c>
      <c r="C136" s="175">
        <v>979</v>
      </c>
      <c r="D136" s="117" t="s">
        <v>1623</v>
      </c>
      <c r="E136" s="202" t="s">
        <v>21</v>
      </c>
    </row>
    <row r="137" spans="2:5">
      <c r="B137" s="123">
        <v>42714.763888888891</v>
      </c>
      <c r="C137" s="175">
        <v>979</v>
      </c>
      <c r="D137" s="117" t="s">
        <v>21</v>
      </c>
      <c r="E137" s="202" t="s">
        <v>95</v>
      </c>
    </row>
    <row r="138" spans="2:5">
      <c r="B138" s="123">
        <v>42714.847222222219</v>
      </c>
      <c r="C138" s="175">
        <v>244.75</v>
      </c>
      <c r="D138" s="117" t="s">
        <v>21</v>
      </c>
      <c r="E138" s="202" t="s">
        <v>96</v>
      </c>
    </row>
    <row r="139" spans="2:5">
      <c r="B139" s="123">
        <v>42714.854166666664</v>
      </c>
      <c r="C139" s="175">
        <v>0.98</v>
      </c>
      <c r="D139" s="117" t="s">
        <v>173</v>
      </c>
      <c r="E139" s="202" t="s">
        <v>21</v>
      </c>
    </row>
    <row r="140" spans="2:5">
      <c r="B140" s="123">
        <v>42714.854861111111</v>
      </c>
      <c r="C140" s="175">
        <v>0.98</v>
      </c>
      <c r="D140" s="117" t="s">
        <v>173</v>
      </c>
      <c r="E140" s="202" t="s">
        <v>21</v>
      </c>
    </row>
    <row r="141" spans="2:5">
      <c r="B141" s="123">
        <v>42714.855555555558</v>
      </c>
      <c r="C141" s="175">
        <v>0.98</v>
      </c>
      <c r="D141" s="117" t="s">
        <v>173</v>
      </c>
      <c r="E141" s="202" t="s">
        <v>21</v>
      </c>
    </row>
    <row r="142" spans="2:5">
      <c r="B142" s="123">
        <v>42714.855555555558</v>
      </c>
      <c r="C142" s="175">
        <v>0.98</v>
      </c>
      <c r="D142" s="117" t="s">
        <v>173</v>
      </c>
      <c r="E142" s="202" t="s">
        <v>97</v>
      </c>
    </row>
    <row r="143" spans="2:5">
      <c r="B143" s="123">
        <v>42714.856249999997</v>
      </c>
      <c r="C143" s="175">
        <v>0.98</v>
      </c>
      <c r="D143" s="117" t="s">
        <v>173</v>
      </c>
      <c r="E143" s="202" t="s">
        <v>98</v>
      </c>
    </row>
    <row r="144" spans="2:5">
      <c r="B144" s="123">
        <v>42714.856249999997</v>
      </c>
      <c r="C144" s="175">
        <v>0.98</v>
      </c>
      <c r="D144" s="117" t="s">
        <v>173</v>
      </c>
      <c r="E144" s="202" t="s">
        <v>21</v>
      </c>
    </row>
    <row r="145" spans="2:5">
      <c r="B145" s="123">
        <v>42714.856944444444</v>
      </c>
      <c r="C145" s="175">
        <v>0.98</v>
      </c>
      <c r="D145" s="117" t="s">
        <v>173</v>
      </c>
      <c r="E145" s="202" t="s">
        <v>21</v>
      </c>
    </row>
    <row r="146" spans="2:5">
      <c r="B146" s="123">
        <v>42714.856944444444</v>
      </c>
      <c r="C146" s="175">
        <v>0.98</v>
      </c>
      <c r="D146" s="117" t="s">
        <v>173</v>
      </c>
      <c r="E146" s="202" t="s">
        <v>21</v>
      </c>
    </row>
    <row r="147" spans="2:5">
      <c r="B147" s="123">
        <v>42714.857638888891</v>
      </c>
      <c r="C147" s="175">
        <v>0.98</v>
      </c>
      <c r="D147" s="117" t="s">
        <v>173</v>
      </c>
      <c r="E147" s="202" t="s">
        <v>21</v>
      </c>
    </row>
    <row r="148" spans="2:5">
      <c r="B148" s="123">
        <v>42714.895138888889</v>
      </c>
      <c r="C148" s="175">
        <v>4895</v>
      </c>
      <c r="D148" s="117" t="s">
        <v>1846</v>
      </c>
      <c r="E148" s="202" t="s">
        <v>21</v>
      </c>
    </row>
    <row r="149" spans="2:5">
      <c r="B149" s="123">
        <v>42715.082638888889</v>
      </c>
      <c r="C149" s="175">
        <v>4895</v>
      </c>
      <c r="D149" s="117" t="s">
        <v>1845</v>
      </c>
      <c r="E149" s="202" t="s">
        <v>99</v>
      </c>
    </row>
    <row r="150" spans="2:5">
      <c r="B150" s="123">
        <v>42715.364583333336</v>
      </c>
      <c r="C150" s="175">
        <v>979</v>
      </c>
      <c r="D150" s="117" t="s">
        <v>21</v>
      </c>
      <c r="E150" s="202" t="s">
        <v>100</v>
      </c>
    </row>
    <row r="151" spans="2:5" ht="14.25" customHeight="1">
      <c r="B151" s="123">
        <v>42715.458333333336</v>
      </c>
      <c r="C151" s="175">
        <v>489.5</v>
      </c>
      <c r="D151" s="117" t="s">
        <v>21</v>
      </c>
      <c r="E151" s="202" t="s">
        <v>101</v>
      </c>
    </row>
    <row r="152" spans="2:5">
      <c r="B152" s="123">
        <v>42715.503472222219</v>
      </c>
      <c r="C152" s="175">
        <v>489.5</v>
      </c>
      <c r="D152" s="117" t="s">
        <v>21</v>
      </c>
      <c r="E152" s="202" t="s">
        <v>21</v>
      </c>
    </row>
    <row r="153" spans="2:5">
      <c r="B153" s="123">
        <v>42715.576388888891</v>
      </c>
      <c r="C153" s="175">
        <v>293.7</v>
      </c>
      <c r="D153" s="117" t="s">
        <v>21</v>
      </c>
      <c r="E153" s="202" t="s">
        <v>21</v>
      </c>
    </row>
    <row r="154" spans="2:5">
      <c r="B154" s="123">
        <v>42715.607638888891</v>
      </c>
      <c r="C154" s="175">
        <v>979</v>
      </c>
      <c r="D154" s="117" t="s">
        <v>21</v>
      </c>
      <c r="E154" s="202" t="s">
        <v>102</v>
      </c>
    </row>
    <row r="155" spans="2:5">
      <c r="B155" s="123">
        <v>42715.704861111109</v>
      </c>
      <c r="C155" s="175">
        <v>293.7</v>
      </c>
      <c r="D155" s="117" t="s">
        <v>21</v>
      </c>
      <c r="E155" s="202" t="s">
        <v>21</v>
      </c>
    </row>
    <row r="156" spans="2:5">
      <c r="B156" s="123">
        <v>42715.79583333333</v>
      </c>
      <c r="C156" s="175">
        <v>9790</v>
      </c>
      <c r="D156" s="117" t="s">
        <v>1844</v>
      </c>
      <c r="E156" s="202" t="s">
        <v>103</v>
      </c>
    </row>
    <row r="157" spans="2:5">
      <c r="B157" s="123">
        <v>42715.881944444445</v>
      </c>
      <c r="C157" s="175">
        <v>195.8</v>
      </c>
      <c r="D157" s="117" t="s">
        <v>21</v>
      </c>
      <c r="E157" s="202" t="s">
        <v>21</v>
      </c>
    </row>
    <row r="158" spans="2:5">
      <c r="B158" s="123">
        <v>42715.916666666664</v>
      </c>
      <c r="C158" s="175">
        <v>293.7</v>
      </c>
      <c r="D158" s="117" t="s">
        <v>21</v>
      </c>
      <c r="E158" s="202" t="s">
        <v>104</v>
      </c>
    </row>
    <row r="159" spans="2:5">
      <c r="B159" s="123">
        <v>42715.954861111109</v>
      </c>
      <c r="C159" s="175">
        <v>293.7</v>
      </c>
      <c r="D159" s="117" t="s">
        <v>21</v>
      </c>
      <c r="E159" s="202" t="s">
        <v>105</v>
      </c>
    </row>
    <row r="160" spans="2:5">
      <c r="B160" s="123">
        <v>42716.197916666664</v>
      </c>
      <c r="C160" s="175">
        <v>1958</v>
      </c>
      <c r="D160" s="117" t="s">
        <v>21</v>
      </c>
      <c r="E160" s="202" t="s">
        <v>21</v>
      </c>
    </row>
    <row r="161" spans="2:5">
      <c r="B161" s="123">
        <v>42716.423611111109</v>
      </c>
      <c r="C161" s="175">
        <v>979</v>
      </c>
      <c r="D161" s="117" t="s">
        <v>21</v>
      </c>
      <c r="E161" s="202" t="s">
        <v>21</v>
      </c>
    </row>
    <row r="162" spans="2:5">
      <c r="B162" s="123">
        <v>42716.465277777781</v>
      </c>
      <c r="C162" s="175">
        <v>97.9</v>
      </c>
      <c r="D162" s="117" t="s">
        <v>21</v>
      </c>
      <c r="E162" s="202" t="s">
        <v>106</v>
      </c>
    </row>
    <row r="163" spans="2:5">
      <c r="B163" s="123">
        <v>42716.46875</v>
      </c>
      <c r="C163" s="175">
        <v>979</v>
      </c>
      <c r="D163" s="117" t="s">
        <v>21</v>
      </c>
      <c r="E163" s="202" t="s">
        <v>107</v>
      </c>
    </row>
    <row r="164" spans="2:5">
      <c r="B164" s="123">
        <v>42716.474999999999</v>
      </c>
      <c r="C164" s="175">
        <v>97.9</v>
      </c>
      <c r="D164" s="117" t="s">
        <v>1843</v>
      </c>
      <c r="E164" s="202" t="s">
        <v>21</v>
      </c>
    </row>
    <row r="165" spans="2:5">
      <c r="B165" s="123">
        <v>42716.492361111108</v>
      </c>
      <c r="C165" s="175">
        <v>979</v>
      </c>
      <c r="D165" s="117" t="s">
        <v>1682</v>
      </c>
      <c r="E165" s="202" t="s">
        <v>21</v>
      </c>
    </row>
    <row r="166" spans="2:5">
      <c r="B166" s="123">
        <v>42716.579861111109</v>
      </c>
      <c r="C166" s="175">
        <v>979</v>
      </c>
      <c r="D166" s="117" t="s">
        <v>21</v>
      </c>
      <c r="E166" s="202" t="s">
        <v>21</v>
      </c>
    </row>
    <row r="167" spans="2:5">
      <c r="B167" s="123">
        <v>42716.600694444445</v>
      </c>
      <c r="C167" s="175">
        <v>489.5</v>
      </c>
      <c r="D167" s="117" t="s">
        <v>21</v>
      </c>
      <c r="E167" s="202" t="s">
        <v>21</v>
      </c>
    </row>
    <row r="168" spans="2:5">
      <c r="B168" s="123">
        <v>42716.625</v>
      </c>
      <c r="C168" s="175">
        <v>97.9</v>
      </c>
      <c r="D168" s="117" t="s">
        <v>21</v>
      </c>
      <c r="E168" s="202" t="s">
        <v>21</v>
      </c>
    </row>
    <row r="169" spans="2:5">
      <c r="B169" s="123">
        <v>42716.638888888891</v>
      </c>
      <c r="C169" s="175">
        <v>97.9</v>
      </c>
      <c r="D169" s="117" t="s">
        <v>21</v>
      </c>
      <c r="E169" s="202" t="s">
        <v>21</v>
      </c>
    </row>
    <row r="170" spans="2:5">
      <c r="B170" s="123">
        <v>42716.645138888889</v>
      </c>
      <c r="C170" s="175">
        <v>979</v>
      </c>
      <c r="D170" s="117" t="s">
        <v>21</v>
      </c>
      <c r="E170" s="202" t="s">
        <v>21</v>
      </c>
    </row>
    <row r="171" spans="2:5">
      <c r="B171" s="123">
        <v>42716.663194444445</v>
      </c>
      <c r="C171" s="175">
        <v>97.9</v>
      </c>
      <c r="D171" s="117" t="s">
        <v>21</v>
      </c>
      <c r="E171" s="202" t="s">
        <v>21</v>
      </c>
    </row>
    <row r="172" spans="2:5">
      <c r="B172" s="123">
        <v>42716.6875</v>
      </c>
      <c r="C172" s="175">
        <v>293.7</v>
      </c>
      <c r="D172" s="117" t="s">
        <v>1842</v>
      </c>
      <c r="E172" s="202" t="s">
        <v>21</v>
      </c>
    </row>
    <row r="173" spans="2:5">
      <c r="B173" s="123">
        <v>42716.708333333336</v>
      </c>
      <c r="C173" s="175">
        <v>14685</v>
      </c>
      <c r="D173" s="117" t="s">
        <v>1841</v>
      </c>
      <c r="E173" s="202" t="s">
        <v>108</v>
      </c>
    </row>
    <row r="174" spans="2:5">
      <c r="B174" s="123">
        <v>42716.731249999997</v>
      </c>
      <c r="C174" s="175">
        <v>293.7</v>
      </c>
      <c r="D174" s="117" t="s">
        <v>1840</v>
      </c>
      <c r="E174" s="202" t="s">
        <v>109</v>
      </c>
    </row>
    <row r="175" spans="2:5">
      <c r="B175" s="123">
        <v>42716.765277777777</v>
      </c>
      <c r="C175" s="175">
        <v>489.5</v>
      </c>
      <c r="D175" s="117" t="s">
        <v>74</v>
      </c>
      <c r="E175" s="202" t="s">
        <v>21</v>
      </c>
    </row>
    <row r="176" spans="2:5">
      <c r="B176" s="123">
        <v>42716.777777777781</v>
      </c>
      <c r="C176" s="175">
        <v>685.3</v>
      </c>
      <c r="D176" s="117" t="s">
        <v>21</v>
      </c>
      <c r="E176" s="202" t="s">
        <v>21</v>
      </c>
    </row>
    <row r="177" spans="2:5">
      <c r="B177" s="123">
        <v>42716.78125</v>
      </c>
      <c r="C177" s="175">
        <v>97.9</v>
      </c>
      <c r="D177" s="117" t="s">
        <v>21</v>
      </c>
      <c r="E177" s="202" t="s">
        <v>21</v>
      </c>
    </row>
    <row r="178" spans="2:5">
      <c r="B178" s="123">
        <v>42716.850694444445</v>
      </c>
      <c r="C178" s="175">
        <v>293.7</v>
      </c>
      <c r="D178" s="117" t="s">
        <v>21</v>
      </c>
      <c r="E178" s="202" t="s">
        <v>110</v>
      </c>
    </row>
    <row r="179" spans="2:5">
      <c r="B179" s="123">
        <v>42716.90347222222</v>
      </c>
      <c r="C179" s="175">
        <v>489.5</v>
      </c>
      <c r="D179" s="117" t="s">
        <v>1839</v>
      </c>
      <c r="E179" s="202" t="s">
        <v>21</v>
      </c>
    </row>
    <row r="180" spans="2:5">
      <c r="B180" s="123">
        <v>42716.904166666667</v>
      </c>
      <c r="C180" s="175">
        <v>489.5</v>
      </c>
      <c r="D180" s="117" t="s">
        <v>1838</v>
      </c>
      <c r="E180" s="202" t="s">
        <v>111</v>
      </c>
    </row>
    <row r="181" spans="2:5">
      <c r="B181" s="123">
        <v>42716.924305555556</v>
      </c>
      <c r="C181" s="175">
        <v>489.5</v>
      </c>
      <c r="D181" s="117" t="s">
        <v>1837</v>
      </c>
      <c r="E181" s="202" t="s">
        <v>21</v>
      </c>
    </row>
    <row r="182" spans="2:5">
      <c r="B182" s="123">
        <v>42716.939583333333</v>
      </c>
      <c r="C182" s="175">
        <v>293.7</v>
      </c>
      <c r="D182" s="117" t="s">
        <v>1836</v>
      </c>
      <c r="E182" s="202" t="s">
        <v>21</v>
      </c>
    </row>
    <row r="183" spans="2:5" ht="14.25" customHeight="1">
      <c r="B183" s="123">
        <v>42716.943749999999</v>
      </c>
      <c r="C183" s="175">
        <v>97.9</v>
      </c>
      <c r="D183" s="117" t="s">
        <v>1835</v>
      </c>
      <c r="E183" s="202" t="s">
        <v>112</v>
      </c>
    </row>
    <row r="184" spans="2:5">
      <c r="B184" s="123">
        <v>42717.308333333334</v>
      </c>
      <c r="C184" s="175">
        <v>293.7</v>
      </c>
      <c r="D184" s="117" t="s">
        <v>1834</v>
      </c>
      <c r="E184" s="202" t="s">
        <v>21</v>
      </c>
    </row>
    <row r="185" spans="2:5">
      <c r="B185" s="123">
        <v>42717.43472222222</v>
      </c>
      <c r="C185" s="175">
        <v>881.1</v>
      </c>
      <c r="D185" s="117" t="s">
        <v>154</v>
      </c>
      <c r="E185" s="202" t="s">
        <v>21</v>
      </c>
    </row>
    <row r="186" spans="2:5">
      <c r="B186" s="123">
        <v>42717.475694444445</v>
      </c>
      <c r="C186" s="175">
        <v>979</v>
      </c>
      <c r="D186" s="117" t="s">
        <v>21</v>
      </c>
      <c r="E186" s="202" t="s">
        <v>21</v>
      </c>
    </row>
    <row r="187" spans="2:5">
      <c r="B187" s="123">
        <v>42717.524305555555</v>
      </c>
      <c r="C187" s="175">
        <v>97.9</v>
      </c>
      <c r="D187" s="117" t="s">
        <v>21</v>
      </c>
      <c r="E187" s="202" t="s">
        <v>21</v>
      </c>
    </row>
    <row r="188" spans="2:5">
      <c r="B188" s="123">
        <v>42717.540972222225</v>
      </c>
      <c r="C188" s="175">
        <v>9790</v>
      </c>
      <c r="D188" s="117" t="s">
        <v>1833</v>
      </c>
      <c r="E188" s="202" t="s">
        <v>21</v>
      </c>
    </row>
    <row r="189" spans="2:5">
      <c r="B189" s="123">
        <v>42717.597222222219</v>
      </c>
      <c r="C189" s="175">
        <v>979</v>
      </c>
      <c r="D189" s="117" t="s">
        <v>21</v>
      </c>
      <c r="E189" s="202" t="s">
        <v>21</v>
      </c>
    </row>
    <row r="190" spans="2:5">
      <c r="B190" s="123">
        <v>42717.611111111109</v>
      </c>
      <c r="C190" s="175">
        <v>244.75</v>
      </c>
      <c r="D190" s="117" t="s">
        <v>21</v>
      </c>
      <c r="E190" s="202" t="s">
        <v>21</v>
      </c>
    </row>
    <row r="191" spans="2:5">
      <c r="B191" s="123">
        <v>42717.618055555555</v>
      </c>
      <c r="C191" s="175">
        <v>489.5</v>
      </c>
      <c r="D191" s="117" t="s">
        <v>21</v>
      </c>
      <c r="E191" s="202" t="s">
        <v>21</v>
      </c>
    </row>
    <row r="192" spans="2:5">
      <c r="B192" s="123">
        <v>42717.684027777781</v>
      </c>
      <c r="C192" s="175">
        <v>293.7</v>
      </c>
      <c r="D192" s="117" t="s">
        <v>21</v>
      </c>
      <c r="E192" s="202" t="s">
        <v>21</v>
      </c>
    </row>
    <row r="193" spans="2:5">
      <c r="B193" s="123">
        <v>42717.68472222222</v>
      </c>
      <c r="C193" s="175">
        <v>48950</v>
      </c>
      <c r="D193" s="117" t="s">
        <v>62</v>
      </c>
      <c r="E193" s="202" t="s">
        <v>21</v>
      </c>
    </row>
    <row r="194" spans="2:5">
      <c r="B194" s="123">
        <v>42717.697916666664</v>
      </c>
      <c r="C194" s="175">
        <v>293.7</v>
      </c>
      <c r="D194" s="117" t="s">
        <v>21</v>
      </c>
      <c r="E194" s="202" t="s">
        <v>21</v>
      </c>
    </row>
    <row r="195" spans="2:5">
      <c r="B195" s="123">
        <v>42717.725694444445</v>
      </c>
      <c r="C195" s="175">
        <v>195.8</v>
      </c>
      <c r="D195" s="117" t="s">
        <v>21</v>
      </c>
      <c r="E195" s="202" t="s">
        <v>21</v>
      </c>
    </row>
    <row r="196" spans="2:5">
      <c r="B196" s="123">
        <v>42717.725694444445</v>
      </c>
      <c r="C196" s="175">
        <v>293.7</v>
      </c>
      <c r="D196" s="117" t="s">
        <v>21</v>
      </c>
      <c r="E196" s="202" t="s">
        <v>21</v>
      </c>
    </row>
    <row r="197" spans="2:5">
      <c r="B197" s="123">
        <v>42717.833333333336</v>
      </c>
      <c r="C197" s="175">
        <v>97.9</v>
      </c>
      <c r="D197" s="117" t="s">
        <v>21</v>
      </c>
      <c r="E197" s="202" t="s">
        <v>21</v>
      </c>
    </row>
    <row r="198" spans="2:5">
      <c r="B198" s="123">
        <v>42717.857638888891</v>
      </c>
      <c r="C198" s="175">
        <v>979</v>
      </c>
      <c r="D198" s="117" t="s">
        <v>21</v>
      </c>
      <c r="E198" s="202" t="s">
        <v>21</v>
      </c>
    </row>
    <row r="199" spans="2:5">
      <c r="B199" s="123">
        <v>42717.861111111109</v>
      </c>
      <c r="C199" s="175">
        <v>1958</v>
      </c>
      <c r="D199" s="117" t="s">
        <v>1832</v>
      </c>
      <c r="E199" s="202" t="s">
        <v>113</v>
      </c>
    </row>
    <row r="200" spans="2:5">
      <c r="B200" s="123">
        <v>42717.885416666664</v>
      </c>
      <c r="C200" s="175">
        <v>293.7</v>
      </c>
      <c r="D200" s="117" t="s">
        <v>21</v>
      </c>
      <c r="E200" s="202" t="s">
        <v>21</v>
      </c>
    </row>
    <row r="201" spans="2:5">
      <c r="B201" s="123">
        <v>42717.895138888889</v>
      </c>
      <c r="C201" s="175">
        <v>979</v>
      </c>
      <c r="D201" s="117" t="s">
        <v>1831</v>
      </c>
      <c r="E201" s="202" t="s">
        <v>114</v>
      </c>
    </row>
    <row r="202" spans="2:5">
      <c r="B202" s="123">
        <v>42717.902777777781</v>
      </c>
      <c r="C202" s="175">
        <v>979</v>
      </c>
      <c r="D202" s="117" t="s">
        <v>21</v>
      </c>
      <c r="E202" s="202" t="s">
        <v>115</v>
      </c>
    </row>
    <row r="203" spans="2:5">
      <c r="B203" s="123">
        <v>42717.920138888891</v>
      </c>
      <c r="C203" s="175">
        <v>4895</v>
      </c>
      <c r="D203" s="117" t="s">
        <v>21</v>
      </c>
      <c r="E203" s="202" t="s">
        <v>21</v>
      </c>
    </row>
    <row r="204" spans="2:5">
      <c r="B204" s="123">
        <v>42717.944444444445</v>
      </c>
      <c r="C204" s="175">
        <v>979</v>
      </c>
      <c r="D204" s="117" t="s">
        <v>21</v>
      </c>
      <c r="E204" s="202" t="s">
        <v>21</v>
      </c>
    </row>
    <row r="205" spans="2:5">
      <c r="B205" s="123">
        <v>42718.003472222219</v>
      </c>
      <c r="C205" s="175">
        <v>979</v>
      </c>
      <c r="D205" s="117" t="s">
        <v>1830</v>
      </c>
      <c r="E205" s="202" t="s">
        <v>21</v>
      </c>
    </row>
    <row r="206" spans="2:5">
      <c r="B206" s="123">
        <v>42718.386111111111</v>
      </c>
      <c r="C206" s="175">
        <v>440.55</v>
      </c>
      <c r="D206" s="117" t="s">
        <v>121</v>
      </c>
      <c r="E206" s="202" t="s">
        <v>21</v>
      </c>
    </row>
    <row r="207" spans="2:5">
      <c r="B207" s="123">
        <v>42718.434027777781</v>
      </c>
      <c r="C207" s="175">
        <v>979</v>
      </c>
      <c r="D207" s="117" t="s">
        <v>21</v>
      </c>
      <c r="E207" s="202" t="s">
        <v>116</v>
      </c>
    </row>
    <row r="208" spans="2:5">
      <c r="B208" s="123">
        <v>42718.465277777781</v>
      </c>
      <c r="C208" s="175">
        <v>97.9</v>
      </c>
      <c r="D208" s="117" t="s">
        <v>21</v>
      </c>
      <c r="E208" s="202" t="s">
        <v>21</v>
      </c>
    </row>
    <row r="209" spans="2:5">
      <c r="B209" s="123">
        <v>42718.565972222219</v>
      </c>
      <c r="C209" s="175">
        <v>4895</v>
      </c>
      <c r="D209" s="117" t="s">
        <v>21</v>
      </c>
      <c r="E209" s="202" t="s">
        <v>21</v>
      </c>
    </row>
    <row r="210" spans="2:5">
      <c r="B210" s="123">
        <v>42718.565972222219</v>
      </c>
      <c r="C210" s="175">
        <v>293.7</v>
      </c>
      <c r="D210" s="117" t="s">
        <v>21</v>
      </c>
      <c r="E210" s="202" t="s">
        <v>21</v>
      </c>
    </row>
    <row r="211" spans="2:5">
      <c r="B211" s="123">
        <v>42718.628472222219</v>
      </c>
      <c r="C211" s="175">
        <v>293.7</v>
      </c>
      <c r="D211" s="117" t="s">
        <v>21</v>
      </c>
      <c r="E211" s="202" t="s">
        <v>117</v>
      </c>
    </row>
    <row r="212" spans="2:5">
      <c r="B212" s="123">
        <v>42718.74722222222</v>
      </c>
      <c r="C212" s="175">
        <v>489.5</v>
      </c>
      <c r="D212" s="117" t="s">
        <v>1829</v>
      </c>
      <c r="E212" s="202" t="s">
        <v>118</v>
      </c>
    </row>
    <row r="213" spans="2:5">
      <c r="B213" s="123">
        <v>42718.756944444445</v>
      </c>
      <c r="C213" s="175">
        <v>979</v>
      </c>
      <c r="D213" s="117" t="s">
        <v>125</v>
      </c>
      <c r="E213" s="202" t="s">
        <v>119</v>
      </c>
    </row>
    <row r="214" spans="2:5">
      <c r="B214" s="123">
        <v>42718.861111111109</v>
      </c>
      <c r="C214" s="175">
        <v>293.7</v>
      </c>
      <c r="D214" s="117" t="s">
        <v>21</v>
      </c>
      <c r="E214" s="202" t="s">
        <v>21</v>
      </c>
    </row>
    <row r="215" spans="2:5">
      <c r="B215" s="123">
        <v>42718.897222222222</v>
      </c>
      <c r="C215" s="175">
        <v>19580</v>
      </c>
      <c r="D215" s="117" t="s">
        <v>1828</v>
      </c>
      <c r="E215" s="202" t="s">
        <v>21</v>
      </c>
    </row>
    <row r="216" spans="2:5">
      <c r="B216" s="123">
        <v>42718.909722222219</v>
      </c>
      <c r="C216" s="175">
        <v>489.5</v>
      </c>
      <c r="D216" s="117" t="s">
        <v>21</v>
      </c>
      <c r="E216" s="202" t="s">
        <v>21</v>
      </c>
    </row>
    <row r="217" spans="2:5">
      <c r="B217" s="123">
        <v>42718.911111111112</v>
      </c>
      <c r="C217" s="175">
        <v>21538</v>
      </c>
      <c r="D217" s="117" t="s">
        <v>1827</v>
      </c>
      <c r="E217" s="202" t="s">
        <v>120</v>
      </c>
    </row>
    <row r="218" spans="2:5">
      <c r="B218" s="123">
        <v>42718.913194444445</v>
      </c>
      <c r="C218" s="175">
        <v>195.8</v>
      </c>
      <c r="D218" s="117" t="s">
        <v>21</v>
      </c>
      <c r="E218" s="202" t="s">
        <v>121</v>
      </c>
    </row>
    <row r="219" spans="2:5">
      <c r="B219" s="123">
        <v>42718.920138888891</v>
      </c>
      <c r="C219" s="175">
        <v>195.8</v>
      </c>
      <c r="D219" s="117" t="s">
        <v>21</v>
      </c>
      <c r="E219" s="202" t="s">
        <v>21</v>
      </c>
    </row>
    <row r="220" spans="2:5">
      <c r="B220" s="123">
        <v>42719.010416666664</v>
      </c>
      <c r="C220" s="175">
        <v>2937</v>
      </c>
      <c r="D220" s="117" t="s">
        <v>21</v>
      </c>
      <c r="E220" s="202" t="s">
        <v>21</v>
      </c>
    </row>
    <row r="221" spans="2:5">
      <c r="B221" s="123">
        <v>42719.061805555553</v>
      </c>
      <c r="C221" s="175">
        <v>489.5</v>
      </c>
      <c r="D221" s="117" t="s">
        <v>193</v>
      </c>
      <c r="E221" s="202" t="s">
        <v>21</v>
      </c>
    </row>
    <row r="222" spans="2:5">
      <c r="B222" s="123">
        <v>42719.319444444445</v>
      </c>
      <c r="C222" s="175">
        <v>293.7</v>
      </c>
      <c r="D222" s="117" t="s">
        <v>21</v>
      </c>
      <c r="E222" s="202" t="s">
        <v>122</v>
      </c>
    </row>
    <row r="223" spans="2:5">
      <c r="B223" s="123">
        <v>42719.399305555555</v>
      </c>
      <c r="C223" s="175">
        <v>97.9</v>
      </c>
      <c r="D223" s="117" t="s">
        <v>21</v>
      </c>
      <c r="E223" s="202" t="s">
        <v>21</v>
      </c>
    </row>
    <row r="224" spans="2:5">
      <c r="B224" s="123">
        <v>42719.447916666664</v>
      </c>
      <c r="C224" s="175">
        <v>489.5</v>
      </c>
      <c r="D224" s="117" t="s">
        <v>21</v>
      </c>
      <c r="E224" s="202" t="s">
        <v>21</v>
      </c>
    </row>
    <row r="225" spans="2:5">
      <c r="B225" s="123">
        <v>42719.45208333333</v>
      </c>
      <c r="C225" s="175">
        <v>489.5</v>
      </c>
      <c r="D225" s="117" t="s">
        <v>21</v>
      </c>
      <c r="E225" s="202" t="s">
        <v>21</v>
      </c>
    </row>
    <row r="226" spans="2:5">
      <c r="B226" s="123">
        <v>42719.459027777775</v>
      </c>
      <c r="C226" s="175">
        <v>97.9</v>
      </c>
      <c r="D226" s="117" t="s">
        <v>1826</v>
      </c>
      <c r="E226" s="202" t="s">
        <v>21</v>
      </c>
    </row>
    <row r="227" spans="2:5">
      <c r="B227" s="123">
        <v>42719.482638888891</v>
      </c>
      <c r="C227" s="175">
        <v>293.7</v>
      </c>
      <c r="D227" s="117" t="s">
        <v>21</v>
      </c>
      <c r="E227" s="202" t="s">
        <v>21</v>
      </c>
    </row>
    <row r="228" spans="2:5" ht="15.75" customHeight="1">
      <c r="B228" s="123">
        <v>42719.527083333334</v>
      </c>
      <c r="C228" s="175">
        <v>979</v>
      </c>
      <c r="D228" s="117" t="s">
        <v>1825</v>
      </c>
      <c r="E228" s="202" t="s">
        <v>39</v>
      </c>
    </row>
    <row r="229" spans="2:5">
      <c r="B229" s="123">
        <v>42719.529861111114</v>
      </c>
      <c r="C229" s="175">
        <v>489.5</v>
      </c>
      <c r="D229" s="117" t="s">
        <v>76</v>
      </c>
      <c r="E229" s="202" t="s">
        <v>21</v>
      </c>
    </row>
    <row r="230" spans="2:5">
      <c r="B230" s="123">
        <v>42719.555555555555</v>
      </c>
      <c r="C230" s="175">
        <v>293.7</v>
      </c>
      <c r="D230" s="117" t="s">
        <v>21</v>
      </c>
      <c r="E230" s="202" t="s">
        <v>21</v>
      </c>
    </row>
    <row r="231" spans="2:5">
      <c r="B231" s="123">
        <v>42719.590277777781</v>
      </c>
      <c r="C231" s="175">
        <v>489.5</v>
      </c>
      <c r="D231" s="117" t="s">
        <v>21</v>
      </c>
      <c r="E231" s="202" t="s">
        <v>123</v>
      </c>
    </row>
    <row r="232" spans="2:5">
      <c r="B232" s="123">
        <v>42719.635416666664</v>
      </c>
      <c r="C232" s="175">
        <v>293.7</v>
      </c>
      <c r="D232" s="117" t="s">
        <v>21</v>
      </c>
      <c r="E232" s="202" t="s">
        <v>124</v>
      </c>
    </row>
    <row r="233" spans="2:5">
      <c r="B233" s="123">
        <v>42719.694444444445</v>
      </c>
      <c r="C233" s="175">
        <v>97.9</v>
      </c>
      <c r="D233" s="117" t="s">
        <v>21</v>
      </c>
      <c r="E233" s="202" t="s">
        <v>125</v>
      </c>
    </row>
    <row r="234" spans="2:5">
      <c r="B234" s="123">
        <v>42719.751388888886</v>
      </c>
      <c r="C234" s="175">
        <v>489.5</v>
      </c>
      <c r="D234" s="117" t="s">
        <v>79</v>
      </c>
      <c r="E234" s="202" t="s">
        <v>126</v>
      </c>
    </row>
    <row r="235" spans="2:5">
      <c r="B235" s="123">
        <v>42719.794444444444</v>
      </c>
      <c r="C235" s="175">
        <v>4895</v>
      </c>
      <c r="D235" s="117" t="s">
        <v>1824</v>
      </c>
      <c r="E235" s="202" t="s">
        <v>127</v>
      </c>
    </row>
    <row r="236" spans="2:5">
      <c r="B236" s="123">
        <v>42719.895833333336</v>
      </c>
      <c r="C236" s="175">
        <v>1958</v>
      </c>
      <c r="D236" s="117" t="s">
        <v>1823</v>
      </c>
      <c r="E236" s="202" t="s">
        <v>128</v>
      </c>
    </row>
    <row r="237" spans="2:5">
      <c r="B237" s="123">
        <v>42719.940972222219</v>
      </c>
      <c r="C237" s="175">
        <v>293.7</v>
      </c>
      <c r="D237" s="117" t="s">
        <v>21</v>
      </c>
      <c r="E237" s="202" t="s">
        <v>129</v>
      </c>
    </row>
    <row r="238" spans="2:5">
      <c r="B238" s="123">
        <v>42719.986111111109</v>
      </c>
      <c r="C238" s="175">
        <v>293.7</v>
      </c>
      <c r="D238" s="117" t="s">
        <v>21</v>
      </c>
      <c r="E238" s="202" t="s">
        <v>21</v>
      </c>
    </row>
    <row r="239" spans="2:5">
      <c r="B239" s="123">
        <v>42719.993055555555</v>
      </c>
      <c r="C239" s="175">
        <v>4895</v>
      </c>
      <c r="D239" s="117" t="s">
        <v>1822</v>
      </c>
      <c r="E239" s="202" t="s">
        <v>21</v>
      </c>
    </row>
    <row r="240" spans="2:5">
      <c r="B240" s="123">
        <v>42719.99722222222</v>
      </c>
      <c r="C240" s="175">
        <v>0.98</v>
      </c>
      <c r="D240" s="117" t="s">
        <v>1731</v>
      </c>
      <c r="E240" s="202" t="s">
        <v>21</v>
      </c>
    </row>
    <row r="241" spans="2:5">
      <c r="B241" s="123">
        <v>42720.008333333331</v>
      </c>
      <c r="C241" s="175">
        <v>293.7</v>
      </c>
      <c r="D241" s="117" t="s">
        <v>1821</v>
      </c>
      <c r="E241" s="202" t="s">
        <v>21</v>
      </c>
    </row>
    <row r="242" spans="2:5">
      <c r="B242" s="123">
        <v>42720.012499999997</v>
      </c>
      <c r="C242" s="175">
        <v>293.7</v>
      </c>
      <c r="D242" s="117" t="s">
        <v>1820</v>
      </c>
      <c r="E242" s="202" t="s">
        <v>130</v>
      </c>
    </row>
    <row r="243" spans="2:5">
      <c r="B243" s="123">
        <v>42720.352777777778</v>
      </c>
      <c r="C243" s="175">
        <v>293.7</v>
      </c>
      <c r="D243" s="117" t="s">
        <v>132</v>
      </c>
      <c r="E243" s="202" t="s">
        <v>21</v>
      </c>
    </row>
    <row r="244" spans="2:5">
      <c r="B244" s="123">
        <v>42720.40625</v>
      </c>
      <c r="C244" s="175">
        <v>29.37</v>
      </c>
      <c r="D244" s="117" t="s">
        <v>21</v>
      </c>
      <c r="E244" s="202" t="s">
        <v>131</v>
      </c>
    </row>
    <row r="245" spans="2:5">
      <c r="B245" s="123">
        <v>42720.422222222223</v>
      </c>
      <c r="C245" s="175">
        <v>9790</v>
      </c>
      <c r="D245" s="117" t="s">
        <v>1819</v>
      </c>
      <c r="E245" s="202" t="s">
        <v>21</v>
      </c>
    </row>
    <row r="246" spans="2:5">
      <c r="B246" s="123">
        <v>42720.433333333334</v>
      </c>
      <c r="C246" s="175">
        <v>1272.7</v>
      </c>
      <c r="D246" s="117" t="s">
        <v>1818</v>
      </c>
      <c r="E246" s="202" t="s">
        <v>132</v>
      </c>
    </row>
    <row r="247" spans="2:5">
      <c r="B247" s="123">
        <v>42720.454861111109</v>
      </c>
      <c r="C247" s="175">
        <v>489.5</v>
      </c>
      <c r="D247" s="117" t="s">
        <v>21</v>
      </c>
      <c r="E247" s="202" t="s">
        <v>133</v>
      </c>
    </row>
    <row r="248" spans="2:5">
      <c r="B248" s="123">
        <v>42720.536805555559</v>
      </c>
      <c r="C248" s="175">
        <v>489.5</v>
      </c>
      <c r="D248" s="117" t="s">
        <v>1616</v>
      </c>
      <c r="E248" s="202" t="s">
        <v>21</v>
      </c>
    </row>
    <row r="249" spans="2:5">
      <c r="B249" s="123">
        <v>42720.538194444445</v>
      </c>
      <c r="C249" s="175">
        <v>1958</v>
      </c>
      <c r="D249" s="117" t="s">
        <v>21</v>
      </c>
      <c r="E249" s="202" t="s">
        <v>21</v>
      </c>
    </row>
    <row r="250" spans="2:5">
      <c r="B250" s="123">
        <v>42720.552083333336</v>
      </c>
      <c r="C250" s="175">
        <v>97.9</v>
      </c>
      <c r="D250" s="117" t="s">
        <v>21</v>
      </c>
      <c r="E250" s="202" t="s">
        <v>21</v>
      </c>
    </row>
    <row r="251" spans="2:5">
      <c r="B251" s="123">
        <v>42720.553472222222</v>
      </c>
      <c r="C251" s="175">
        <v>489.5</v>
      </c>
      <c r="D251" s="117" t="s">
        <v>1817</v>
      </c>
      <c r="E251" s="202" t="s">
        <v>21</v>
      </c>
    </row>
    <row r="252" spans="2:5">
      <c r="B252" s="123">
        <v>42720.572916666664</v>
      </c>
      <c r="C252" s="175">
        <v>293.7</v>
      </c>
      <c r="D252" s="117" t="s">
        <v>21</v>
      </c>
      <c r="E252" s="202" t="s">
        <v>21</v>
      </c>
    </row>
    <row r="253" spans="2:5">
      <c r="B253" s="123">
        <v>42720.606249999997</v>
      </c>
      <c r="C253" s="175">
        <v>1762.2</v>
      </c>
      <c r="D253" s="117" t="s">
        <v>151</v>
      </c>
      <c r="E253" s="202" t="s">
        <v>134</v>
      </c>
    </row>
    <row r="254" spans="2:5">
      <c r="B254" s="123">
        <v>42720.645833333336</v>
      </c>
      <c r="C254" s="175">
        <v>293.7</v>
      </c>
      <c r="D254" s="117" t="s">
        <v>21</v>
      </c>
      <c r="E254" s="202" t="s">
        <v>21</v>
      </c>
    </row>
    <row r="255" spans="2:5">
      <c r="B255" s="123">
        <v>42720.666666666664</v>
      </c>
      <c r="C255" s="175">
        <v>293.7</v>
      </c>
      <c r="D255" s="117" t="s">
        <v>21</v>
      </c>
      <c r="E255" s="202" t="s">
        <v>21</v>
      </c>
    </row>
    <row r="256" spans="2:5">
      <c r="B256" s="123">
        <v>42720.708333333336</v>
      </c>
      <c r="C256" s="175">
        <v>489.5</v>
      </c>
      <c r="D256" s="117" t="s">
        <v>21</v>
      </c>
      <c r="E256" s="202" t="s">
        <v>21</v>
      </c>
    </row>
    <row r="257" spans="2:5">
      <c r="B257" s="123">
        <v>42720.71875</v>
      </c>
      <c r="C257" s="175">
        <v>489.5</v>
      </c>
      <c r="D257" s="117" t="s">
        <v>21</v>
      </c>
      <c r="E257" s="202" t="s">
        <v>21</v>
      </c>
    </row>
    <row r="258" spans="2:5">
      <c r="B258" s="123">
        <v>42720.736111111109</v>
      </c>
      <c r="C258" s="175">
        <v>1958</v>
      </c>
      <c r="D258" s="117" t="s">
        <v>21</v>
      </c>
      <c r="E258" s="202" t="s">
        <v>21</v>
      </c>
    </row>
    <row r="259" spans="2:5">
      <c r="B259" s="123">
        <v>42720.797222222223</v>
      </c>
      <c r="C259" s="175">
        <v>1468.5</v>
      </c>
      <c r="D259" s="117" t="s">
        <v>1816</v>
      </c>
      <c r="E259" s="202" t="s">
        <v>135</v>
      </c>
    </row>
    <row r="260" spans="2:5">
      <c r="B260" s="123">
        <v>42720.89166666667</v>
      </c>
      <c r="C260" s="175">
        <v>979</v>
      </c>
      <c r="D260" s="117" t="s">
        <v>1815</v>
      </c>
      <c r="E260" s="202" t="s">
        <v>40</v>
      </c>
    </row>
    <row r="261" spans="2:5">
      <c r="B261" s="123">
        <v>42720.915972222225</v>
      </c>
      <c r="C261" s="175">
        <v>979</v>
      </c>
      <c r="D261" s="117" t="s">
        <v>1814</v>
      </c>
      <c r="E261" s="202" t="s">
        <v>21</v>
      </c>
    </row>
    <row r="262" spans="2:5">
      <c r="B262" s="123">
        <v>42720.927083333336</v>
      </c>
      <c r="C262" s="175">
        <v>293.7</v>
      </c>
      <c r="D262" s="117" t="s">
        <v>21</v>
      </c>
      <c r="E262" s="202" t="s">
        <v>21</v>
      </c>
    </row>
    <row r="263" spans="2:5">
      <c r="B263" s="123">
        <v>42721.34375</v>
      </c>
      <c r="C263" s="175">
        <v>293.7</v>
      </c>
      <c r="D263" s="117" t="s">
        <v>21</v>
      </c>
      <c r="E263" s="202" t="s">
        <v>21</v>
      </c>
    </row>
    <row r="264" spans="2:5">
      <c r="B264" s="123">
        <v>42721.370138888888</v>
      </c>
      <c r="C264" s="175">
        <v>489.5</v>
      </c>
      <c r="D264" s="117" t="s">
        <v>1813</v>
      </c>
      <c r="E264" s="202" t="s">
        <v>136</v>
      </c>
    </row>
    <row r="265" spans="2:5">
      <c r="B265" s="123">
        <v>42721.444444444445</v>
      </c>
      <c r="C265" s="175">
        <v>293.7</v>
      </c>
      <c r="D265" s="117" t="s">
        <v>21</v>
      </c>
      <c r="E265" s="202" t="s">
        <v>21</v>
      </c>
    </row>
    <row r="266" spans="2:5">
      <c r="B266" s="123">
        <v>42721.454861111109</v>
      </c>
      <c r="C266" s="175">
        <v>1958</v>
      </c>
      <c r="D266" s="117" t="s">
        <v>21</v>
      </c>
      <c r="E266" s="202" t="s">
        <v>137</v>
      </c>
    </row>
    <row r="267" spans="2:5">
      <c r="B267" s="123">
        <v>42721.493055555555</v>
      </c>
      <c r="C267" s="175">
        <v>97.9</v>
      </c>
      <c r="D267" s="117" t="s">
        <v>21</v>
      </c>
      <c r="E267" s="202" t="s">
        <v>138</v>
      </c>
    </row>
    <row r="268" spans="2:5">
      <c r="B268" s="123">
        <v>42721.565972222219</v>
      </c>
      <c r="C268" s="175">
        <v>489.5</v>
      </c>
      <c r="D268" s="117" t="s">
        <v>21</v>
      </c>
      <c r="E268" s="202" t="s">
        <v>139</v>
      </c>
    </row>
    <row r="269" spans="2:5">
      <c r="B269" s="123">
        <v>42721.718055555553</v>
      </c>
      <c r="C269" s="175">
        <v>881.1</v>
      </c>
      <c r="D269" s="117" t="s">
        <v>40</v>
      </c>
      <c r="E269" s="202" t="s">
        <v>21</v>
      </c>
    </row>
    <row r="270" spans="2:5">
      <c r="B270" s="123">
        <v>42721.756944444445</v>
      </c>
      <c r="C270" s="175">
        <v>48.95</v>
      </c>
      <c r="D270" s="117" t="s">
        <v>21</v>
      </c>
      <c r="E270" s="202" t="s">
        <v>21</v>
      </c>
    </row>
    <row r="271" spans="2:5">
      <c r="B271" s="123">
        <v>42721.774305555555</v>
      </c>
      <c r="C271" s="175">
        <v>979</v>
      </c>
      <c r="D271" s="117" t="s">
        <v>21</v>
      </c>
      <c r="E271" s="202" t="s">
        <v>21</v>
      </c>
    </row>
    <row r="272" spans="2:5">
      <c r="B272" s="123">
        <v>42721.875</v>
      </c>
      <c r="C272" s="175">
        <v>489.5</v>
      </c>
      <c r="D272" s="117" t="s">
        <v>21</v>
      </c>
      <c r="E272" s="202" t="s">
        <v>140</v>
      </c>
    </row>
    <row r="273" spans="2:5">
      <c r="B273" s="123">
        <v>42721.913194444445</v>
      </c>
      <c r="C273" s="175">
        <v>97.9</v>
      </c>
      <c r="D273" s="117" t="s">
        <v>21</v>
      </c>
      <c r="E273" s="202" t="s">
        <v>21</v>
      </c>
    </row>
    <row r="274" spans="2:5">
      <c r="B274" s="123">
        <v>42721.930555555555</v>
      </c>
      <c r="C274" s="175">
        <v>48950</v>
      </c>
      <c r="D274" s="117" t="s">
        <v>1812</v>
      </c>
      <c r="E274" s="202" t="s">
        <v>21</v>
      </c>
    </row>
    <row r="275" spans="2:5">
      <c r="B275" s="123">
        <v>42721.947222222225</v>
      </c>
      <c r="C275" s="175">
        <v>97.9</v>
      </c>
      <c r="D275" s="117" t="s">
        <v>21</v>
      </c>
      <c r="E275" s="202" t="s">
        <v>21</v>
      </c>
    </row>
    <row r="276" spans="2:5">
      <c r="B276" s="123">
        <v>42721.952777777777</v>
      </c>
      <c r="C276" s="175">
        <v>489.5</v>
      </c>
      <c r="D276" s="117" t="s">
        <v>1811</v>
      </c>
      <c r="E276" s="202" t="s">
        <v>21</v>
      </c>
    </row>
    <row r="277" spans="2:5">
      <c r="B277" s="123">
        <v>42721.955555555556</v>
      </c>
      <c r="C277" s="175">
        <v>323.07</v>
      </c>
      <c r="D277" s="117" t="s">
        <v>60</v>
      </c>
      <c r="E277" s="202" t="s">
        <v>141</v>
      </c>
    </row>
    <row r="278" spans="2:5">
      <c r="B278" s="123">
        <v>42721.965277777781</v>
      </c>
      <c r="C278" s="175">
        <v>293.7</v>
      </c>
      <c r="D278" s="117" t="s">
        <v>1653</v>
      </c>
      <c r="E278" s="202" t="s">
        <v>142</v>
      </c>
    </row>
    <row r="279" spans="2:5">
      <c r="B279" s="123">
        <v>42722.054861111108</v>
      </c>
      <c r="C279" s="175">
        <v>489.5</v>
      </c>
      <c r="D279" s="117" t="s">
        <v>1810</v>
      </c>
      <c r="E279" s="202" t="s">
        <v>21</v>
      </c>
    </row>
    <row r="280" spans="2:5">
      <c r="B280" s="123">
        <v>42722.284722222219</v>
      </c>
      <c r="C280" s="175">
        <v>979</v>
      </c>
      <c r="D280" s="117" t="s">
        <v>1809</v>
      </c>
      <c r="E280" s="202" t="s">
        <v>21</v>
      </c>
    </row>
    <row r="281" spans="2:5">
      <c r="B281" s="123">
        <v>42722.383333333331</v>
      </c>
      <c r="C281" s="175">
        <v>342.65</v>
      </c>
      <c r="D281" s="117" t="s">
        <v>1808</v>
      </c>
      <c r="E281" s="202" t="s">
        <v>21</v>
      </c>
    </row>
    <row r="282" spans="2:5">
      <c r="B282" s="123">
        <v>42722.496527777781</v>
      </c>
      <c r="C282" s="175">
        <v>293.7</v>
      </c>
      <c r="D282" s="117" t="s">
        <v>21</v>
      </c>
      <c r="E282" s="202" t="s">
        <v>21</v>
      </c>
    </row>
    <row r="283" spans="2:5">
      <c r="B283" s="123">
        <v>42722.569444444445</v>
      </c>
      <c r="C283" s="175">
        <v>293.7</v>
      </c>
      <c r="D283" s="117" t="s">
        <v>21</v>
      </c>
      <c r="E283" s="202" t="s">
        <v>21</v>
      </c>
    </row>
    <row r="284" spans="2:5">
      <c r="B284" s="123">
        <v>42722.6875</v>
      </c>
      <c r="C284" s="175">
        <v>489.5</v>
      </c>
      <c r="D284" s="117" t="s">
        <v>21</v>
      </c>
      <c r="E284" s="202" t="s">
        <v>21</v>
      </c>
    </row>
    <row r="285" spans="2:5">
      <c r="B285" s="123">
        <v>42722.739583333336</v>
      </c>
      <c r="C285" s="175">
        <v>979</v>
      </c>
      <c r="D285" s="117" t="s">
        <v>21</v>
      </c>
      <c r="E285" s="202" t="s">
        <v>21</v>
      </c>
    </row>
    <row r="286" spans="2:5">
      <c r="B286" s="123">
        <v>42722.857638888891</v>
      </c>
      <c r="C286" s="175">
        <v>293.7</v>
      </c>
      <c r="D286" s="117" t="s">
        <v>21</v>
      </c>
      <c r="E286" s="202" t="s">
        <v>143</v>
      </c>
    </row>
    <row r="287" spans="2:5">
      <c r="B287" s="123">
        <v>42722.916666666664</v>
      </c>
      <c r="C287" s="175">
        <v>293.7</v>
      </c>
      <c r="D287" s="117" t="s">
        <v>21</v>
      </c>
      <c r="E287" s="202" t="s">
        <v>144</v>
      </c>
    </row>
    <row r="288" spans="2:5">
      <c r="B288" s="123">
        <v>42722.947916666664</v>
      </c>
      <c r="C288" s="175">
        <v>9.7899999999999991</v>
      </c>
      <c r="D288" s="117" t="s">
        <v>21</v>
      </c>
      <c r="E288" s="202" t="s">
        <v>21</v>
      </c>
    </row>
    <row r="289" spans="2:5">
      <c r="B289" s="123">
        <v>42722.979166666664</v>
      </c>
      <c r="C289" s="175">
        <v>489.5</v>
      </c>
      <c r="D289" s="117" t="s">
        <v>21</v>
      </c>
      <c r="E289" s="202" t="s">
        <v>21</v>
      </c>
    </row>
    <row r="290" spans="2:5">
      <c r="B290" s="123">
        <v>42723.022222222222</v>
      </c>
      <c r="C290" s="175">
        <v>293.7</v>
      </c>
      <c r="D290" s="117" t="s">
        <v>1807</v>
      </c>
      <c r="E290" s="202" t="s">
        <v>21</v>
      </c>
    </row>
    <row r="291" spans="2:5">
      <c r="B291" s="123">
        <v>42723.440972222219</v>
      </c>
      <c r="C291" s="175">
        <v>979</v>
      </c>
      <c r="D291" s="117" t="s">
        <v>21</v>
      </c>
      <c r="E291" s="202" t="s">
        <v>21</v>
      </c>
    </row>
    <row r="292" spans="2:5">
      <c r="B292" s="123">
        <v>42723.475694444445</v>
      </c>
      <c r="C292" s="175">
        <v>244.75</v>
      </c>
      <c r="D292" s="117" t="s">
        <v>21</v>
      </c>
      <c r="E292" s="202" t="s">
        <v>145</v>
      </c>
    </row>
    <row r="293" spans="2:5">
      <c r="B293" s="123">
        <v>42723.503472222219</v>
      </c>
      <c r="C293" s="175">
        <v>1958</v>
      </c>
      <c r="D293" s="117" t="s">
        <v>1806</v>
      </c>
      <c r="E293" s="202" t="s">
        <v>21</v>
      </c>
    </row>
    <row r="294" spans="2:5">
      <c r="B294" s="123">
        <v>42723.513888888891</v>
      </c>
      <c r="C294" s="175">
        <v>979</v>
      </c>
      <c r="D294" s="117" t="s">
        <v>21</v>
      </c>
      <c r="E294" s="202" t="s">
        <v>21</v>
      </c>
    </row>
    <row r="295" spans="2:5">
      <c r="B295" s="123">
        <v>42723.552083333336</v>
      </c>
      <c r="C295" s="175">
        <v>979</v>
      </c>
      <c r="D295" s="117" t="s">
        <v>21</v>
      </c>
      <c r="E295" s="202" t="s">
        <v>21</v>
      </c>
    </row>
    <row r="296" spans="2:5">
      <c r="B296" s="123">
        <v>42723.5625</v>
      </c>
      <c r="C296" s="175">
        <v>979</v>
      </c>
      <c r="D296" s="117" t="s">
        <v>21</v>
      </c>
      <c r="E296" s="202" t="s">
        <v>146</v>
      </c>
    </row>
    <row r="297" spans="2:5">
      <c r="B297" s="123">
        <v>42723.607638888891</v>
      </c>
      <c r="C297" s="175">
        <v>489.5</v>
      </c>
      <c r="D297" s="117" t="s">
        <v>21</v>
      </c>
      <c r="E297" s="202" t="s">
        <v>21</v>
      </c>
    </row>
    <row r="298" spans="2:5">
      <c r="B298" s="123">
        <v>42723.659722222219</v>
      </c>
      <c r="C298" s="175">
        <v>979</v>
      </c>
      <c r="D298" s="117" t="s">
        <v>21</v>
      </c>
      <c r="E298" s="202" t="s">
        <v>21</v>
      </c>
    </row>
    <row r="299" spans="2:5">
      <c r="B299" s="123">
        <v>42723.725694444445</v>
      </c>
      <c r="C299" s="175">
        <v>2937</v>
      </c>
      <c r="D299" s="117" t="s">
        <v>21</v>
      </c>
      <c r="E299" s="202" t="s">
        <v>21</v>
      </c>
    </row>
    <row r="300" spans="2:5">
      <c r="B300" s="123">
        <v>42723.784722222219</v>
      </c>
      <c r="C300" s="175">
        <v>97.9</v>
      </c>
      <c r="D300" s="117" t="s">
        <v>21</v>
      </c>
      <c r="E300" s="202" t="s">
        <v>21</v>
      </c>
    </row>
    <row r="301" spans="2:5">
      <c r="B301" s="123">
        <v>42723.802083333336</v>
      </c>
      <c r="C301" s="175">
        <v>293.7</v>
      </c>
      <c r="D301" s="117" t="s">
        <v>21</v>
      </c>
      <c r="E301" s="202" t="s">
        <v>147</v>
      </c>
    </row>
    <row r="302" spans="2:5">
      <c r="B302" s="123">
        <v>42723.824305555558</v>
      </c>
      <c r="C302" s="175">
        <v>97.9</v>
      </c>
      <c r="D302" s="117" t="s">
        <v>1805</v>
      </c>
      <c r="E302" s="202" t="s">
        <v>21</v>
      </c>
    </row>
    <row r="303" spans="2:5">
      <c r="B303" s="123">
        <v>42723.824999999997</v>
      </c>
      <c r="C303" s="175">
        <v>293.7</v>
      </c>
      <c r="D303" s="117" t="s">
        <v>1804</v>
      </c>
      <c r="E303" s="202" t="s">
        <v>21</v>
      </c>
    </row>
    <row r="304" spans="2:5">
      <c r="B304" s="123">
        <v>42723.949305555558</v>
      </c>
      <c r="C304" s="175">
        <v>2447.5</v>
      </c>
      <c r="D304" s="117" t="s">
        <v>1803</v>
      </c>
      <c r="E304" s="202" t="s">
        <v>148</v>
      </c>
    </row>
    <row r="305" spans="2:5">
      <c r="B305" s="123">
        <v>42723.950694444444</v>
      </c>
      <c r="C305" s="175">
        <v>489.5</v>
      </c>
      <c r="D305" s="117" t="s">
        <v>1802</v>
      </c>
      <c r="E305" s="202" t="s">
        <v>149</v>
      </c>
    </row>
    <row r="306" spans="2:5">
      <c r="B306" s="123">
        <v>42724.034722222219</v>
      </c>
      <c r="C306" s="175">
        <v>14685</v>
      </c>
      <c r="D306" s="117" t="s">
        <v>21</v>
      </c>
      <c r="E306" s="202" t="s">
        <v>150</v>
      </c>
    </row>
    <row r="307" spans="2:5">
      <c r="B307" s="123">
        <v>42724.347222222219</v>
      </c>
      <c r="C307" s="175">
        <v>195.8</v>
      </c>
      <c r="D307" s="117" t="s">
        <v>21</v>
      </c>
      <c r="E307" s="202" t="s">
        <v>151</v>
      </c>
    </row>
    <row r="308" spans="2:5">
      <c r="B308" s="123">
        <v>42724.385416666664</v>
      </c>
      <c r="C308" s="175">
        <v>979</v>
      </c>
      <c r="D308" s="117" t="s">
        <v>21</v>
      </c>
      <c r="E308" s="202" t="s">
        <v>152</v>
      </c>
    </row>
    <row r="309" spans="2:5">
      <c r="B309" s="123">
        <v>42724.415277777778</v>
      </c>
      <c r="C309" s="175">
        <v>2700.08</v>
      </c>
      <c r="D309" s="117" t="s">
        <v>1801</v>
      </c>
      <c r="E309" s="202" t="s">
        <v>153</v>
      </c>
    </row>
    <row r="310" spans="2:5">
      <c r="B310" s="123">
        <v>42724.453472222223</v>
      </c>
      <c r="C310" s="175">
        <v>293.7</v>
      </c>
      <c r="D310" s="117" t="s">
        <v>1800</v>
      </c>
      <c r="E310" s="202" t="s">
        <v>21</v>
      </c>
    </row>
    <row r="311" spans="2:5">
      <c r="B311" s="123">
        <v>42724.468055555553</v>
      </c>
      <c r="C311" s="175">
        <v>293.7</v>
      </c>
      <c r="D311" s="117" t="s">
        <v>1799</v>
      </c>
      <c r="E311" s="202" t="s">
        <v>21</v>
      </c>
    </row>
    <row r="312" spans="2:5">
      <c r="B312" s="123">
        <v>42724.479166666664</v>
      </c>
      <c r="C312" s="175">
        <v>293.7</v>
      </c>
      <c r="D312" s="117" t="s">
        <v>21</v>
      </c>
      <c r="E312" s="202" t="s">
        <v>21</v>
      </c>
    </row>
    <row r="313" spans="2:5">
      <c r="B313" s="123">
        <v>42724.52847222222</v>
      </c>
      <c r="C313" s="175">
        <v>16.64</v>
      </c>
      <c r="D313" s="117" t="s">
        <v>1798</v>
      </c>
      <c r="E313" s="202" t="s">
        <v>154</v>
      </c>
    </row>
    <row r="314" spans="2:5">
      <c r="B314" s="123">
        <v>42724.542361111111</v>
      </c>
      <c r="C314" s="175">
        <v>19.579999999999998</v>
      </c>
      <c r="D314" s="117" t="s">
        <v>1798</v>
      </c>
      <c r="E314" s="202" t="s">
        <v>155</v>
      </c>
    </row>
    <row r="315" spans="2:5">
      <c r="B315" s="123">
        <v>42724.554166666669</v>
      </c>
      <c r="C315" s="175">
        <v>489.5</v>
      </c>
      <c r="D315" s="117" t="s">
        <v>1797</v>
      </c>
      <c r="E315" s="202" t="s">
        <v>156</v>
      </c>
    </row>
    <row r="316" spans="2:5">
      <c r="B316" s="123">
        <v>42724.618055555555</v>
      </c>
      <c r="C316" s="175">
        <v>489.5</v>
      </c>
      <c r="D316" s="117" t="s">
        <v>1796</v>
      </c>
      <c r="E316" s="202" t="s">
        <v>157</v>
      </c>
    </row>
    <row r="317" spans="2:5">
      <c r="B317" s="123">
        <v>42724.620833333334</v>
      </c>
      <c r="C317" s="175">
        <v>979</v>
      </c>
      <c r="D317" s="117" t="s">
        <v>1795</v>
      </c>
      <c r="E317" s="202" t="s">
        <v>21</v>
      </c>
    </row>
    <row r="318" spans="2:5">
      <c r="B318" s="123">
        <v>42724.628472222219</v>
      </c>
      <c r="C318" s="175">
        <v>88.11</v>
      </c>
      <c r="D318" s="117" t="s">
        <v>21</v>
      </c>
      <c r="E318" s="202" t="s">
        <v>21</v>
      </c>
    </row>
    <row r="319" spans="2:5">
      <c r="B319" s="123">
        <v>42724.635416666664</v>
      </c>
      <c r="C319" s="175">
        <v>293.7</v>
      </c>
      <c r="D319" s="117" t="s">
        <v>21</v>
      </c>
      <c r="E319" s="202" t="s">
        <v>21</v>
      </c>
    </row>
    <row r="320" spans="2:5">
      <c r="B320" s="123">
        <v>42724.65625</v>
      </c>
      <c r="C320" s="175">
        <v>489.5</v>
      </c>
      <c r="D320" s="117" t="s">
        <v>21</v>
      </c>
      <c r="E320" s="202" t="s">
        <v>21</v>
      </c>
    </row>
    <row r="321" spans="2:5">
      <c r="B321" s="123">
        <v>42724.665277777778</v>
      </c>
      <c r="C321" s="175">
        <v>293.7</v>
      </c>
      <c r="D321" s="117" t="s">
        <v>1794</v>
      </c>
      <c r="E321" s="202" t="s">
        <v>21</v>
      </c>
    </row>
    <row r="322" spans="2:5">
      <c r="B322" s="123">
        <v>42724.689583333333</v>
      </c>
      <c r="C322" s="175">
        <v>293.7</v>
      </c>
      <c r="D322" s="117" t="s">
        <v>1793</v>
      </c>
      <c r="E322" s="202" t="s">
        <v>158</v>
      </c>
    </row>
    <row r="323" spans="2:5">
      <c r="B323" s="123">
        <v>42724.69027777778</v>
      </c>
      <c r="C323" s="175">
        <v>97.9</v>
      </c>
      <c r="D323" s="117" t="s">
        <v>1793</v>
      </c>
      <c r="E323" s="202" t="s">
        <v>159</v>
      </c>
    </row>
    <row r="324" spans="2:5">
      <c r="B324" s="123">
        <v>42724.697916666664</v>
      </c>
      <c r="C324" s="175">
        <v>7342.5</v>
      </c>
      <c r="D324" s="117" t="s">
        <v>1792</v>
      </c>
      <c r="E324" s="202" t="s">
        <v>160</v>
      </c>
    </row>
    <row r="325" spans="2:5">
      <c r="B325" s="123">
        <v>42724.731249999997</v>
      </c>
      <c r="C325" s="175">
        <v>4895</v>
      </c>
      <c r="D325" s="117" t="s">
        <v>1791</v>
      </c>
      <c r="E325" s="202" t="s">
        <v>161</v>
      </c>
    </row>
    <row r="326" spans="2:5">
      <c r="B326" s="123">
        <v>42724.74722222222</v>
      </c>
      <c r="C326" s="175">
        <v>293.7</v>
      </c>
      <c r="D326" s="117" t="s">
        <v>1697</v>
      </c>
      <c r="E326" s="202" t="s">
        <v>21</v>
      </c>
    </row>
    <row r="327" spans="2:5">
      <c r="B327" s="123">
        <v>42724.78125</v>
      </c>
      <c r="C327" s="175">
        <v>293.7</v>
      </c>
      <c r="D327" s="117" t="s">
        <v>21</v>
      </c>
      <c r="E327" s="202" t="s">
        <v>21</v>
      </c>
    </row>
    <row r="328" spans="2:5">
      <c r="B328" s="123">
        <v>42724.8125</v>
      </c>
      <c r="C328" s="175">
        <v>293.7</v>
      </c>
      <c r="D328" s="117" t="s">
        <v>21</v>
      </c>
      <c r="E328" s="202" t="s">
        <v>21</v>
      </c>
    </row>
    <row r="329" spans="2:5">
      <c r="B329" s="123">
        <v>42725.048611111109</v>
      </c>
      <c r="C329" s="175">
        <v>9790</v>
      </c>
      <c r="D329" s="117" t="s">
        <v>21</v>
      </c>
      <c r="E329" s="202" t="s">
        <v>21</v>
      </c>
    </row>
    <row r="330" spans="2:5">
      <c r="B330" s="123">
        <v>42725.0625</v>
      </c>
      <c r="C330" s="175">
        <v>489.5</v>
      </c>
      <c r="D330" s="117" t="s">
        <v>21</v>
      </c>
      <c r="E330" s="202" t="s">
        <v>162</v>
      </c>
    </row>
    <row r="331" spans="2:5">
      <c r="B331" s="123">
        <v>42725.072916666664</v>
      </c>
      <c r="C331" s="175">
        <v>489.5</v>
      </c>
      <c r="D331" s="117" t="s">
        <v>21</v>
      </c>
      <c r="E331" s="202" t="s">
        <v>21</v>
      </c>
    </row>
    <row r="332" spans="2:5">
      <c r="B332" s="123">
        <v>42725.375</v>
      </c>
      <c r="C332" s="175">
        <v>195.8</v>
      </c>
      <c r="D332" s="117" t="s">
        <v>21</v>
      </c>
      <c r="E332" s="202" t="s">
        <v>21</v>
      </c>
    </row>
    <row r="333" spans="2:5">
      <c r="B333" s="123">
        <v>42725.409722222219</v>
      </c>
      <c r="C333" s="175">
        <v>146.85</v>
      </c>
      <c r="D333" s="117" t="s">
        <v>21</v>
      </c>
      <c r="E333" s="202" t="s">
        <v>163</v>
      </c>
    </row>
    <row r="334" spans="2:5">
      <c r="B334" s="123">
        <v>42725.427083333336</v>
      </c>
      <c r="C334" s="175">
        <v>1958</v>
      </c>
      <c r="D334" s="117" t="s">
        <v>21</v>
      </c>
      <c r="E334" s="202" t="s">
        <v>164</v>
      </c>
    </row>
    <row r="335" spans="2:5">
      <c r="B335" s="123">
        <v>42725.540972222225</v>
      </c>
      <c r="C335" s="175">
        <v>979</v>
      </c>
      <c r="D335" s="117" t="s">
        <v>1790</v>
      </c>
      <c r="E335" s="202" t="s">
        <v>165</v>
      </c>
    </row>
    <row r="336" spans="2:5">
      <c r="B336" s="123">
        <v>42725.572916666664</v>
      </c>
      <c r="C336" s="175">
        <v>97.9</v>
      </c>
      <c r="D336" s="117" t="s">
        <v>21</v>
      </c>
      <c r="E336" s="202" t="s">
        <v>21</v>
      </c>
    </row>
    <row r="337" spans="2:5">
      <c r="B337" s="123">
        <v>42725.579861111109</v>
      </c>
      <c r="C337" s="175">
        <v>1958</v>
      </c>
      <c r="D337" s="117" t="s">
        <v>21</v>
      </c>
      <c r="E337" s="202" t="s">
        <v>21</v>
      </c>
    </row>
    <row r="338" spans="2:5">
      <c r="B338" s="123">
        <v>42725.589583333334</v>
      </c>
      <c r="C338" s="175">
        <v>78.319999999999993</v>
      </c>
      <c r="D338" s="117" t="s">
        <v>1733</v>
      </c>
      <c r="E338" s="202" t="s">
        <v>21</v>
      </c>
    </row>
    <row r="339" spans="2:5">
      <c r="B339" s="123">
        <v>42725.729861111111</v>
      </c>
      <c r="C339" s="175">
        <v>489.5</v>
      </c>
      <c r="D339" s="117" t="s">
        <v>1789</v>
      </c>
      <c r="E339" s="202" t="s">
        <v>21</v>
      </c>
    </row>
    <row r="340" spans="2:5">
      <c r="B340" s="123">
        <v>42725.798611111109</v>
      </c>
      <c r="C340" s="175">
        <v>97.9</v>
      </c>
      <c r="D340" s="117" t="s">
        <v>21</v>
      </c>
      <c r="E340" s="202" t="s">
        <v>21</v>
      </c>
    </row>
    <row r="341" spans="2:5">
      <c r="B341" s="123">
        <v>42725.800694444442</v>
      </c>
      <c r="C341" s="175">
        <v>293.7</v>
      </c>
      <c r="D341" s="117" t="s">
        <v>21</v>
      </c>
      <c r="E341" s="202" t="s">
        <v>166</v>
      </c>
    </row>
    <row r="342" spans="2:5">
      <c r="B342" s="123">
        <v>42725.868055555555</v>
      </c>
      <c r="C342" s="175">
        <v>979</v>
      </c>
      <c r="D342" s="117" t="s">
        <v>1788</v>
      </c>
      <c r="E342" s="202" t="s">
        <v>21</v>
      </c>
    </row>
    <row r="343" spans="2:5">
      <c r="B343" s="123">
        <v>42725.881944444445</v>
      </c>
      <c r="C343" s="175">
        <v>293.7</v>
      </c>
      <c r="D343" s="117" t="s">
        <v>21</v>
      </c>
      <c r="E343" s="202" t="s">
        <v>21</v>
      </c>
    </row>
    <row r="344" spans="2:5">
      <c r="B344" s="123">
        <v>42725.90902777778</v>
      </c>
      <c r="C344" s="175">
        <v>19.579999999999998</v>
      </c>
      <c r="D344" s="117" t="s">
        <v>1733</v>
      </c>
      <c r="E344" s="202" t="s">
        <v>167</v>
      </c>
    </row>
    <row r="345" spans="2:5">
      <c r="B345" s="123">
        <v>42725.954861111109</v>
      </c>
      <c r="C345" s="175">
        <v>97.9</v>
      </c>
      <c r="D345" s="117" t="s">
        <v>21</v>
      </c>
      <c r="E345" s="202" t="s">
        <v>21</v>
      </c>
    </row>
    <row r="346" spans="2:5">
      <c r="B346" s="123">
        <v>42726.29583333333</v>
      </c>
      <c r="C346" s="175">
        <v>4895</v>
      </c>
      <c r="D346" s="117" t="s">
        <v>169</v>
      </c>
      <c r="E346" s="202" t="s">
        <v>168</v>
      </c>
    </row>
    <row r="347" spans="2:5">
      <c r="B347" s="123">
        <v>42726.395138888889</v>
      </c>
      <c r="C347" s="175">
        <v>1468.5</v>
      </c>
      <c r="D347" s="117" t="s">
        <v>103</v>
      </c>
      <c r="E347" s="202" t="s">
        <v>21</v>
      </c>
    </row>
    <row r="348" spans="2:5">
      <c r="B348" s="123">
        <v>42726.413194444445</v>
      </c>
      <c r="C348" s="175">
        <v>1958</v>
      </c>
      <c r="D348" s="117" t="s">
        <v>1701</v>
      </c>
      <c r="E348" s="202" t="s">
        <v>169</v>
      </c>
    </row>
    <row r="349" spans="2:5">
      <c r="B349" s="123">
        <v>42726.416666666664</v>
      </c>
      <c r="C349" s="175">
        <v>146.85</v>
      </c>
      <c r="D349" s="117" t="s">
        <v>21</v>
      </c>
      <c r="E349" s="202" t="s">
        <v>170</v>
      </c>
    </row>
    <row r="350" spans="2:5">
      <c r="B350" s="123">
        <v>42726.438888888886</v>
      </c>
      <c r="C350" s="175">
        <v>8321.5</v>
      </c>
      <c r="D350" s="117" t="s">
        <v>1787</v>
      </c>
      <c r="E350" s="202" t="s">
        <v>21</v>
      </c>
    </row>
    <row r="351" spans="2:5">
      <c r="B351" s="123">
        <v>42726.461805555555</v>
      </c>
      <c r="C351" s="175">
        <v>734.25</v>
      </c>
      <c r="D351" s="117" t="s">
        <v>21</v>
      </c>
      <c r="E351" s="202" t="s">
        <v>171</v>
      </c>
    </row>
    <row r="352" spans="2:5">
      <c r="B352" s="123">
        <v>42726.482638888891</v>
      </c>
      <c r="C352" s="175">
        <v>97.9</v>
      </c>
      <c r="D352" s="117" t="s">
        <v>21</v>
      </c>
      <c r="E352" s="202" t="s">
        <v>172</v>
      </c>
    </row>
    <row r="353" spans="2:5">
      <c r="B353" s="123">
        <v>42726.508333333331</v>
      </c>
      <c r="C353" s="175">
        <v>489.5</v>
      </c>
      <c r="D353" s="117" t="s">
        <v>1786</v>
      </c>
      <c r="E353" s="202" t="s">
        <v>21</v>
      </c>
    </row>
    <row r="354" spans="2:5">
      <c r="B354" s="123">
        <v>42726.611111111109</v>
      </c>
      <c r="C354" s="175">
        <v>293.7</v>
      </c>
      <c r="D354" s="117" t="s">
        <v>21</v>
      </c>
      <c r="E354" s="202" t="s">
        <v>21</v>
      </c>
    </row>
    <row r="355" spans="2:5">
      <c r="B355" s="123">
        <v>42726.680555555555</v>
      </c>
      <c r="C355" s="175">
        <v>1958</v>
      </c>
      <c r="D355" s="117" t="s">
        <v>21</v>
      </c>
      <c r="E355" s="202" t="s">
        <v>173</v>
      </c>
    </row>
    <row r="356" spans="2:5">
      <c r="B356" s="123">
        <v>42726.684027777781</v>
      </c>
      <c r="C356" s="175">
        <v>195.8</v>
      </c>
      <c r="D356" s="117" t="s">
        <v>21</v>
      </c>
      <c r="E356" s="202" t="s">
        <v>21</v>
      </c>
    </row>
    <row r="357" spans="2:5">
      <c r="B357" s="123">
        <v>42726.785416666666</v>
      </c>
      <c r="C357" s="175">
        <v>3916</v>
      </c>
      <c r="D357" s="117" t="s">
        <v>1785</v>
      </c>
      <c r="E357" s="202" t="s">
        <v>21</v>
      </c>
    </row>
    <row r="358" spans="2:5">
      <c r="B358" s="123">
        <v>42726.788194444445</v>
      </c>
      <c r="C358" s="175">
        <v>979</v>
      </c>
      <c r="D358" s="117" t="s">
        <v>21</v>
      </c>
      <c r="E358" s="202" t="s">
        <v>21</v>
      </c>
    </row>
    <row r="359" spans="2:5">
      <c r="B359" s="123">
        <v>42726.857638888891</v>
      </c>
      <c r="C359" s="175">
        <v>489.5</v>
      </c>
      <c r="D359" s="117" t="s">
        <v>21</v>
      </c>
      <c r="E359" s="202" t="s">
        <v>21</v>
      </c>
    </row>
    <row r="360" spans="2:5">
      <c r="B360" s="123">
        <v>42726.865277777775</v>
      </c>
      <c r="C360" s="175">
        <v>293.7</v>
      </c>
      <c r="D360" s="117" t="s">
        <v>1784</v>
      </c>
      <c r="E360" s="202" t="s">
        <v>21</v>
      </c>
    </row>
    <row r="361" spans="2:5">
      <c r="B361" s="123">
        <v>42727.045138888891</v>
      </c>
      <c r="C361" s="175">
        <v>293.7</v>
      </c>
      <c r="D361" s="117" t="s">
        <v>21</v>
      </c>
      <c r="E361" s="202" t="s">
        <v>21</v>
      </c>
    </row>
    <row r="362" spans="2:5">
      <c r="B362" s="123">
        <v>42727.115972222222</v>
      </c>
      <c r="C362" s="175">
        <v>489.5</v>
      </c>
      <c r="D362" s="117" t="s">
        <v>1783</v>
      </c>
      <c r="E362" s="202" t="s">
        <v>21</v>
      </c>
    </row>
    <row r="363" spans="2:5">
      <c r="B363" s="123">
        <v>42727.131944444445</v>
      </c>
      <c r="C363" s="175">
        <v>4895</v>
      </c>
      <c r="D363" s="117" t="s">
        <v>1782</v>
      </c>
      <c r="E363" s="202" t="s">
        <v>21</v>
      </c>
    </row>
    <row r="364" spans="2:5">
      <c r="B364" s="123">
        <v>42727.142361111109</v>
      </c>
      <c r="C364" s="175">
        <v>979</v>
      </c>
      <c r="D364" s="117" t="s">
        <v>21</v>
      </c>
      <c r="E364" s="202" t="s">
        <v>174</v>
      </c>
    </row>
    <row r="365" spans="2:5">
      <c r="B365" s="123">
        <v>42727.272222222222</v>
      </c>
      <c r="C365" s="175">
        <v>979</v>
      </c>
      <c r="D365" s="117" t="s">
        <v>1781</v>
      </c>
      <c r="E365" s="202" t="s">
        <v>21</v>
      </c>
    </row>
    <row r="366" spans="2:5">
      <c r="B366" s="123">
        <v>42727.324305555558</v>
      </c>
      <c r="C366" s="175">
        <v>293.7</v>
      </c>
      <c r="D366" s="117" t="s">
        <v>1780</v>
      </c>
      <c r="E366" s="202" t="s">
        <v>21</v>
      </c>
    </row>
    <row r="367" spans="2:5">
      <c r="B367" s="123">
        <v>42727.359722222223</v>
      </c>
      <c r="C367" s="175">
        <v>489.5</v>
      </c>
      <c r="D367" s="117" t="s">
        <v>1779</v>
      </c>
      <c r="E367" s="202" t="s">
        <v>21</v>
      </c>
    </row>
    <row r="368" spans="2:5">
      <c r="B368" s="123">
        <v>42727.368055555555</v>
      </c>
      <c r="C368" s="175">
        <v>4895</v>
      </c>
      <c r="D368" s="117" t="s">
        <v>21</v>
      </c>
      <c r="E368" s="202" t="s">
        <v>21</v>
      </c>
    </row>
    <row r="369" spans="2:5">
      <c r="B369" s="123">
        <v>42727.395833333336</v>
      </c>
      <c r="C369" s="175">
        <v>293.7</v>
      </c>
      <c r="D369" s="117" t="s">
        <v>21</v>
      </c>
      <c r="E369" s="202" t="s">
        <v>175</v>
      </c>
    </row>
    <row r="370" spans="2:5">
      <c r="B370" s="123">
        <v>42727.409722222219</v>
      </c>
      <c r="C370" s="175">
        <v>1958</v>
      </c>
      <c r="D370" s="117" t="s">
        <v>21</v>
      </c>
      <c r="E370" s="202" t="s">
        <v>21</v>
      </c>
    </row>
    <row r="371" spans="2:5">
      <c r="B371" s="123">
        <v>42727.445138888892</v>
      </c>
      <c r="C371" s="175">
        <v>489.5</v>
      </c>
      <c r="D371" s="117" t="s">
        <v>1778</v>
      </c>
      <c r="E371" s="202" t="s">
        <v>21</v>
      </c>
    </row>
    <row r="372" spans="2:5">
      <c r="B372" s="123">
        <v>42727.461805555555</v>
      </c>
      <c r="C372" s="175">
        <v>1958</v>
      </c>
      <c r="D372" s="117" t="s">
        <v>21</v>
      </c>
      <c r="E372" s="202" t="s">
        <v>176</v>
      </c>
    </row>
    <row r="373" spans="2:5">
      <c r="B373" s="123">
        <v>42727.496527777781</v>
      </c>
      <c r="C373" s="175">
        <v>293.7</v>
      </c>
      <c r="D373" s="210" t="s">
        <v>21</v>
      </c>
      <c r="E373" s="202" t="s">
        <v>21</v>
      </c>
    </row>
    <row r="374" spans="2:5">
      <c r="B374" s="123">
        <v>42727.520138888889</v>
      </c>
      <c r="C374" s="175">
        <v>146.85</v>
      </c>
      <c r="D374" s="117" t="s">
        <v>1777</v>
      </c>
      <c r="E374" s="202" t="s">
        <v>21</v>
      </c>
    </row>
    <row r="375" spans="2:5">
      <c r="B375" s="123">
        <v>42727.527777777781</v>
      </c>
      <c r="C375" s="175">
        <v>293.7</v>
      </c>
      <c r="D375" s="117" t="s">
        <v>21</v>
      </c>
      <c r="E375" s="202" t="s">
        <v>21</v>
      </c>
    </row>
    <row r="376" spans="2:5">
      <c r="B376" s="123">
        <v>42727.555555555555</v>
      </c>
      <c r="C376" s="175">
        <v>293.7</v>
      </c>
      <c r="D376" s="117" t="s">
        <v>21</v>
      </c>
      <c r="E376" s="202" t="s">
        <v>177</v>
      </c>
    </row>
    <row r="377" spans="2:5">
      <c r="B377" s="123">
        <v>42727.57708333333</v>
      </c>
      <c r="C377" s="175">
        <v>293.7</v>
      </c>
      <c r="D377" s="117" t="s">
        <v>21</v>
      </c>
      <c r="E377" s="202" t="s">
        <v>21</v>
      </c>
    </row>
    <row r="378" spans="2:5">
      <c r="B378" s="123">
        <v>42727.618055555555</v>
      </c>
      <c r="C378" s="175">
        <v>97.9</v>
      </c>
      <c r="D378" s="117" t="s">
        <v>21</v>
      </c>
      <c r="E378" s="202" t="s">
        <v>21</v>
      </c>
    </row>
    <row r="379" spans="2:5">
      <c r="B379" s="123">
        <v>42727.7</v>
      </c>
      <c r="C379" s="175">
        <v>979</v>
      </c>
      <c r="D379" s="117" t="s">
        <v>1776</v>
      </c>
      <c r="E379" s="202" t="s">
        <v>178</v>
      </c>
    </row>
    <row r="380" spans="2:5">
      <c r="B380" s="123">
        <v>42727.71875</v>
      </c>
      <c r="C380" s="175">
        <v>391.6</v>
      </c>
      <c r="D380" s="117" t="s">
        <v>1775</v>
      </c>
      <c r="E380" s="202" t="s">
        <v>21</v>
      </c>
    </row>
    <row r="381" spans="2:5">
      <c r="B381" s="123">
        <v>42727.752083333333</v>
      </c>
      <c r="C381" s="175">
        <v>195.8</v>
      </c>
      <c r="D381" s="117" t="s">
        <v>1774</v>
      </c>
      <c r="E381" s="202" t="s">
        <v>21</v>
      </c>
    </row>
    <row r="382" spans="2:5">
      <c r="B382" s="123">
        <v>42727.767361111109</v>
      </c>
      <c r="C382" s="175">
        <v>118.46</v>
      </c>
      <c r="D382" s="117" t="s">
        <v>21</v>
      </c>
      <c r="E382" s="202" t="s">
        <v>21</v>
      </c>
    </row>
    <row r="383" spans="2:5">
      <c r="B383" s="123">
        <v>42727.826388888891</v>
      </c>
      <c r="C383" s="175">
        <v>146.85</v>
      </c>
      <c r="D383" s="117" t="s">
        <v>21</v>
      </c>
      <c r="E383" s="202" t="s">
        <v>179</v>
      </c>
    </row>
    <row r="384" spans="2:5">
      <c r="B384" s="123">
        <v>42727.918055555558</v>
      </c>
      <c r="C384" s="175">
        <v>489.5</v>
      </c>
      <c r="D384" s="117" t="s">
        <v>1773</v>
      </c>
      <c r="E384" s="202" t="s">
        <v>21</v>
      </c>
    </row>
    <row r="385" spans="2:5">
      <c r="B385" s="123">
        <v>42727.918749999997</v>
      </c>
      <c r="C385" s="175">
        <v>489.5</v>
      </c>
      <c r="D385" s="117" t="s">
        <v>1772</v>
      </c>
      <c r="E385" s="202" t="s">
        <v>21</v>
      </c>
    </row>
    <row r="386" spans="2:5">
      <c r="B386" s="123">
        <v>42727.918749999997</v>
      </c>
      <c r="C386" s="175">
        <v>979</v>
      </c>
      <c r="D386" s="117" t="s">
        <v>1750</v>
      </c>
      <c r="E386" s="202" t="s">
        <v>21</v>
      </c>
    </row>
    <row r="387" spans="2:5">
      <c r="B387" s="123">
        <v>42727.920138888891</v>
      </c>
      <c r="C387" s="175">
        <v>9790</v>
      </c>
      <c r="D387" s="117" t="s">
        <v>1771</v>
      </c>
      <c r="E387" s="202" t="s">
        <v>21</v>
      </c>
    </row>
    <row r="388" spans="2:5">
      <c r="B388" s="123">
        <v>42727.92083333333</v>
      </c>
      <c r="C388" s="175">
        <v>979</v>
      </c>
      <c r="D388" s="117" t="s">
        <v>1769</v>
      </c>
      <c r="E388" s="202" t="s">
        <v>21</v>
      </c>
    </row>
    <row r="389" spans="2:5">
      <c r="B389" s="123">
        <v>42727.92083333333</v>
      </c>
      <c r="C389" s="175">
        <v>979</v>
      </c>
      <c r="D389" s="117" t="s">
        <v>1770</v>
      </c>
      <c r="E389" s="202" t="s">
        <v>180</v>
      </c>
    </row>
    <row r="390" spans="2:5">
      <c r="B390" s="123">
        <v>42727.921527777777</v>
      </c>
      <c r="C390" s="175">
        <v>4895</v>
      </c>
      <c r="D390" s="117" t="s">
        <v>1768</v>
      </c>
      <c r="E390" s="202" t="s">
        <v>21</v>
      </c>
    </row>
    <row r="391" spans="2:5">
      <c r="B391" s="123">
        <v>42727.922222222223</v>
      </c>
      <c r="C391" s="175">
        <v>489.5</v>
      </c>
      <c r="D391" s="117" t="s">
        <v>1767</v>
      </c>
      <c r="E391" s="202" t="s">
        <v>181</v>
      </c>
    </row>
    <row r="392" spans="2:5">
      <c r="B392" s="123">
        <v>42727.92291666667</v>
      </c>
      <c r="C392" s="175">
        <v>489.5</v>
      </c>
      <c r="D392" s="117" t="s">
        <v>1764</v>
      </c>
      <c r="E392" s="202" t="s">
        <v>182</v>
      </c>
    </row>
    <row r="393" spans="2:5">
      <c r="B393" s="123">
        <v>42727.92291666667</v>
      </c>
      <c r="C393" s="175">
        <v>1468.5</v>
      </c>
      <c r="D393" s="117" t="s">
        <v>1765</v>
      </c>
      <c r="E393" s="202" t="s">
        <v>21</v>
      </c>
    </row>
    <row r="394" spans="2:5">
      <c r="B394" s="123">
        <v>42727.92291666667</v>
      </c>
      <c r="C394" s="175">
        <v>489.5</v>
      </c>
      <c r="D394" s="117" t="s">
        <v>1766</v>
      </c>
      <c r="E394" s="202" t="s">
        <v>21</v>
      </c>
    </row>
    <row r="395" spans="2:5">
      <c r="B395" s="123">
        <v>42727.923611111109</v>
      </c>
      <c r="C395" s="175">
        <v>489.5</v>
      </c>
      <c r="D395" s="117" t="s">
        <v>1762</v>
      </c>
      <c r="E395" s="202" t="s">
        <v>21</v>
      </c>
    </row>
    <row r="396" spans="2:5">
      <c r="B396" s="123">
        <v>42727.923611111109</v>
      </c>
      <c r="C396" s="175">
        <v>4895</v>
      </c>
      <c r="D396" s="117" t="s">
        <v>1763</v>
      </c>
      <c r="E396" s="202" t="s">
        <v>183</v>
      </c>
    </row>
    <row r="397" spans="2:5">
      <c r="B397" s="123">
        <v>42727.927083333336</v>
      </c>
      <c r="C397" s="175">
        <v>489.5</v>
      </c>
      <c r="D397" s="117" t="s">
        <v>1761</v>
      </c>
      <c r="E397" s="202" t="s">
        <v>21</v>
      </c>
    </row>
    <row r="398" spans="2:5">
      <c r="B398" s="313">
        <v>42727.927777777775</v>
      </c>
      <c r="C398" s="314">
        <v>1468.5</v>
      </c>
      <c r="D398" s="315" t="s">
        <v>1759</v>
      </c>
      <c r="E398" s="202" t="s">
        <v>21</v>
      </c>
    </row>
    <row r="399" spans="2:5">
      <c r="B399" s="313">
        <v>42727.927777777775</v>
      </c>
      <c r="C399" s="314">
        <v>489.5</v>
      </c>
      <c r="D399" s="315" t="s">
        <v>1760</v>
      </c>
      <c r="E399" s="202" t="s">
        <v>21</v>
      </c>
    </row>
    <row r="400" spans="2:5">
      <c r="B400" s="313">
        <v>42727.929166666669</v>
      </c>
      <c r="C400" s="314">
        <v>293.7</v>
      </c>
      <c r="D400" s="315" t="s">
        <v>1758</v>
      </c>
      <c r="E400" s="202" t="s">
        <v>21</v>
      </c>
    </row>
    <row r="401" spans="2:5">
      <c r="B401" s="313">
        <v>42727.929861111108</v>
      </c>
      <c r="C401" s="314">
        <v>48.95</v>
      </c>
      <c r="D401" s="315" t="s">
        <v>1757</v>
      </c>
      <c r="E401" s="202" t="s">
        <v>184</v>
      </c>
    </row>
    <row r="402" spans="2:5">
      <c r="B402" s="313">
        <v>42727.930555555555</v>
      </c>
      <c r="C402" s="314">
        <v>979</v>
      </c>
      <c r="D402" s="315" t="s">
        <v>1756</v>
      </c>
      <c r="E402" s="202" t="s">
        <v>185</v>
      </c>
    </row>
    <row r="403" spans="2:5">
      <c r="B403" s="313">
        <v>42727.931250000001</v>
      </c>
      <c r="C403" s="314">
        <v>29370</v>
      </c>
      <c r="D403" s="315" t="s">
        <v>1755</v>
      </c>
      <c r="E403" s="202" t="s">
        <v>21</v>
      </c>
    </row>
    <row r="404" spans="2:5">
      <c r="B404" s="313">
        <v>42727.931944444441</v>
      </c>
      <c r="C404" s="314">
        <v>979</v>
      </c>
      <c r="D404" s="315" t="s">
        <v>1754</v>
      </c>
      <c r="E404" s="202" t="s">
        <v>186</v>
      </c>
    </row>
    <row r="405" spans="2:5">
      <c r="B405" s="313">
        <v>42727.933333333334</v>
      </c>
      <c r="C405" s="314">
        <v>979</v>
      </c>
      <c r="D405" s="315" t="s">
        <v>88</v>
      </c>
      <c r="E405" s="202" t="s">
        <v>21</v>
      </c>
    </row>
    <row r="406" spans="2:5">
      <c r="B406" s="313">
        <v>42727.934027777781</v>
      </c>
      <c r="C406" s="314">
        <v>979</v>
      </c>
      <c r="D406" s="315" t="s">
        <v>1752</v>
      </c>
      <c r="E406" s="202" t="s">
        <v>21</v>
      </c>
    </row>
    <row r="407" spans="2:5">
      <c r="B407" s="313">
        <v>42727.934027777781</v>
      </c>
      <c r="C407" s="314">
        <v>979</v>
      </c>
      <c r="D407" s="315" t="s">
        <v>1753</v>
      </c>
      <c r="E407" s="202" t="s">
        <v>187</v>
      </c>
    </row>
    <row r="408" spans="2:5">
      <c r="B408" s="313">
        <v>42727.935416666667</v>
      </c>
      <c r="C408" s="314">
        <v>195.8</v>
      </c>
      <c r="D408" s="315" t="s">
        <v>1751</v>
      </c>
      <c r="E408" s="202" t="s">
        <v>21</v>
      </c>
    </row>
    <row r="409" spans="2:5">
      <c r="B409" s="313">
        <v>42727.9375</v>
      </c>
      <c r="C409" s="314">
        <v>489.5</v>
      </c>
      <c r="D409" s="315" t="s">
        <v>1750</v>
      </c>
      <c r="E409" s="202" t="s">
        <v>21</v>
      </c>
    </row>
    <row r="410" spans="2:5">
      <c r="B410" s="313">
        <v>42727.938194444447</v>
      </c>
      <c r="C410" s="314">
        <v>391.6</v>
      </c>
      <c r="D410" s="315" t="s">
        <v>1749</v>
      </c>
      <c r="E410" s="202" t="s">
        <v>188</v>
      </c>
    </row>
    <row r="411" spans="2:5">
      <c r="B411" s="313">
        <v>42727.940972222219</v>
      </c>
      <c r="C411" s="314">
        <v>293.7</v>
      </c>
      <c r="D411" s="315" t="s">
        <v>1748</v>
      </c>
      <c r="E411" s="202" t="s">
        <v>21</v>
      </c>
    </row>
    <row r="412" spans="2:5">
      <c r="B412" s="313">
        <v>42727.942361111112</v>
      </c>
      <c r="C412" s="314">
        <v>979</v>
      </c>
      <c r="D412" s="315" t="s">
        <v>1746</v>
      </c>
      <c r="E412" s="202" t="s">
        <v>21</v>
      </c>
    </row>
    <row r="413" spans="2:5">
      <c r="B413" s="313">
        <v>42727.942361111112</v>
      </c>
      <c r="C413" s="314">
        <v>293.7</v>
      </c>
      <c r="D413" s="315" t="s">
        <v>1747</v>
      </c>
      <c r="E413" s="202" t="s">
        <v>21</v>
      </c>
    </row>
    <row r="414" spans="2:5">
      <c r="B414" s="313">
        <v>42727.944444444445</v>
      </c>
      <c r="C414" s="314">
        <v>195.8</v>
      </c>
      <c r="D414" s="315" t="s">
        <v>1744</v>
      </c>
      <c r="E414" s="202" t="s">
        <v>81</v>
      </c>
    </row>
    <row r="415" spans="2:5">
      <c r="B415" s="313">
        <v>42727.944444444445</v>
      </c>
      <c r="C415" s="314">
        <v>293.7</v>
      </c>
      <c r="D415" s="315" t="s">
        <v>1745</v>
      </c>
      <c r="E415" s="202" t="s">
        <v>189</v>
      </c>
    </row>
    <row r="416" spans="2:5">
      <c r="B416" s="313">
        <v>42727.961805555555</v>
      </c>
      <c r="C416" s="314">
        <v>293.7</v>
      </c>
      <c r="D416" s="315" t="s">
        <v>1743</v>
      </c>
      <c r="E416" s="202" t="s">
        <v>21</v>
      </c>
    </row>
    <row r="417" spans="2:5">
      <c r="B417" s="313">
        <v>42727.966666666667</v>
      </c>
      <c r="C417" s="314">
        <v>293.7</v>
      </c>
      <c r="D417" s="315" t="s">
        <v>1742</v>
      </c>
      <c r="E417" s="202" t="s">
        <v>21</v>
      </c>
    </row>
    <row r="418" spans="2:5">
      <c r="B418" s="313">
        <v>42727.969444444447</v>
      </c>
      <c r="C418" s="314">
        <v>4895</v>
      </c>
      <c r="D418" s="315" t="s">
        <v>1741</v>
      </c>
      <c r="E418" s="202" t="s">
        <v>21</v>
      </c>
    </row>
    <row r="419" spans="2:5">
      <c r="B419" s="313">
        <v>42727.986805555556</v>
      </c>
      <c r="C419" s="314">
        <v>489.5</v>
      </c>
      <c r="D419" s="315" t="s">
        <v>1740</v>
      </c>
      <c r="E419" s="202" t="s">
        <v>190</v>
      </c>
    </row>
    <row r="420" spans="2:5">
      <c r="B420" s="313">
        <v>42727.988194444442</v>
      </c>
      <c r="C420" s="314">
        <v>293.7</v>
      </c>
      <c r="D420" s="315" t="s">
        <v>1739</v>
      </c>
      <c r="E420" s="202" t="s">
        <v>191</v>
      </c>
    </row>
    <row r="421" spans="2:5">
      <c r="B421" s="313">
        <v>42727.990277777775</v>
      </c>
      <c r="C421" s="314">
        <v>195.8</v>
      </c>
      <c r="D421" s="315" t="s">
        <v>1738</v>
      </c>
      <c r="E421" s="202" t="s">
        <v>192</v>
      </c>
    </row>
    <row r="422" spans="2:5">
      <c r="B422" s="313">
        <v>42728.003472222219</v>
      </c>
      <c r="C422" s="314">
        <v>489.5</v>
      </c>
      <c r="D422" s="315" t="s">
        <v>21</v>
      </c>
      <c r="E422" s="202" t="s">
        <v>21</v>
      </c>
    </row>
    <row r="423" spans="2:5">
      <c r="B423" s="313">
        <v>42728.069444444445</v>
      </c>
      <c r="C423" s="314">
        <v>979</v>
      </c>
      <c r="D423" s="315" t="s">
        <v>1737</v>
      </c>
      <c r="E423" s="202" t="s">
        <v>21</v>
      </c>
    </row>
    <row r="424" spans="2:5">
      <c r="B424" s="313">
        <v>42728.073611111111</v>
      </c>
      <c r="C424" s="314">
        <v>4895</v>
      </c>
      <c r="D424" s="315" t="s">
        <v>1736</v>
      </c>
      <c r="E424" s="202" t="s">
        <v>193</v>
      </c>
    </row>
    <row r="425" spans="2:5">
      <c r="B425" s="313">
        <v>42728.100694444445</v>
      </c>
      <c r="C425" s="314">
        <v>146.85</v>
      </c>
      <c r="D425" s="315" t="s">
        <v>21</v>
      </c>
      <c r="E425" s="202" t="s">
        <v>191</v>
      </c>
    </row>
    <row r="426" spans="2:5">
      <c r="B426" s="313">
        <v>42728.170138888891</v>
      </c>
      <c r="C426" s="314">
        <v>979</v>
      </c>
      <c r="D426" s="315" t="s">
        <v>21</v>
      </c>
      <c r="E426" s="202" t="s">
        <v>21</v>
      </c>
    </row>
    <row r="427" spans="2:5">
      <c r="B427" s="313">
        <v>42728.333333333336</v>
      </c>
      <c r="C427" s="314">
        <v>293.7</v>
      </c>
      <c r="D427" s="315" t="s">
        <v>21</v>
      </c>
      <c r="E427" s="202" t="s">
        <v>194</v>
      </c>
    </row>
    <row r="428" spans="2:5">
      <c r="B428" s="313">
        <v>42728.334027777775</v>
      </c>
      <c r="C428" s="314">
        <v>195.8</v>
      </c>
      <c r="D428" s="315" t="s">
        <v>1735</v>
      </c>
      <c r="E428" s="202" t="s">
        <v>195</v>
      </c>
    </row>
    <row r="429" spans="2:5">
      <c r="B429" s="313">
        <v>42728.474305555559</v>
      </c>
      <c r="C429" s="314">
        <v>4895</v>
      </c>
      <c r="D429" s="315" t="s">
        <v>1734</v>
      </c>
      <c r="E429" s="202" t="s">
        <v>178</v>
      </c>
    </row>
    <row r="430" spans="2:5">
      <c r="B430" s="313">
        <v>42728.527777777781</v>
      </c>
      <c r="C430" s="314">
        <v>489.5</v>
      </c>
      <c r="D430" s="315" t="s">
        <v>21</v>
      </c>
      <c r="E430" s="202" t="s">
        <v>21</v>
      </c>
    </row>
    <row r="431" spans="2:5">
      <c r="B431" s="313">
        <v>42728.533333333333</v>
      </c>
      <c r="C431" s="314">
        <v>1262.9100000000001</v>
      </c>
      <c r="D431" s="315" t="s">
        <v>154</v>
      </c>
      <c r="E431" s="202" t="s">
        <v>21</v>
      </c>
    </row>
    <row r="432" spans="2:5">
      <c r="B432" s="313">
        <v>42728.600694444445</v>
      </c>
      <c r="C432" s="314">
        <v>4895</v>
      </c>
      <c r="D432" s="315" t="s">
        <v>21</v>
      </c>
      <c r="E432" s="202" t="s">
        <v>196</v>
      </c>
    </row>
    <row r="433" spans="2:5">
      <c r="B433" s="313">
        <v>42728.65625</v>
      </c>
      <c r="C433" s="314">
        <v>97.9</v>
      </c>
      <c r="D433" s="315" t="s">
        <v>21</v>
      </c>
      <c r="E433" s="202" t="s">
        <v>197</v>
      </c>
    </row>
    <row r="434" spans="2:5">
      <c r="B434" s="313">
        <v>42728.677083333336</v>
      </c>
      <c r="C434" s="314">
        <v>293.7</v>
      </c>
      <c r="D434" s="315" t="s">
        <v>21</v>
      </c>
      <c r="E434" s="202" t="s">
        <v>198</v>
      </c>
    </row>
    <row r="435" spans="2:5">
      <c r="B435" s="313">
        <v>42728.744444444441</v>
      </c>
      <c r="C435" s="314">
        <v>97.9</v>
      </c>
      <c r="D435" s="315" t="s">
        <v>1733</v>
      </c>
      <c r="E435" s="202" t="s">
        <v>21</v>
      </c>
    </row>
    <row r="436" spans="2:5">
      <c r="B436" s="313">
        <v>42728.754861111112</v>
      </c>
      <c r="C436" s="314">
        <v>587.4</v>
      </c>
      <c r="D436" s="315" t="s">
        <v>1732</v>
      </c>
      <c r="E436" s="202" t="s">
        <v>21</v>
      </c>
    </row>
    <row r="437" spans="2:5">
      <c r="B437" s="313">
        <v>42728.792361111111</v>
      </c>
      <c r="C437" s="314">
        <v>2937</v>
      </c>
      <c r="D437" s="315" t="s">
        <v>49</v>
      </c>
      <c r="E437" s="202" t="s">
        <v>199</v>
      </c>
    </row>
    <row r="438" spans="2:5">
      <c r="B438" s="313">
        <v>42728.863194444442</v>
      </c>
      <c r="C438" s="314">
        <v>0.98</v>
      </c>
      <c r="D438" s="315" t="s">
        <v>1731</v>
      </c>
      <c r="E438" s="202" t="s">
        <v>21</v>
      </c>
    </row>
    <row r="439" spans="2:5">
      <c r="B439" s="313">
        <v>42728.863888888889</v>
      </c>
      <c r="C439" s="314">
        <v>0.98</v>
      </c>
      <c r="D439" s="315" t="s">
        <v>1731</v>
      </c>
      <c r="E439" s="202" t="s">
        <v>21</v>
      </c>
    </row>
    <row r="440" spans="2:5">
      <c r="B440" s="313">
        <v>42728.863888888889</v>
      </c>
      <c r="C440" s="314">
        <v>0.98</v>
      </c>
      <c r="D440" s="315" t="s">
        <v>1731</v>
      </c>
      <c r="E440" s="202" t="s">
        <v>40</v>
      </c>
    </row>
    <row r="441" spans="2:5">
      <c r="B441" s="313">
        <v>42728.864583333336</v>
      </c>
      <c r="C441" s="314">
        <v>0.98</v>
      </c>
      <c r="D441" s="315" t="s">
        <v>1731</v>
      </c>
      <c r="E441" s="202" t="s">
        <v>200</v>
      </c>
    </row>
    <row r="442" spans="2:5">
      <c r="B442" s="313">
        <v>42728.864583333336</v>
      </c>
      <c r="C442" s="314">
        <v>0.98</v>
      </c>
      <c r="D442" s="315" t="s">
        <v>1731</v>
      </c>
      <c r="E442" s="202" t="s">
        <v>21</v>
      </c>
    </row>
    <row r="443" spans="2:5">
      <c r="B443" s="313">
        <v>42728.865277777775</v>
      </c>
      <c r="C443" s="314">
        <v>0.98</v>
      </c>
      <c r="D443" s="315" t="s">
        <v>1731</v>
      </c>
      <c r="E443" s="202" t="s">
        <v>21</v>
      </c>
    </row>
    <row r="444" spans="2:5">
      <c r="B444" s="313">
        <v>42728.865277777775</v>
      </c>
      <c r="C444" s="314">
        <v>0.98</v>
      </c>
      <c r="D444" s="315" t="s">
        <v>1731</v>
      </c>
      <c r="E444" s="202"/>
    </row>
    <row r="445" spans="2:5">
      <c r="B445" s="313">
        <v>42728.865972222222</v>
      </c>
      <c r="C445" s="314">
        <v>0.98</v>
      </c>
      <c r="D445" s="315" t="s">
        <v>1731</v>
      </c>
      <c r="E445" s="202"/>
    </row>
    <row r="446" spans="2:5">
      <c r="B446" s="313">
        <v>42728.866666666669</v>
      </c>
      <c r="C446" s="314">
        <v>0.98</v>
      </c>
      <c r="D446" s="315" t="s">
        <v>1731</v>
      </c>
      <c r="E446" s="202"/>
    </row>
    <row r="447" spans="2:5">
      <c r="B447" s="313">
        <v>42728.870138888888</v>
      </c>
      <c r="C447" s="314">
        <v>1712.27</v>
      </c>
      <c r="D447" s="315" t="s">
        <v>1730</v>
      </c>
      <c r="E447" s="202"/>
    </row>
    <row r="448" spans="2:5">
      <c r="B448" s="313">
        <v>42728.879166666666</v>
      </c>
      <c r="C448" s="314">
        <v>979</v>
      </c>
      <c r="D448" s="315" t="s">
        <v>1729</v>
      </c>
      <c r="E448" s="202"/>
    </row>
    <row r="449" spans="2:5">
      <c r="B449" s="313">
        <v>42728.930555555555</v>
      </c>
      <c r="C449" s="314">
        <v>97.9</v>
      </c>
      <c r="D449" s="315" t="s">
        <v>21</v>
      </c>
      <c r="E449" s="202"/>
    </row>
    <row r="450" spans="2:5">
      <c r="B450" s="313">
        <v>42729.00277777778</v>
      </c>
      <c r="C450" s="314">
        <v>195.8</v>
      </c>
      <c r="D450" s="315" t="s">
        <v>1728</v>
      </c>
      <c r="E450" s="202"/>
    </row>
    <row r="451" spans="2:5">
      <c r="B451" s="313">
        <v>42729.013888888891</v>
      </c>
      <c r="C451" s="314">
        <v>97.9</v>
      </c>
      <c r="D451" s="315" t="s">
        <v>21</v>
      </c>
      <c r="E451" s="202"/>
    </row>
    <row r="452" spans="2:5">
      <c r="B452" s="313">
        <v>42729.138888888891</v>
      </c>
      <c r="C452" s="314">
        <v>293.7</v>
      </c>
      <c r="D452" s="315" t="s">
        <v>21</v>
      </c>
      <c r="E452" s="202"/>
    </row>
    <row r="453" spans="2:5">
      <c r="B453" s="313">
        <v>42729.180555555555</v>
      </c>
      <c r="C453" s="314">
        <v>293.7</v>
      </c>
      <c r="D453" s="315" t="s">
        <v>21</v>
      </c>
      <c r="E453" s="202"/>
    </row>
    <row r="454" spans="2:5">
      <c r="B454" s="313">
        <v>42729.215277777781</v>
      </c>
      <c r="C454" s="314">
        <v>3426.5</v>
      </c>
      <c r="D454" s="315" t="s">
        <v>21</v>
      </c>
      <c r="E454" s="202"/>
    </row>
    <row r="455" spans="2:5">
      <c r="B455" s="313">
        <v>42729.425694444442</v>
      </c>
      <c r="C455" s="314">
        <v>9790</v>
      </c>
      <c r="D455" s="315" t="s">
        <v>1727</v>
      </c>
      <c r="E455" s="202"/>
    </row>
    <row r="456" spans="2:5">
      <c r="B456" s="313">
        <v>42729.434027777781</v>
      </c>
      <c r="C456" s="314">
        <v>587.4</v>
      </c>
      <c r="D456" s="315" t="s">
        <v>21</v>
      </c>
      <c r="E456" s="202"/>
    </row>
    <row r="457" spans="2:5">
      <c r="B457" s="313">
        <v>42729.46875</v>
      </c>
      <c r="C457" s="314">
        <v>137.06</v>
      </c>
      <c r="D457" s="315" t="s">
        <v>171</v>
      </c>
      <c r="E457" s="202"/>
    </row>
    <row r="458" spans="2:5">
      <c r="B458" s="313">
        <v>42729.489583333336</v>
      </c>
      <c r="C458" s="314">
        <v>293.7</v>
      </c>
      <c r="D458" s="315" t="s">
        <v>21</v>
      </c>
      <c r="E458" s="202"/>
    </row>
    <row r="459" spans="2:5">
      <c r="B459" s="313">
        <v>42729.496527777781</v>
      </c>
      <c r="C459" s="314">
        <v>489.5</v>
      </c>
      <c r="D459" s="315" t="s">
        <v>1726</v>
      </c>
      <c r="E459" s="202"/>
    </row>
    <row r="460" spans="2:5">
      <c r="B460" s="313">
        <v>42729.49722222222</v>
      </c>
      <c r="C460" s="314">
        <v>391.6</v>
      </c>
      <c r="D460" s="315" t="s">
        <v>67</v>
      </c>
      <c r="E460" s="202"/>
    </row>
    <row r="461" spans="2:5">
      <c r="B461" s="313">
        <v>42729.517361111109</v>
      </c>
      <c r="C461" s="314">
        <v>293.7</v>
      </c>
      <c r="D461" s="315" t="s">
        <v>21</v>
      </c>
      <c r="E461" s="202"/>
    </row>
    <row r="462" spans="2:5">
      <c r="B462" s="313">
        <v>42729.518750000003</v>
      </c>
      <c r="C462" s="314">
        <v>979</v>
      </c>
      <c r="D462" s="315" t="s">
        <v>1725</v>
      </c>
      <c r="E462" s="202"/>
    </row>
    <row r="463" spans="2:5">
      <c r="B463" s="313">
        <v>42729.519444444442</v>
      </c>
      <c r="C463" s="314">
        <v>979</v>
      </c>
      <c r="D463" s="315" t="s">
        <v>1725</v>
      </c>
      <c r="E463" s="202"/>
    </row>
    <row r="464" spans="2:5">
      <c r="B464" s="313">
        <v>42729.520138888889</v>
      </c>
      <c r="C464" s="314">
        <v>979</v>
      </c>
      <c r="D464" s="315" t="s">
        <v>1725</v>
      </c>
      <c r="E464" s="202"/>
    </row>
    <row r="465" spans="2:5">
      <c r="B465" s="313">
        <v>42729.534722222219</v>
      </c>
      <c r="C465" s="314">
        <v>489.5</v>
      </c>
      <c r="D465" s="315" t="s">
        <v>21</v>
      </c>
      <c r="E465" s="202"/>
    </row>
    <row r="466" spans="2:5">
      <c r="B466" s="313">
        <v>42729.565972222219</v>
      </c>
      <c r="C466" s="314">
        <v>489.5</v>
      </c>
      <c r="D466" s="315" t="s">
        <v>21</v>
      </c>
      <c r="E466" s="202"/>
    </row>
    <row r="467" spans="2:5">
      <c r="B467" s="313">
        <v>42729.569444444445</v>
      </c>
      <c r="C467" s="314">
        <v>489.5</v>
      </c>
      <c r="D467" s="315" t="s">
        <v>21</v>
      </c>
      <c r="E467" s="202"/>
    </row>
    <row r="468" spans="2:5">
      <c r="B468" s="313">
        <v>42729.588888888888</v>
      </c>
      <c r="C468" s="314">
        <v>97.9</v>
      </c>
      <c r="D468" s="315" t="s">
        <v>1724</v>
      </c>
      <c r="E468" s="202"/>
    </row>
    <row r="469" spans="2:5">
      <c r="B469" s="313">
        <v>42729.628472222219</v>
      </c>
      <c r="C469" s="314">
        <v>1958</v>
      </c>
      <c r="D469" s="315" t="s">
        <v>1723</v>
      </c>
      <c r="E469" s="202"/>
    </row>
    <row r="470" spans="2:5">
      <c r="B470" s="313">
        <v>42729.630555555559</v>
      </c>
      <c r="C470" s="314">
        <v>1468.5</v>
      </c>
      <c r="D470" s="315" t="s">
        <v>1722</v>
      </c>
      <c r="E470" s="202"/>
    </row>
    <row r="471" spans="2:5">
      <c r="B471" s="313">
        <v>42729.655555555553</v>
      </c>
      <c r="C471" s="314">
        <v>293.7</v>
      </c>
      <c r="D471" s="315" t="s">
        <v>1721</v>
      </c>
      <c r="E471" s="202"/>
    </row>
    <row r="472" spans="2:5">
      <c r="B472" s="313">
        <v>42729.656944444447</v>
      </c>
      <c r="C472" s="314">
        <v>489.5</v>
      </c>
      <c r="D472" s="315" t="s">
        <v>1720</v>
      </c>
      <c r="E472" s="202"/>
    </row>
    <row r="473" spans="2:5">
      <c r="B473" s="313">
        <v>42729.659722222219</v>
      </c>
      <c r="C473" s="314">
        <v>293.7</v>
      </c>
      <c r="D473" s="315" t="s">
        <v>21</v>
      </c>
      <c r="E473" s="202"/>
    </row>
    <row r="474" spans="2:5">
      <c r="B474" s="313">
        <v>42729.659722222219</v>
      </c>
      <c r="C474" s="314">
        <v>2937</v>
      </c>
      <c r="D474" s="315" t="s">
        <v>21</v>
      </c>
      <c r="E474" s="202"/>
    </row>
    <row r="475" spans="2:5">
      <c r="B475" s="313">
        <v>42729.709722222222</v>
      </c>
      <c r="C475" s="314">
        <v>979</v>
      </c>
      <c r="D475" s="315" t="s">
        <v>1719</v>
      </c>
      <c r="E475" s="202"/>
    </row>
    <row r="476" spans="2:5">
      <c r="B476" s="313">
        <v>42729.866666666669</v>
      </c>
      <c r="C476" s="314">
        <v>489.5</v>
      </c>
      <c r="D476" s="315" t="s">
        <v>1718</v>
      </c>
      <c r="E476" s="202"/>
    </row>
    <row r="477" spans="2:5">
      <c r="B477" s="313">
        <v>42729.87222222222</v>
      </c>
      <c r="C477" s="314">
        <v>979</v>
      </c>
      <c r="D477" s="315" t="s">
        <v>1717</v>
      </c>
      <c r="E477" s="202"/>
    </row>
    <row r="478" spans="2:5">
      <c r="B478" s="313">
        <v>42729.940972222219</v>
      </c>
      <c r="C478" s="314">
        <v>97.9</v>
      </c>
      <c r="D478" s="315" t="s">
        <v>21</v>
      </c>
      <c r="E478" s="202"/>
    </row>
    <row r="479" spans="2:5">
      <c r="B479" s="313">
        <v>42729.943749999999</v>
      </c>
      <c r="C479" s="314">
        <v>146.85</v>
      </c>
      <c r="D479" s="315" t="s">
        <v>1716</v>
      </c>
      <c r="E479" s="202"/>
    </row>
    <row r="480" spans="2:5">
      <c r="B480" s="313">
        <v>42729.946527777778</v>
      </c>
      <c r="C480" s="314">
        <v>293.7</v>
      </c>
      <c r="D480" s="315" t="s">
        <v>1715</v>
      </c>
      <c r="E480" s="202"/>
    </row>
    <row r="481" spans="2:5">
      <c r="B481" s="313">
        <v>42729.986111111109</v>
      </c>
      <c r="C481" s="314">
        <v>146.85</v>
      </c>
      <c r="D481" s="315" t="s">
        <v>21</v>
      </c>
      <c r="E481" s="202"/>
    </row>
    <row r="482" spans="2:5">
      <c r="B482" s="313">
        <v>42730</v>
      </c>
      <c r="C482" s="314">
        <v>97.9</v>
      </c>
      <c r="D482" s="315" t="s">
        <v>21</v>
      </c>
      <c r="E482" s="202"/>
    </row>
    <row r="483" spans="2:5">
      <c r="B483" s="313">
        <v>42730.0625</v>
      </c>
      <c r="C483" s="314">
        <v>293.7</v>
      </c>
      <c r="D483" s="315" t="s">
        <v>21</v>
      </c>
      <c r="E483" s="202"/>
    </row>
    <row r="484" spans="2:5">
      <c r="B484" s="313">
        <v>42730.065972222219</v>
      </c>
      <c r="C484" s="314">
        <v>293.7</v>
      </c>
      <c r="D484" s="315" t="s">
        <v>21</v>
      </c>
      <c r="E484" s="202"/>
    </row>
    <row r="485" spans="2:5">
      <c r="B485" s="313">
        <v>42730.229166666664</v>
      </c>
      <c r="C485" s="314">
        <v>979</v>
      </c>
      <c r="D485" s="315" t="s">
        <v>1714</v>
      </c>
      <c r="E485" s="202"/>
    </row>
    <row r="486" spans="2:5">
      <c r="B486" s="313">
        <v>42730.286111111112</v>
      </c>
      <c r="C486" s="314">
        <v>293.7</v>
      </c>
      <c r="D486" s="315" t="s">
        <v>1713</v>
      </c>
      <c r="E486" s="202"/>
    </row>
    <row r="487" spans="2:5">
      <c r="B487" s="313">
        <v>42730.3</v>
      </c>
      <c r="C487" s="314">
        <v>979</v>
      </c>
      <c r="D487" s="315" t="s">
        <v>1712</v>
      </c>
      <c r="E487" s="202"/>
    </row>
    <row r="488" spans="2:5">
      <c r="B488" s="313">
        <v>42730.329861111109</v>
      </c>
      <c r="C488" s="314">
        <v>48.95</v>
      </c>
      <c r="D488" s="315" t="s">
        <v>40</v>
      </c>
      <c r="E488" s="202"/>
    </row>
    <row r="489" spans="2:5">
      <c r="B489" s="313">
        <v>42730.335416666669</v>
      </c>
      <c r="C489" s="314">
        <v>489.5</v>
      </c>
      <c r="D489" s="315" t="s">
        <v>1711</v>
      </c>
      <c r="E489" s="202"/>
    </row>
    <row r="490" spans="2:5">
      <c r="B490" s="313">
        <v>42730.413194444445</v>
      </c>
      <c r="C490" s="314">
        <v>489.5</v>
      </c>
      <c r="D490" s="315" t="s">
        <v>1710</v>
      </c>
      <c r="E490" s="202"/>
    </row>
    <row r="491" spans="2:5">
      <c r="B491" s="313">
        <v>42730.423611111109</v>
      </c>
      <c r="C491" s="314">
        <v>979</v>
      </c>
      <c r="D491" s="315" t="s">
        <v>21</v>
      </c>
      <c r="E491" s="202"/>
    </row>
    <row r="492" spans="2:5">
      <c r="B492" s="313">
        <v>42730.43472222222</v>
      </c>
      <c r="C492" s="314">
        <v>8321.5</v>
      </c>
      <c r="D492" s="315" t="s">
        <v>1709</v>
      </c>
      <c r="E492" s="202"/>
    </row>
    <row r="493" spans="2:5">
      <c r="B493" s="313">
        <v>42730.472222222219</v>
      </c>
      <c r="C493" s="314">
        <v>499.29</v>
      </c>
      <c r="D493" s="315" t="s">
        <v>1708</v>
      </c>
      <c r="E493" s="202"/>
    </row>
    <row r="494" spans="2:5">
      <c r="B494" s="313">
        <v>42730.475694444445</v>
      </c>
      <c r="C494" s="314">
        <v>293.7</v>
      </c>
      <c r="D494" s="315" t="s">
        <v>58</v>
      </c>
      <c r="E494" s="202"/>
    </row>
    <row r="495" spans="2:5">
      <c r="B495" s="313">
        <v>42730.51666666667</v>
      </c>
      <c r="C495" s="314">
        <v>97.9</v>
      </c>
      <c r="D495" s="315" t="s">
        <v>1707</v>
      </c>
      <c r="E495" s="202"/>
    </row>
    <row r="496" spans="2:5">
      <c r="B496" s="313">
        <v>42730.544444444444</v>
      </c>
      <c r="C496" s="314">
        <v>489.5</v>
      </c>
      <c r="D496" s="315" t="s">
        <v>1706</v>
      </c>
      <c r="E496" s="202"/>
    </row>
    <row r="497" spans="2:5">
      <c r="B497" s="313">
        <v>42730.5625</v>
      </c>
      <c r="C497" s="314">
        <v>489.5</v>
      </c>
      <c r="D497" s="315" t="s">
        <v>21</v>
      </c>
      <c r="E497" s="202"/>
    </row>
    <row r="498" spans="2:5">
      <c r="B498" s="313">
        <v>42730.583333333336</v>
      </c>
      <c r="C498" s="314">
        <v>489.5</v>
      </c>
      <c r="D498" s="315" t="s">
        <v>21</v>
      </c>
      <c r="E498" s="202"/>
    </row>
    <row r="499" spans="2:5">
      <c r="B499" s="313">
        <v>42730.6</v>
      </c>
      <c r="C499" s="314">
        <v>979</v>
      </c>
      <c r="D499" s="315" t="s">
        <v>1705</v>
      </c>
      <c r="E499" s="202"/>
    </row>
    <row r="500" spans="2:5">
      <c r="B500" s="313">
        <v>42730.602777777778</v>
      </c>
      <c r="C500" s="314">
        <v>293.7</v>
      </c>
      <c r="D500" s="315" t="s">
        <v>1704</v>
      </c>
      <c r="E500" s="202"/>
    </row>
    <row r="501" spans="2:5">
      <c r="B501" s="313">
        <v>42730.652777777781</v>
      </c>
      <c r="C501" s="314">
        <v>489.5</v>
      </c>
      <c r="D501" s="315" t="s">
        <v>1703</v>
      </c>
      <c r="E501" s="202"/>
    </row>
    <row r="502" spans="2:5">
      <c r="B502" s="313">
        <v>42730.725694444445</v>
      </c>
      <c r="C502" s="314">
        <v>979</v>
      </c>
      <c r="D502" s="315" t="s">
        <v>1702</v>
      </c>
      <c r="E502" s="202"/>
    </row>
    <row r="503" spans="2:5">
      <c r="B503" s="313">
        <v>42730.734027777777</v>
      </c>
      <c r="C503" s="314">
        <v>4895</v>
      </c>
      <c r="D503" s="315" t="s">
        <v>1701</v>
      </c>
      <c r="E503" s="202"/>
    </row>
    <row r="504" spans="2:5">
      <c r="B504" s="313">
        <v>42730.760416666664</v>
      </c>
      <c r="C504" s="314">
        <v>97.9</v>
      </c>
      <c r="D504" s="315" t="s">
        <v>21</v>
      </c>
      <c r="E504" s="202"/>
    </row>
    <row r="505" spans="2:5">
      <c r="B505" s="313">
        <v>42730.78125</v>
      </c>
      <c r="C505" s="314">
        <v>29.37</v>
      </c>
      <c r="D505" s="315" t="s">
        <v>21</v>
      </c>
      <c r="E505" s="202"/>
    </row>
    <row r="506" spans="2:5">
      <c r="B506" s="313">
        <v>42730.793749999997</v>
      </c>
      <c r="C506" s="314">
        <v>979</v>
      </c>
      <c r="D506" s="315" t="s">
        <v>1700</v>
      </c>
      <c r="E506" s="202"/>
    </row>
    <row r="507" spans="2:5">
      <c r="B507" s="313">
        <v>42730.84097222222</v>
      </c>
      <c r="C507" s="314">
        <v>489.5</v>
      </c>
      <c r="D507" s="315" t="s">
        <v>1699</v>
      </c>
      <c r="E507" s="202"/>
    </row>
    <row r="508" spans="2:5">
      <c r="B508" s="313">
        <v>42730.892361111109</v>
      </c>
      <c r="C508" s="314">
        <v>97.9</v>
      </c>
      <c r="D508" s="315" t="s">
        <v>21</v>
      </c>
      <c r="E508" s="202"/>
    </row>
    <row r="509" spans="2:5">
      <c r="B509" s="313">
        <v>42730.895138888889</v>
      </c>
      <c r="C509" s="314">
        <v>293.7</v>
      </c>
      <c r="D509" s="315" t="s">
        <v>1698</v>
      </c>
      <c r="E509" s="202"/>
    </row>
    <row r="510" spans="2:5">
      <c r="B510" s="313">
        <v>42730.896527777775</v>
      </c>
      <c r="C510" s="314">
        <v>293.7</v>
      </c>
      <c r="D510" s="315" t="s">
        <v>1697</v>
      </c>
      <c r="E510" s="202"/>
    </row>
    <row r="511" spans="2:5">
      <c r="B511" s="313">
        <v>42730.90902777778</v>
      </c>
      <c r="C511" s="314">
        <v>489.5</v>
      </c>
      <c r="D511" s="315" t="s">
        <v>1696</v>
      </c>
      <c r="E511" s="202"/>
    </row>
    <row r="512" spans="2:5">
      <c r="B512" s="313">
        <v>42730.930555555555</v>
      </c>
      <c r="C512" s="314">
        <v>293.7</v>
      </c>
      <c r="D512" s="315" t="s">
        <v>21</v>
      </c>
      <c r="E512" s="202"/>
    </row>
    <row r="513" spans="2:5">
      <c r="B513" s="313">
        <v>42730.965277777781</v>
      </c>
      <c r="C513" s="314">
        <v>979</v>
      </c>
      <c r="D513" s="315" t="s">
        <v>21</v>
      </c>
      <c r="E513" s="202"/>
    </row>
    <row r="514" spans="2:5">
      <c r="B514" s="313">
        <v>42731.000694444447</v>
      </c>
      <c r="C514" s="314">
        <v>97.9</v>
      </c>
      <c r="D514" s="315" t="s">
        <v>21</v>
      </c>
      <c r="E514" s="202"/>
    </row>
    <row r="515" spans="2:5">
      <c r="B515" s="313">
        <v>42731.027083333334</v>
      </c>
      <c r="C515" s="314">
        <v>4895</v>
      </c>
      <c r="D515" s="315" t="s">
        <v>1695</v>
      </c>
      <c r="E515" s="202"/>
    </row>
    <row r="516" spans="2:5">
      <c r="B516" s="313">
        <v>42731.048611111109</v>
      </c>
      <c r="C516" s="314">
        <v>4895</v>
      </c>
      <c r="D516" s="315" t="s">
        <v>21</v>
      </c>
      <c r="E516" s="202"/>
    </row>
    <row r="517" spans="2:5">
      <c r="B517" s="313">
        <v>42731.056944444441</v>
      </c>
      <c r="C517" s="314">
        <v>146.85</v>
      </c>
      <c r="D517" s="315" t="s">
        <v>1694</v>
      </c>
      <c r="E517" s="202"/>
    </row>
    <row r="518" spans="2:5">
      <c r="B518" s="313">
        <v>42731.079861111109</v>
      </c>
      <c r="C518" s="314">
        <v>293.7</v>
      </c>
      <c r="D518" s="315" t="s">
        <v>21</v>
      </c>
      <c r="E518" s="202"/>
    </row>
    <row r="519" spans="2:5">
      <c r="B519" s="313">
        <v>42731.256944444445</v>
      </c>
      <c r="C519" s="314">
        <v>489.5</v>
      </c>
      <c r="D519" s="315" t="s">
        <v>21</v>
      </c>
      <c r="E519" s="202"/>
    </row>
    <row r="520" spans="2:5">
      <c r="B520" s="313">
        <v>42731.386805555558</v>
      </c>
      <c r="C520" s="314">
        <v>979</v>
      </c>
      <c r="D520" s="315" t="s">
        <v>1693</v>
      </c>
      <c r="E520" s="202"/>
    </row>
    <row r="521" spans="2:5">
      <c r="B521" s="313">
        <v>42731.451388888891</v>
      </c>
      <c r="C521" s="314">
        <v>0.98</v>
      </c>
      <c r="D521" s="315" t="s">
        <v>1692</v>
      </c>
      <c r="E521" s="202"/>
    </row>
    <row r="522" spans="2:5">
      <c r="B522" s="313">
        <v>42731.489583333336</v>
      </c>
      <c r="C522" s="314">
        <v>489.5</v>
      </c>
      <c r="D522" s="315" t="s">
        <v>1691</v>
      </c>
      <c r="E522" s="202"/>
    </row>
    <row r="523" spans="2:5">
      <c r="B523" s="313">
        <v>42731.497916666667</v>
      </c>
      <c r="C523" s="314">
        <v>440.55</v>
      </c>
      <c r="D523" s="315" t="s">
        <v>1690</v>
      </c>
      <c r="E523" s="202"/>
    </row>
    <row r="524" spans="2:5">
      <c r="B524" s="313">
        <v>42731.532638888886</v>
      </c>
      <c r="C524" s="314">
        <v>9790</v>
      </c>
      <c r="D524" s="315" t="s">
        <v>1689</v>
      </c>
      <c r="E524" s="202"/>
    </row>
    <row r="525" spans="2:5">
      <c r="B525" s="313">
        <v>42731.543749999997</v>
      </c>
      <c r="C525" s="314">
        <v>979</v>
      </c>
      <c r="D525" s="315" t="s">
        <v>1688</v>
      </c>
      <c r="E525" s="202"/>
    </row>
    <row r="526" spans="2:5">
      <c r="B526" s="313">
        <v>42731.571527777778</v>
      </c>
      <c r="C526" s="314">
        <v>2447.5</v>
      </c>
      <c r="D526" s="315" t="s">
        <v>1687</v>
      </c>
      <c r="E526" s="202"/>
    </row>
    <row r="527" spans="2:5">
      <c r="B527" s="313">
        <v>42731.59375</v>
      </c>
      <c r="C527" s="314">
        <v>1860.1</v>
      </c>
      <c r="D527" s="315" t="s">
        <v>104</v>
      </c>
      <c r="E527" s="202"/>
    </row>
    <row r="528" spans="2:5">
      <c r="B528" s="313">
        <v>42731.607638888891</v>
      </c>
      <c r="C528" s="314">
        <v>489.5</v>
      </c>
      <c r="D528" s="315" t="s">
        <v>21</v>
      </c>
      <c r="E528" s="202"/>
    </row>
    <row r="529" spans="2:5">
      <c r="B529" s="313">
        <v>42731.630555555559</v>
      </c>
      <c r="C529" s="314">
        <v>7342.5</v>
      </c>
      <c r="D529" s="315" t="s">
        <v>1686</v>
      </c>
      <c r="E529" s="202"/>
    </row>
    <row r="530" spans="2:5">
      <c r="B530" s="313">
        <v>42731.722916666666</v>
      </c>
      <c r="C530" s="314">
        <v>293.7</v>
      </c>
      <c r="D530" s="315" t="s">
        <v>1685</v>
      </c>
      <c r="E530" s="202"/>
    </row>
    <row r="531" spans="2:5">
      <c r="B531" s="313">
        <v>42731.744444444441</v>
      </c>
      <c r="C531" s="314">
        <v>685.3</v>
      </c>
      <c r="D531" s="315" t="s">
        <v>146</v>
      </c>
      <c r="E531" s="202"/>
    </row>
    <row r="532" spans="2:5">
      <c r="B532" s="313">
        <v>42731.756944444445</v>
      </c>
      <c r="C532" s="314">
        <v>195.8</v>
      </c>
      <c r="D532" s="315" t="s">
        <v>21</v>
      </c>
      <c r="E532" s="202"/>
    </row>
    <row r="533" spans="2:5">
      <c r="B533" s="313">
        <v>42731.8125</v>
      </c>
      <c r="C533" s="314">
        <v>97.9</v>
      </c>
      <c r="D533" s="315" t="s">
        <v>21</v>
      </c>
      <c r="E533" s="202"/>
    </row>
    <row r="534" spans="2:5">
      <c r="B534" s="313">
        <v>42731.8125</v>
      </c>
      <c r="C534" s="314">
        <v>293.7</v>
      </c>
      <c r="D534" s="315" t="s">
        <v>21</v>
      </c>
      <c r="E534" s="202"/>
    </row>
    <row r="535" spans="2:5">
      <c r="B535" s="313">
        <v>42731.840277777781</v>
      </c>
      <c r="C535" s="314">
        <v>293.7</v>
      </c>
      <c r="D535" s="315" t="s">
        <v>21</v>
      </c>
      <c r="E535" s="202"/>
    </row>
    <row r="536" spans="2:5">
      <c r="B536" s="313">
        <v>42731.848611111112</v>
      </c>
      <c r="C536" s="314">
        <v>293.7</v>
      </c>
      <c r="D536" s="315" t="s">
        <v>1684</v>
      </c>
      <c r="E536" s="202"/>
    </row>
    <row r="537" spans="2:5">
      <c r="B537" s="313">
        <v>42731.865972222222</v>
      </c>
      <c r="C537" s="314">
        <v>5874</v>
      </c>
      <c r="D537" s="315" t="s">
        <v>1683</v>
      </c>
      <c r="E537" s="202"/>
    </row>
    <row r="538" spans="2:5">
      <c r="B538" s="313">
        <v>42731.875</v>
      </c>
      <c r="C538" s="314">
        <v>979</v>
      </c>
      <c r="D538" s="315" t="s">
        <v>21</v>
      </c>
      <c r="E538" s="202"/>
    </row>
    <row r="539" spans="2:5">
      <c r="B539" s="313">
        <v>42731.881249999999</v>
      </c>
      <c r="C539" s="314">
        <v>293.7</v>
      </c>
      <c r="D539" s="315" t="s">
        <v>1682</v>
      </c>
      <c r="E539" s="202"/>
    </row>
    <row r="540" spans="2:5">
      <c r="B540" s="313">
        <v>42731.914583333331</v>
      </c>
      <c r="C540" s="314">
        <v>48950</v>
      </c>
      <c r="D540" s="315" t="s">
        <v>1681</v>
      </c>
      <c r="E540" s="202"/>
    </row>
    <row r="541" spans="2:5">
      <c r="B541" s="313">
        <v>42731.961805555555</v>
      </c>
      <c r="C541" s="314">
        <v>293.7</v>
      </c>
      <c r="D541" s="315" t="s">
        <v>21</v>
      </c>
      <c r="E541" s="202"/>
    </row>
    <row r="542" spans="2:5">
      <c r="B542" s="313">
        <v>42731.970833333333</v>
      </c>
      <c r="C542" s="314">
        <v>1958</v>
      </c>
      <c r="D542" s="315" t="s">
        <v>1680</v>
      </c>
      <c r="E542" s="202"/>
    </row>
    <row r="543" spans="2:5">
      <c r="B543" s="313">
        <v>42732</v>
      </c>
      <c r="C543" s="314">
        <v>979</v>
      </c>
      <c r="D543" s="315" t="s">
        <v>21</v>
      </c>
      <c r="E543" s="202"/>
    </row>
    <row r="544" spans="2:5">
      <c r="B544" s="313">
        <v>42732.344444444447</v>
      </c>
      <c r="C544" s="314">
        <v>4895</v>
      </c>
      <c r="D544" s="315" t="s">
        <v>1679</v>
      </c>
      <c r="E544" s="202"/>
    </row>
    <row r="545" spans="2:5">
      <c r="B545" s="313">
        <v>42732.361111111109</v>
      </c>
      <c r="C545" s="314">
        <v>293.7</v>
      </c>
      <c r="D545" s="315" t="s">
        <v>1678</v>
      </c>
      <c r="E545" s="202"/>
    </row>
    <row r="546" spans="2:5">
      <c r="B546" s="313">
        <v>42732.380555555559</v>
      </c>
      <c r="C546" s="314">
        <v>97.9</v>
      </c>
      <c r="D546" s="315" t="s">
        <v>1641</v>
      </c>
      <c r="E546" s="202"/>
    </row>
    <row r="547" spans="2:5">
      <c r="B547" s="313">
        <v>42732.386805555558</v>
      </c>
      <c r="C547" s="314">
        <v>24475</v>
      </c>
      <c r="D547" s="315" t="s">
        <v>1677</v>
      </c>
      <c r="E547" s="202"/>
    </row>
    <row r="548" spans="2:5">
      <c r="B548" s="313">
        <v>42732.412499999999</v>
      </c>
      <c r="C548" s="314">
        <v>97.9</v>
      </c>
      <c r="D548" s="315" t="s">
        <v>1676</v>
      </c>
      <c r="E548" s="202"/>
    </row>
    <row r="549" spans="2:5">
      <c r="B549" s="313">
        <v>42732.415972222225</v>
      </c>
      <c r="C549" s="314">
        <v>3916</v>
      </c>
      <c r="D549" s="315" t="s">
        <v>38</v>
      </c>
      <c r="E549" s="202"/>
    </row>
    <row r="550" spans="2:5">
      <c r="B550" s="313">
        <v>42732.433333333334</v>
      </c>
      <c r="C550" s="314">
        <v>4895</v>
      </c>
      <c r="D550" s="315" t="s">
        <v>1675</v>
      </c>
      <c r="E550" s="202"/>
    </row>
    <row r="551" spans="2:5">
      <c r="B551" s="313">
        <v>42732.439583333333</v>
      </c>
      <c r="C551" s="314">
        <v>979</v>
      </c>
      <c r="D551" s="315" t="s">
        <v>1674</v>
      </c>
      <c r="E551" s="202"/>
    </row>
    <row r="552" spans="2:5">
      <c r="B552" s="313">
        <v>42732.451388888891</v>
      </c>
      <c r="C552" s="314">
        <v>489.5</v>
      </c>
      <c r="D552" s="315" t="s">
        <v>21</v>
      </c>
      <c r="E552" s="202"/>
    </row>
    <row r="553" spans="2:5">
      <c r="B553" s="313">
        <v>42732.461111111108</v>
      </c>
      <c r="C553" s="314">
        <v>48950</v>
      </c>
      <c r="D553" s="315" t="s">
        <v>1673</v>
      </c>
      <c r="E553" s="202"/>
    </row>
    <row r="554" spans="2:5">
      <c r="B554" s="313">
        <v>42732.558333333334</v>
      </c>
      <c r="C554" s="314">
        <v>132165</v>
      </c>
      <c r="D554" s="315" t="s">
        <v>1672</v>
      </c>
      <c r="E554" s="202"/>
    </row>
    <row r="555" spans="2:5">
      <c r="B555" s="313">
        <v>42732.568749999999</v>
      </c>
      <c r="C555" s="314">
        <v>9790</v>
      </c>
      <c r="D555" s="315" t="s">
        <v>85</v>
      </c>
      <c r="E555" s="202"/>
    </row>
    <row r="556" spans="2:5">
      <c r="B556" s="313">
        <v>42732.604166666664</v>
      </c>
      <c r="C556" s="314">
        <v>97.9</v>
      </c>
      <c r="D556" s="315" t="s">
        <v>21</v>
      </c>
      <c r="E556" s="202"/>
    </row>
    <row r="557" spans="2:5">
      <c r="B557" s="313">
        <v>42732.635416666664</v>
      </c>
      <c r="C557" s="314">
        <v>489.5</v>
      </c>
      <c r="D557" s="315" t="s">
        <v>21</v>
      </c>
      <c r="E557" s="202"/>
    </row>
    <row r="558" spans="2:5">
      <c r="B558" s="313">
        <v>42732.643055555556</v>
      </c>
      <c r="C558" s="314">
        <v>489.5</v>
      </c>
      <c r="D558" s="315" t="s">
        <v>1671</v>
      </c>
      <c r="E558" s="202"/>
    </row>
    <row r="559" spans="2:5">
      <c r="B559" s="313">
        <v>42732.651388888888</v>
      </c>
      <c r="C559" s="314">
        <v>2447.5</v>
      </c>
      <c r="D559" s="315" t="s">
        <v>1670</v>
      </c>
      <c r="E559" s="202"/>
    </row>
    <row r="560" spans="2:5">
      <c r="B560" s="313">
        <v>42732.65625</v>
      </c>
      <c r="C560" s="314">
        <v>293.7</v>
      </c>
      <c r="D560" s="315" t="s">
        <v>21</v>
      </c>
      <c r="E560" s="202"/>
    </row>
    <row r="561" spans="2:5">
      <c r="B561" s="313">
        <v>42732.702777777777</v>
      </c>
      <c r="C561" s="314">
        <v>97.9</v>
      </c>
      <c r="D561" s="315" t="s">
        <v>1669</v>
      </c>
      <c r="E561" s="202"/>
    </row>
    <row r="562" spans="2:5">
      <c r="B562" s="313">
        <v>42732.713194444441</v>
      </c>
      <c r="C562" s="314">
        <v>489.5</v>
      </c>
      <c r="D562" s="315" t="s">
        <v>1668</v>
      </c>
      <c r="E562" s="202" t="s">
        <v>98</v>
      </c>
    </row>
    <row r="563" spans="2:5">
      <c r="B563" s="313">
        <v>42732.725694444445</v>
      </c>
      <c r="C563" s="314">
        <v>97.9</v>
      </c>
      <c r="D563" s="315" t="s">
        <v>21</v>
      </c>
      <c r="E563" s="202" t="s">
        <v>201</v>
      </c>
    </row>
    <row r="564" spans="2:5">
      <c r="B564" s="313">
        <v>42732.738194444442</v>
      </c>
      <c r="C564" s="314">
        <v>9790</v>
      </c>
      <c r="D564" s="315" t="s">
        <v>1667</v>
      </c>
      <c r="E564" s="202" t="s">
        <v>21</v>
      </c>
    </row>
    <row r="565" spans="2:5">
      <c r="B565" s="313">
        <v>42732.763888888891</v>
      </c>
      <c r="C565" s="314">
        <v>489.5</v>
      </c>
      <c r="D565" s="315" t="s">
        <v>21</v>
      </c>
      <c r="E565" s="202"/>
    </row>
    <row r="566" spans="2:5">
      <c r="B566" s="313">
        <v>42732.77847222222</v>
      </c>
      <c r="C566" s="314">
        <v>4895</v>
      </c>
      <c r="D566" s="315" t="s">
        <v>1666</v>
      </c>
      <c r="E566" s="202"/>
    </row>
    <row r="567" spans="2:5">
      <c r="B567" s="313">
        <v>42732.849305555559</v>
      </c>
      <c r="C567" s="314">
        <v>979</v>
      </c>
      <c r="D567" s="315" t="s">
        <v>1664</v>
      </c>
      <c r="E567" s="202"/>
    </row>
    <row r="568" spans="2:5">
      <c r="B568" s="313">
        <v>42732.849305555559</v>
      </c>
      <c r="C568" s="314">
        <v>489.5</v>
      </c>
      <c r="D568" s="315" t="s">
        <v>1665</v>
      </c>
      <c r="E568" s="202"/>
    </row>
    <row r="569" spans="2:5">
      <c r="B569" s="313">
        <v>42732.868055555555</v>
      </c>
      <c r="C569" s="314">
        <v>9790</v>
      </c>
      <c r="D569" s="315" t="s">
        <v>1663</v>
      </c>
      <c r="E569" s="202"/>
    </row>
    <row r="570" spans="2:5">
      <c r="B570" s="313">
        <v>42732.898611111108</v>
      </c>
      <c r="C570" s="314">
        <v>979</v>
      </c>
      <c r="D570" s="315" t="s">
        <v>1662</v>
      </c>
      <c r="E570" s="202"/>
    </row>
    <row r="571" spans="2:5">
      <c r="B571" s="313">
        <v>42732.919444444444</v>
      </c>
      <c r="C571" s="314">
        <v>489.5</v>
      </c>
      <c r="D571" s="315" t="s">
        <v>1661</v>
      </c>
      <c r="E571" s="202"/>
    </row>
    <row r="572" spans="2:5">
      <c r="B572" s="313">
        <v>42732.958333333336</v>
      </c>
      <c r="C572" s="314">
        <v>979</v>
      </c>
      <c r="D572" s="315" t="s">
        <v>21</v>
      </c>
      <c r="E572" s="202"/>
    </row>
    <row r="573" spans="2:5">
      <c r="B573" s="313">
        <v>42733.20208333333</v>
      </c>
      <c r="C573" s="314">
        <v>979</v>
      </c>
      <c r="D573" s="315" t="s">
        <v>1660</v>
      </c>
      <c r="E573" s="202"/>
    </row>
    <row r="574" spans="2:5">
      <c r="B574" s="313">
        <v>42733.392361111109</v>
      </c>
      <c r="C574" s="314">
        <v>97.9</v>
      </c>
      <c r="D574" s="315" t="s">
        <v>21</v>
      </c>
      <c r="E574" s="202"/>
    </row>
    <row r="575" spans="2:5">
      <c r="B575" s="313">
        <v>42733.408333333333</v>
      </c>
      <c r="C575" s="314">
        <v>489.5</v>
      </c>
      <c r="D575" s="315" t="s">
        <v>174</v>
      </c>
      <c r="E575" s="202"/>
    </row>
    <row r="576" spans="2:5">
      <c r="B576" s="313">
        <v>42733.409722222219</v>
      </c>
      <c r="C576" s="314">
        <v>979</v>
      </c>
      <c r="D576" s="315" t="s">
        <v>21</v>
      </c>
      <c r="E576" s="202"/>
    </row>
    <row r="577" spans="2:5">
      <c r="B577" s="313">
        <v>42733.419444444444</v>
      </c>
      <c r="C577" s="314">
        <v>685.3</v>
      </c>
      <c r="D577" s="315" t="s">
        <v>1659</v>
      </c>
      <c r="E577" s="202"/>
    </row>
    <row r="578" spans="2:5">
      <c r="B578" s="313">
        <v>42733.436111111114</v>
      </c>
      <c r="C578" s="314">
        <v>4895</v>
      </c>
      <c r="D578" s="315" t="s">
        <v>1658</v>
      </c>
      <c r="E578" s="202"/>
    </row>
    <row r="579" spans="2:5">
      <c r="B579" s="313">
        <v>42733.443749999999</v>
      </c>
      <c r="C579" s="314">
        <v>1468.5</v>
      </c>
      <c r="D579" s="315" t="s">
        <v>182</v>
      </c>
      <c r="E579" s="202"/>
    </row>
    <row r="580" spans="2:5">
      <c r="B580" s="313">
        <v>42733.447916666664</v>
      </c>
      <c r="C580" s="314">
        <v>979</v>
      </c>
      <c r="D580" s="315" t="s">
        <v>1657</v>
      </c>
      <c r="E580" s="202"/>
    </row>
    <row r="581" spans="2:5">
      <c r="B581" s="313">
        <v>42733.451388888891</v>
      </c>
      <c r="C581" s="314">
        <v>489.5</v>
      </c>
      <c r="D581" s="315" t="s">
        <v>21</v>
      </c>
      <c r="E581" s="202"/>
    </row>
    <row r="582" spans="2:5">
      <c r="B582" s="313">
        <v>42733.451388888891</v>
      </c>
      <c r="C582" s="314">
        <v>293.7</v>
      </c>
      <c r="D582" s="315" t="s">
        <v>21</v>
      </c>
      <c r="E582" s="202"/>
    </row>
    <row r="583" spans="2:5">
      <c r="B583" s="313">
        <v>42733.482638888891</v>
      </c>
      <c r="C583" s="314">
        <v>293.7</v>
      </c>
      <c r="D583" s="315" t="s">
        <v>21</v>
      </c>
      <c r="E583" s="202"/>
    </row>
    <row r="584" spans="2:5">
      <c r="B584" s="313">
        <v>42733.538194444445</v>
      </c>
      <c r="C584" s="314">
        <v>979</v>
      </c>
      <c r="D584" s="315" t="s">
        <v>21</v>
      </c>
      <c r="E584" s="202"/>
    </row>
    <row r="585" spans="2:5">
      <c r="B585" s="313">
        <v>42733.54583333333</v>
      </c>
      <c r="C585" s="314">
        <v>489.5</v>
      </c>
      <c r="D585" s="315" t="s">
        <v>1656</v>
      </c>
      <c r="E585" s="202"/>
    </row>
    <row r="586" spans="2:5">
      <c r="B586" s="313">
        <v>42733.558333333334</v>
      </c>
      <c r="C586" s="314">
        <v>489.5</v>
      </c>
      <c r="D586" s="315" t="s">
        <v>64</v>
      </c>
      <c r="E586" s="202"/>
    </row>
    <row r="587" spans="2:5">
      <c r="B587" s="313">
        <v>42733.579861111109</v>
      </c>
      <c r="C587" s="314">
        <v>979</v>
      </c>
      <c r="D587" s="315" t="s">
        <v>1655</v>
      </c>
      <c r="E587" s="202"/>
    </row>
    <row r="588" spans="2:5">
      <c r="B588" s="313">
        <v>42733.625</v>
      </c>
      <c r="C588" s="314">
        <v>194.82</v>
      </c>
      <c r="D588" s="315" t="s">
        <v>40</v>
      </c>
      <c r="E588" s="202"/>
    </row>
    <row r="589" spans="2:5">
      <c r="B589" s="313">
        <v>42733.668749999997</v>
      </c>
      <c r="C589" s="314">
        <v>4895</v>
      </c>
      <c r="D589" s="315" t="s">
        <v>1654</v>
      </c>
      <c r="E589" s="202"/>
    </row>
    <row r="590" spans="2:5">
      <c r="B590" s="313">
        <v>42733.670138888891</v>
      </c>
      <c r="C590" s="314">
        <v>293.7</v>
      </c>
      <c r="D590" s="315" t="s">
        <v>1653</v>
      </c>
      <c r="E590" s="202"/>
    </row>
    <row r="591" spans="2:5">
      <c r="B591" s="313">
        <v>42733.684027777781</v>
      </c>
      <c r="C591" s="314">
        <v>979</v>
      </c>
      <c r="D591" s="315" t="s">
        <v>1652</v>
      </c>
      <c r="E591" s="202"/>
    </row>
    <row r="592" spans="2:5">
      <c r="B592" s="313">
        <v>42733.691666666666</v>
      </c>
      <c r="C592" s="314">
        <v>2447.5</v>
      </c>
      <c r="D592" s="315" t="s">
        <v>1651</v>
      </c>
      <c r="E592" s="202"/>
    </row>
    <row r="593" spans="2:5">
      <c r="B593" s="313">
        <v>42733.695833333331</v>
      </c>
      <c r="C593" s="314">
        <v>489.5</v>
      </c>
      <c r="D593" s="315" t="s">
        <v>1650</v>
      </c>
      <c r="E593" s="202"/>
    </row>
    <row r="594" spans="2:5">
      <c r="B594" s="313">
        <v>42733.71875</v>
      </c>
      <c r="C594" s="314">
        <v>293.7</v>
      </c>
      <c r="D594" s="315" t="s">
        <v>21</v>
      </c>
      <c r="E594" s="202"/>
    </row>
    <row r="595" spans="2:5">
      <c r="B595" s="313">
        <v>42733.71875</v>
      </c>
      <c r="C595" s="314">
        <v>293.7</v>
      </c>
      <c r="D595" s="315" t="s">
        <v>21</v>
      </c>
      <c r="E595" s="202"/>
    </row>
    <row r="596" spans="2:5">
      <c r="B596" s="313">
        <v>42733.727777777778</v>
      </c>
      <c r="C596" s="314">
        <v>9790</v>
      </c>
      <c r="D596" s="315" t="s">
        <v>1649</v>
      </c>
      <c r="E596" s="202"/>
    </row>
    <row r="597" spans="2:5">
      <c r="B597" s="313">
        <v>42733.761111111111</v>
      </c>
      <c r="C597" s="314">
        <v>9790</v>
      </c>
      <c r="D597" s="315" t="s">
        <v>1648</v>
      </c>
      <c r="E597" s="202"/>
    </row>
    <row r="598" spans="2:5">
      <c r="B598" s="313">
        <v>42733.774305555555</v>
      </c>
      <c r="C598" s="314">
        <v>4895</v>
      </c>
      <c r="D598" s="315" t="s">
        <v>1647</v>
      </c>
      <c r="E598" s="202"/>
    </row>
    <row r="599" spans="2:5">
      <c r="B599" s="313">
        <v>42733.788194444445</v>
      </c>
      <c r="C599" s="314">
        <v>979</v>
      </c>
      <c r="D599" s="315" t="s">
        <v>21</v>
      </c>
      <c r="E599" s="202"/>
    </row>
    <row r="600" spans="2:5">
      <c r="B600" s="313">
        <v>42733.809027777781</v>
      </c>
      <c r="C600" s="314">
        <v>489.5</v>
      </c>
      <c r="D600" s="315" t="s">
        <v>21</v>
      </c>
      <c r="E600" s="202"/>
    </row>
    <row r="601" spans="2:5">
      <c r="B601" s="313">
        <v>42733.818055555559</v>
      </c>
      <c r="C601" s="314">
        <v>195.8</v>
      </c>
      <c r="D601" s="315" t="s">
        <v>1646</v>
      </c>
      <c r="E601" s="202"/>
    </row>
    <row r="602" spans="2:5">
      <c r="B602" s="313">
        <v>42733.823611111111</v>
      </c>
      <c r="C602" s="314">
        <v>1958</v>
      </c>
      <c r="D602" s="315" t="s">
        <v>1645</v>
      </c>
      <c r="E602" s="202"/>
    </row>
    <row r="603" spans="2:5">
      <c r="B603" s="313">
        <v>42733.831944444442</v>
      </c>
      <c r="C603" s="314">
        <v>979</v>
      </c>
      <c r="D603" s="315" t="s">
        <v>1644</v>
      </c>
      <c r="E603" s="202"/>
    </row>
    <row r="604" spans="2:5">
      <c r="B604" s="313">
        <v>42733.853472222225</v>
      </c>
      <c r="C604" s="314">
        <v>979</v>
      </c>
      <c r="D604" s="315" t="s">
        <v>21</v>
      </c>
      <c r="E604" s="202"/>
    </row>
    <row r="605" spans="2:5">
      <c r="B605" s="313">
        <v>42733.871527777781</v>
      </c>
      <c r="C605" s="314">
        <v>195.8</v>
      </c>
      <c r="D605" s="315" t="s">
        <v>21</v>
      </c>
      <c r="E605" s="202"/>
    </row>
    <row r="606" spans="2:5">
      <c r="B606" s="313">
        <v>42733.884722222225</v>
      </c>
      <c r="C606" s="314">
        <v>2937</v>
      </c>
      <c r="D606" s="315" t="s">
        <v>1643</v>
      </c>
      <c r="E606" s="202"/>
    </row>
    <row r="607" spans="2:5">
      <c r="B607" s="313">
        <v>42733.913194444445</v>
      </c>
      <c r="C607" s="314">
        <v>489.5</v>
      </c>
      <c r="D607" s="315" t="s">
        <v>21</v>
      </c>
      <c r="E607" s="202"/>
    </row>
    <row r="608" spans="2:5">
      <c r="B608" s="313">
        <v>42733.991666666669</v>
      </c>
      <c r="C608" s="314">
        <v>979</v>
      </c>
      <c r="D608" s="315" t="s">
        <v>21</v>
      </c>
      <c r="E608" s="202"/>
    </row>
    <row r="609" spans="2:5">
      <c r="B609" s="313">
        <v>42734.052083333336</v>
      </c>
      <c r="C609" s="314">
        <v>97.9</v>
      </c>
      <c r="D609" s="315" t="s">
        <v>21</v>
      </c>
      <c r="E609" s="202"/>
    </row>
    <row r="610" spans="2:5">
      <c r="B610" s="313">
        <v>42734.059027777781</v>
      </c>
      <c r="C610" s="314">
        <v>293.7</v>
      </c>
      <c r="D610" s="315" t="s">
        <v>21</v>
      </c>
      <c r="E610" s="202"/>
    </row>
    <row r="611" spans="2:5">
      <c r="B611" s="313">
        <v>42734.350694444445</v>
      </c>
      <c r="C611" s="314">
        <v>489.5</v>
      </c>
      <c r="D611" s="315" t="s">
        <v>21</v>
      </c>
      <c r="E611" s="202"/>
    </row>
    <row r="612" spans="2:5">
      <c r="B612" s="313">
        <v>42734.381944444445</v>
      </c>
      <c r="C612" s="314">
        <v>979</v>
      </c>
      <c r="D612" s="315" t="s">
        <v>21</v>
      </c>
      <c r="E612" s="202"/>
    </row>
    <row r="613" spans="2:5">
      <c r="B613" s="313">
        <v>42734.395833333336</v>
      </c>
      <c r="C613" s="314">
        <v>1958</v>
      </c>
      <c r="D613" s="315" t="s">
        <v>21</v>
      </c>
      <c r="E613" s="202"/>
    </row>
    <row r="614" spans="2:5">
      <c r="B614" s="313">
        <v>42734.397222222222</v>
      </c>
      <c r="C614" s="314">
        <v>979</v>
      </c>
      <c r="D614" s="315" t="s">
        <v>1642</v>
      </c>
      <c r="E614" s="202"/>
    </row>
    <row r="615" spans="2:5">
      <c r="B615" s="313">
        <v>42734.416666666664</v>
      </c>
      <c r="C615" s="314">
        <v>489.5</v>
      </c>
      <c r="D615" s="315" t="s">
        <v>21</v>
      </c>
      <c r="E615" s="202"/>
    </row>
    <row r="616" spans="2:5">
      <c r="B616" s="313">
        <v>42734.428472222222</v>
      </c>
      <c r="C616" s="314">
        <v>97.9</v>
      </c>
      <c r="D616" s="315" t="s">
        <v>1641</v>
      </c>
      <c r="E616" s="202"/>
    </row>
    <row r="617" spans="2:5">
      <c r="B617" s="313">
        <v>42734.434027777781</v>
      </c>
      <c r="C617" s="314">
        <v>97.9</v>
      </c>
      <c r="D617" s="315" t="s">
        <v>21</v>
      </c>
      <c r="E617" s="202"/>
    </row>
    <row r="618" spans="2:5">
      <c r="B618" s="313">
        <v>42734.447916666664</v>
      </c>
      <c r="C618" s="314">
        <v>1468.5</v>
      </c>
      <c r="D618" s="315" t="s">
        <v>21</v>
      </c>
      <c r="E618" s="202"/>
    </row>
    <row r="619" spans="2:5">
      <c r="B619" s="313">
        <v>42734.454861111109</v>
      </c>
      <c r="C619" s="314">
        <v>293.7</v>
      </c>
      <c r="D619" s="315" t="s">
        <v>21</v>
      </c>
      <c r="E619" s="202"/>
    </row>
    <row r="620" spans="2:5">
      <c r="B620" s="313">
        <v>42734.524305555555</v>
      </c>
      <c r="C620" s="314">
        <v>489.5</v>
      </c>
      <c r="D620" s="315" t="s">
        <v>21</v>
      </c>
      <c r="E620" s="202"/>
    </row>
    <row r="621" spans="2:5">
      <c r="B621" s="313">
        <v>42734.557638888888</v>
      </c>
      <c r="C621" s="314">
        <v>293.7</v>
      </c>
      <c r="D621" s="315" t="s">
        <v>1640</v>
      </c>
      <c r="E621" s="202"/>
    </row>
    <row r="622" spans="2:5">
      <c r="B622" s="313">
        <v>42734.583333333336</v>
      </c>
      <c r="C622" s="314">
        <v>6461.4</v>
      </c>
      <c r="D622" s="315" t="s">
        <v>1639</v>
      </c>
      <c r="E622" s="202"/>
    </row>
    <row r="623" spans="2:5">
      <c r="B623" s="313">
        <v>42734.607638888891</v>
      </c>
      <c r="C623" s="314">
        <v>979</v>
      </c>
      <c r="D623" s="315" t="s">
        <v>21</v>
      </c>
      <c r="E623" s="202"/>
    </row>
    <row r="624" spans="2:5">
      <c r="B624" s="313">
        <v>42734.631249999999</v>
      </c>
      <c r="C624" s="314">
        <v>979</v>
      </c>
      <c r="D624" s="315" t="s">
        <v>1638</v>
      </c>
      <c r="E624" s="202"/>
    </row>
    <row r="625" spans="2:5">
      <c r="B625" s="313">
        <v>42734.645833333336</v>
      </c>
      <c r="C625" s="314">
        <v>489.5</v>
      </c>
      <c r="D625" s="315" t="s">
        <v>21</v>
      </c>
      <c r="E625" s="202"/>
    </row>
    <row r="626" spans="2:5">
      <c r="B626" s="313">
        <v>42734.678472222222</v>
      </c>
      <c r="C626" s="314">
        <v>293.7</v>
      </c>
      <c r="D626" s="315" t="s">
        <v>1637</v>
      </c>
      <c r="E626" s="202"/>
    </row>
    <row r="627" spans="2:5">
      <c r="B627" s="313">
        <v>42734.704861111109</v>
      </c>
      <c r="C627" s="314">
        <v>489.5</v>
      </c>
      <c r="D627" s="315" t="s">
        <v>1636</v>
      </c>
      <c r="E627" s="202"/>
    </row>
    <row r="628" spans="2:5">
      <c r="B628" s="313">
        <v>42734.713194444441</v>
      </c>
      <c r="C628" s="314">
        <v>979</v>
      </c>
      <c r="D628" s="315" t="s">
        <v>1635</v>
      </c>
      <c r="E628" s="202"/>
    </row>
    <row r="629" spans="2:5">
      <c r="B629" s="313">
        <v>42734.718055555553</v>
      </c>
      <c r="C629" s="314">
        <v>489.5</v>
      </c>
      <c r="D629" s="315" t="s">
        <v>1634</v>
      </c>
      <c r="E629" s="202"/>
    </row>
    <row r="630" spans="2:5">
      <c r="B630" s="313">
        <v>42734.732638888891</v>
      </c>
      <c r="C630" s="314">
        <v>979</v>
      </c>
      <c r="D630" s="315" t="s">
        <v>21</v>
      </c>
      <c r="E630" s="202"/>
    </row>
    <row r="631" spans="2:5">
      <c r="B631" s="313">
        <v>42734.856249999997</v>
      </c>
      <c r="C631" s="314">
        <v>293.7</v>
      </c>
      <c r="D631" s="315" t="s">
        <v>1633</v>
      </c>
      <c r="E631" s="202"/>
    </row>
    <row r="632" spans="2:5">
      <c r="B632" s="313">
        <v>42734.880555555559</v>
      </c>
      <c r="C632" s="314">
        <v>2937</v>
      </c>
      <c r="D632" s="315" t="s">
        <v>151</v>
      </c>
      <c r="E632" s="202"/>
    </row>
    <row r="633" spans="2:5">
      <c r="B633" s="313">
        <v>42734.881944444445</v>
      </c>
      <c r="C633" s="314">
        <v>195.8</v>
      </c>
      <c r="D633" s="315" t="s">
        <v>21</v>
      </c>
      <c r="E633" s="202"/>
    </row>
    <row r="634" spans="2:5">
      <c r="B634" s="313">
        <v>42734.902777777781</v>
      </c>
      <c r="C634" s="314">
        <v>1468.5</v>
      </c>
      <c r="D634" s="315" t="s">
        <v>21</v>
      </c>
      <c r="E634" s="202"/>
    </row>
    <row r="635" spans="2:5">
      <c r="B635" s="313">
        <v>42734.921527777777</v>
      </c>
      <c r="C635" s="314">
        <v>3083.85</v>
      </c>
      <c r="D635" s="315" t="s">
        <v>1632</v>
      </c>
      <c r="E635" s="202"/>
    </row>
    <row r="636" spans="2:5">
      <c r="B636" s="313">
        <v>42734.94027777778</v>
      </c>
      <c r="C636" s="314">
        <v>97.9</v>
      </c>
      <c r="D636" s="315" t="s">
        <v>135</v>
      </c>
      <c r="E636" s="202"/>
    </row>
    <row r="637" spans="2:5">
      <c r="B637" s="313">
        <v>42735.013888888891</v>
      </c>
      <c r="C637" s="314">
        <v>195.8</v>
      </c>
      <c r="D637" s="315" t="s">
        <v>1631</v>
      </c>
      <c r="E637" s="202"/>
    </row>
    <row r="638" spans="2:5">
      <c r="B638" s="313">
        <v>42735.02847222222</v>
      </c>
      <c r="C638" s="314">
        <v>97.9</v>
      </c>
      <c r="D638" s="315" t="s">
        <v>1630</v>
      </c>
      <c r="E638" s="202"/>
    </row>
    <row r="639" spans="2:5">
      <c r="B639" s="313">
        <v>42735.091666666667</v>
      </c>
      <c r="C639" s="314">
        <v>39160</v>
      </c>
      <c r="D639" s="315" t="s">
        <v>1629</v>
      </c>
      <c r="E639" s="202"/>
    </row>
    <row r="640" spans="2:5">
      <c r="B640" s="313">
        <v>42735.093055555553</v>
      </c>
      <c r="C640" s="314">
        <v>979</v>
      </c>
      <c r="D640" s="315" t="s">
        <v>1629</v>
      </c>
      <c r="E640" s="202"/>
    </row>
    <row r="641" spans="2:5">
      <c r="B641" s="313">
        <v>42735.35833333333</v>
      </c>
      <c r="C641" s="314">
        <v>979</v>
      </c>
      <c r="D641" s="315" t="s">
        <v>1628</v>
      </c>
      <c r="E641" s="202"/>
    </row>
    <row r="642" spans="2:5">
      <c r="B642" s="313">
        <v>42735.458333333336</v>
      </c>
      <c r="C642" s="314">
        <v>293.7</v>
      </c>
      <c r="D642" s="315" t="s">
        <v>21</v>
      </c>
      <c r="E642" s="202"/>
    </row>
    <row r="643" spans="2:5">
      <c r="B643" s="313">
        <v>42735.461805555555</v>
      </c>
      <c r="C643" s="314">
        <v>195.8</v>
      </c>
      <c r="D643" s="315" t="s">
        <v>21</v>
      </c>
      <c r="E643" s="202"/>
    </row>
    <row r="644" spans="2:5">
      <c r="B644" s="313">
        <v>42735.477777777778</v>
      </c>
      <c r="C644" s="314">
        <v>489.5</v>
      </c>
      <c r="D644" s="315" t="s">
        <v>1627</v>
      </c>
      <c r="E644" s="202"/>
    </row>
    <row r="645" spans="2:5">
      <c r="B645" s="313">
        <v>42735.500694444447</v>
      </c>
      <c r="C645" s="314">
        <v>293.7</v>
      </c>
      <c r="D645" s="315" t="s">
        <v>1626</v>
      </c>
      <c r="E645" s="202"/>
    </row>
    <row r="646" spans="2:5">
      <c r="B646" s="313">
        <v>42735.519444444442</v>
      </c>
      <c r="C646" s="314">
        <v>979</v>
      </c>
      <c r="D646" s="315" t="s">
        <v>1625</v>
      </c>
      <c r="E646" s="202"/>
    </row>
    <row r="647" spans="2:5">
      <c r="B647" s="313">
        <v>42735.535416666666</v>
      </c>
      <c r="C647" s="314">
        <v>9790</v>
      </c>
      <c r="D647" s="315" t="s">
        <v>1624</v>
      </c>
      <c r="E647" s="202"/>
    </row>
    <row r="648" spans="2:5">
      <c r="B648" s="313">
        <v>42735.54791666667</v>
      </c>
      <c r="C648" s="314">
        <v>489.5</v>
      </c>
      <c r="D648" s="315" t="s">
        <v>1623</v>
      </c>
      <c r="E648" s="202"/>
    </row>
    <row r="649" spans="2:5">
      <c r="B649" s="313">
        <v>42735.561111111114</v>
      </c>
      <c r="C649" s="314">
        <v>2937</v>
      </c>
      <c r="D649" s="315" t="s">
        <v>1622</v>
      </c>
      <c r="E649" s="202"/>
    </row>
    <row r="650" spans="2:5">
      <c r="B650" s="313">
        <v>42735.57916666667</v>
      </c>
      <c r="C650" s="314">
        <v>14685</v>
      </c>
      <c r="D650" s="315" t="s">
        <v>1621</v>
      </c>
      <c r="E650" s="202"/>
    </row>
    <row r="651" spans="2:5">
      <c r="B651" s="313">
        <v>42735.595833333333</v>
      </c>
      <c r="C651" s="314">
        <v>979</v>
      </c>
      <c r="D651" s="315" t="s">
        <v>1620</v>
      </c>
      <c r="E651" s="202"/>
    </row>
    <row r="652" spans="2:5">
      <c r="B652" s="313">
        <v>42735.613888888889</v>
      </c>
      <c r="C652" s="314">
        <v>489.5</v>
      </c>
      <c r="D652" s="315" t="s">
        <v>1619</v>
      </c>
      <c r="E652" s="202"/>
    </row>
    <row r="653" spans="2:5">
      <c r="B653" s="313">
        <v>42735.631249999999</v>
      </c>
      <c r="C653" s="314">
        <v>979</v>
      </c>
      <c r="D653" s="315" t="s">
        <v>1618</v>
      </c>
      <c r="E653" s="202"/>
    </row>
    <row r="654" spans="2:5">
      <c r="B654" s="313">
        <v>42735.693749999999</v>
      </c>
      <c r="C654" s="314">
        <v>979</v>
      </c>
      <c r="D654" s="315" t="s">
        <v>1617</v>
      </c>
      <c r="E654" s="202"/>
    </row>
    <row r="655" spans="2:5">
      <c r="B655" s="313">
        <v>42735.758333333331</v>
      </c>
      <c r="C655" s="314">
        <v>979</v>
      </c>
      <c r="D655" s="315" t="s">
        <v>119</v>
      </c>
      <c r="E655" s="202"/>
    </row>
    <row r="656" spans="2:5">
      <c r="B656" s="313">
        <v>42735.805555555555</v>
      </c>
      <c r="C656" s="314">
        <v>489.5</v>
      </c>
      <c r="D656" s="315" t="s">
        <v>1616</v>
      </c>
      <c r="E656" s="202"/>
    </row>
    <row r="657" spans="2:7">
      <c r="B657" s="313">
        <v>42735.84652777778</v>
      </c>
      <c r="C657" s="314">
        <v>979</v>
      </c>
      <c r="D657" s="315" t="s">
        <v>1615</v>
      </c>
      <c r="E657" s="202"/>
    </row>
    <row r="658" spans="2:7">
      <c r="B658" s="313">
        <v>42735.87222222222</v>
      </c>
      <c r="C658" s="314">
        <v>14685</v>
      </c>
      <c r="D658" s="315" t="s">
        <v>1614</v>
      </c>
      <c r="E658" s="202"/>
    </row>
    <row r="659" spans="2:7">
      <c r="B659" s="120" t="s">
        <v>24</v>
      </c>
      <c r="C659" s="127">
        <f>SUM(C6:C658)</f>
        <v>1242952.1199999987</v>
      </c>
      <c r="D659" s="198"/>
      <c r="E659" s="317"/>
    </row>
    <row r="660" spans="2:7" s="27" customFormat="1">
      <c r="B660" s="121" t="s">
        <v>25</v>
      </c>
      <c r="C660" s="128">
        <f>C659*0.021</f>
        <v>26101.994519999975</v>
      </c>
      <c r="D660" s="199"/>
      <c r="E660" s="318"/>
      <c r="G660" s="1"/>
    </row>
    <row r="661" spans="2:7">
      <c r="B661" s="71" t="s">
        <v>26</v>
      </c>
      <c r="C661" s="129"/>
      <c r="D661" s="197"/>
      <c r="E661" s="317"/>
    </row>
    <row r="662" spans="2:7">
      <c r="B662" s="123">
        <v>42708.052083333336</v>
      </c>
      <c r="C662" s="175">
        <v>293.7</v>
      </c>
      <c r="D662" s="117"/>
      <c r="E662" s="317"/>
    </row>
    <row r="663" spans="2:7">
      <c r="B663" s="313">
        <v>42728.57708333333</v>
      </c>
      <c r="C663" s="314">
        <v>293.7</v>
      </c>
      <c r="D663" s="315" t="s">
        <v>1879</v>
      </c>
      <c r="E663" s="317"/>
    </row>
    <row r="664" spans="2:7">
      <c r="B664" s="313">
        <v>42731.434027777781</v>
      </c>
      <c r="C664" s="314">
        <v>2937</v>
      </c>
      <c r="D664" s="315"/>
      <c r="E664" s="317"/>
    </row>
    <row r="665" spans="2:7">
      <c r="B665" s="313">
        <v>42733.434027777781</v>
      </c>
      <c r="C665" s="314">
        <v>489.5</v>
      </c>
      <c r="D665" s="315"/>
      <c r="E665" s="317"/>
    </row>
    <row r="666" spans="2:7">
      <c r="B666" s="313">
        <v>42733.854166666664</v>
      </c>
      <c r="C666" s="314">
        <v>293.7</v>
      </c>
      <c r="D666" s="315"/>
      <c r="E666" s="317"/>
      <c r="G666" s="1" t="str">
        <f t="shared" ref="G666:G757" si="0">RIGHT(D666,5)</f>
        <v/>
      </c>
    </row>
    <row r="667" spans="2:7">
      <c r="B667" s="120" t="s">
        <v>24</v>
      </c>
      <c r="C667" s="127">
        <f>SUM(C662:C666)</f>
        <v>4307.6000000000004</v>
      </c>
      <c r="D667" s="198"/>
      <c r="E667" s="317"/>
      <c r="G667" s="1" t="str">
        <f t="shared" si="0"/>
        <v/>
      </c>
    </row>
    <row r="668" spans="2:7" s="27" customFormat="1">
      <c r="B668" s="121" t="s">
        <v>25</v>
      </c>
      <c r="C668" s="128">
        <f>C667*0.021</f>
        <v>90.459600000000009</v>
      </c>
      <c r="D668" s="199"/>
      <c r="E668" s="318"/>
      <c r="G668" s="1" t="str">
        <f t="shared" si="0"/>
        <v/>
      </c>
    </row>
    <row r="669" spans="2:7" s="6" customFormat="1">
      <c r="B669" s="71" t="s">
        <v>202</v>
      </c>
      <c r="C669" s="129"/>
      <c r="D669" s="197"/>
      <c r="E669" s="319"/>
      <c r="G669" s="1" t="str">
        <f t="shared" si="0"/>
        <v/>
      </c>
    </row>
    <row r="670" spans="2:7" s="6" customFormat="1">
      <c r="B670" s="227">
        <v>42708.682638888888</v>
      </c>
      <c r="C670" s="175">
        <v>489.5</v>
      </c>
      <c r="D670" s="216"/>
      <c r="E670" s="319"/>
      <c r="G670" s="1" t="str">
        <f t="shared" si="0"/>
        <v/>
      </c>
    </row>
    <row r="671" spans="2:7" s="6" customFormat="1">
      <c r="B671" s="227">
        <v>42709.502083333333</v>
      </c>
      <c r="C671" s="314">
        <v>195.8</v>
      </c>
      <c r="D671" s="315"/>
      <c r="E671" s="319"/>
      <c r="G671" s="1"/>
    </row>
    <row r="672" spans="2:7" s="6" customFormat="1">
      <c r="B672" s="227">
        <v>42712.48333333333</v>
      </c>
      <c r="C672" s="314">
        <v>97.9</v>
      </c>
      <c r="D672" s="315"/>
      <c r="E672" s="319"/>
      <c r="G672" s="1"/>
    </row>
    <row r="673" spans="2:7" s="6" customFormat="1">
      <c r="B673" s="227">
        <v>42713.683333333334</v>
      </c>
      <c r="C673" s="314">
        <v>97.9</v>
      </c>
      <c r="D673" s="315"/>
      <c r="E673" s="319"/>
      <c r="G673" s="1"/>
    </row>
    <row r="674" spans="2:7" s="6" customFormat="1">
      <c r="B674" s="227">
        <v>42714.995833333334</v>
      </c>
      <c r="C674" s="314">
        <v>489.5</v>
      </c>
      <c r="D674" s="315"/>
      <c r="E674" s="319"/>
      <c r="G674" s="1"/>
    </row>
    <row r="675" spans="2:7" s="6" customFormat="1">
      <c r="B675" s="227">
        <v>42715.924305555556</v>
      </c>
      <c r="C675" s="314">
        <v>195.8</v>
      </c>
      <c r="D675" s="315"/>
      <c r="E675" s="319"/>
      <c r="G675" s="1"/>
    </row>
    <row r="676" spans="2:7" s="6" customFormat="1">
      <c r="B676" s="227">
        <v>42716.904166666667</v>
      </c>
      <c r="C676" s="314">
        <v>195.8</v>
      </c>
      <c r="D676" s="315"/>
      <c r="E676" s="319"/>
      <c r="G676" s="1"/>
    </row>
    <row r="677" spans="2:7" s="6" customFormat="1">
      <c r="B677" s="227">
        <v>42717.785416666666</v>
      </c>
      <c r="C677" s="314">
        <v>195.8</v>
      </c>
      <c r="D677" s="315"/>
      <c r="E677" s="319"/>
      <c r="G677" s="1"/>
    </row>
    <row r="678" spans="2:7" s="6" customFormat="1">
      <c r="B678" s="227">
        <v>42718.966666666667</v>
      </c>
      <c r="C678" s="314">
        <v>97.9</v>
      </c>
      <c r="D678" s="315"/>
      <c r="E678" s="319"/>
      <c r="G678" s="1"/>
    </row>
    <row r="679" spans="2:7" s="6" customFormat="1">
      <c r="B679" s="227">
        <v>42719.43472222222</v>
      </c>
      <c r="C679" s="314">
        <v>979</v>
      </c>
      <c r="D679" s="315"/>
      <c r="E679" s="319"/>
      <c r="G679" s="1"/>
    </row>
    <row r="680" spans="2:7" s="6" customFormat="1">
      <c r="B680" s="227">
        <v>42721.7</v>
      </c>
      <c r="C680" s="314">
        <v>489.5</v>
      </c>
      <c r="D680" s="315"/>
      <c r="E680" s="319"/>
      <c r="G680" s="1" t="str">
        <f t="shared" si="0"/>
        <v/>
      </c>
    </row>
    <row r="681" spans="2:7" s="6" customFormat="1">
      <c r="B681" s="227">
        <v>42721.845833333333</v>
      </c>
      <c r="C681" s="314">
        <v>979</v>
      </c>
      <c r="D681" s="315"/>
      <c r="E681" s="319"/>
      <c r="G681" s="1" t="str">
        <f t="shared" si="0"/>
        <v/>
      </c>
    </row>
    <row r="682" spans="2:7" s="6" customFormat="1">
      <c r="B682" s="227">
        <v>42727.01666666667</v>
      </c>
      <c r="C682" s="314">
        <v>195.8</v>
      </c>
      <c r="D682" s="315"/>
      <c r="E682" s="319"/>
      <c r="G682" s="1" t="str">
        <f t="shared" si="0"/>
        <v/>
      </c>
    </row>
    <row r="683" spans="2:7" s="6" customFormat="1">
      <c r="B683" s="227">
        <v>42728.580555555556</v>
      </c>
      <c r="C683" s="314">
        <v>489.5</v>
      </c>
      <c r="D683" s="315"/>
      <c r="E683" s="319"/>
      <c r="G683" s="1" t="str">
        <f t="shared" si="0"/>
        <v/>
      </c>
    </row>
    <row r="684" spans="2:7" s="6" customFormat="1">
      <c r="B684" s="227">
        <v>42731.529166666667</v>
      </c>
      <c r="C684" s="314">
        <v>1958</v>
      </c>
      <c r="D684" s="315"/>
      <c r="E684" s="319"/>
      <c r="G684" s="1" t="str">
        <f t="shared" si="0"/>
        <v/>
      </c>
    </row>
    <row r="685" spans="2:7" s="6" customFormat="1">
      <c r="B685" s="227">
        <v>42731.814583333333</v>
      </c>
      <c r="C685" s="314">
        <v>979</v>
      </c>
      <c r="D685" s="315"/>
      <c r="E685" s="319"/>
      <c r="G685" s="1" t="str">
        <f t="shared" si="0"/>
        <v/>
      </c>
    </row>
    <row r="686" spans="2:7" s="6" customFormat="1">
      <c r="B686" s="227">
        <v>42732.651388888888</v>
      </c>
      <c r="C686" s="314">
        <v>979</v>
      </c>
      <c r="D686" s="315"/>
      <c r="E686" s="319"/>
      <c r="G686" s="1" t="str">
        <f t="shared" si="0"/>
        <v/>
      </c>
    </row>
    <row r="687" spans="2:7" s="6" customFormat="1">
      <c r="B687" s="227">
        <v>42733.901388888888</v>
      </c>
      <c r="C687" s="314">
        <v>195.8</v>
      </c>
      <c r="D687" s="315"/>
      <c r="E687" s="319"/>
      <c r="G687" s="1" t="str">
        <f t="shared" si="0"/>
        <v/>
      </c>
    </row>
    <row r="688" spans="2:7" s="6" customFormat="1">
      <c r="B688" s="227">
        <v>42733.901388888888</v>
      </c>
      <c r="C688" s="314">
        <v>195.8</v>
      </c>
      <c r="D688" s="315"/>
      <c r="E688" s="319"/>
      <c r="G688" s="1" t="str">
        <f t="shared" si="0"/>
        <v/>
      </c>
    </row>
    <row r="689" spans="2:7" s="6" customFormat="1">
      <c r="B689" s="227">
        <v>42734.591666666667</v>
      </c>
      <c r="C689" s="314">
        <v>489.5</v>
      </c>
      <c r="D689" s="315"/>
      <c r="E689" s="319"/>
      <c r="G689" s="1" t="str">
        <f t="shared" si="0"/>
        <v/>
      </c>
    </row>
    <row r="690" spans="2:7" s="6" customFormat="1">
      <c r="B690" s="227">
        <v>42735.043055555558</v>
      </c>
      <c r="C690" s="314">
        <v>489.5</v>
      </c>
      <c r="D690" s="315"/>
      <c r="E690" s="319"/>
      <c r="G690" s="1" t="str">
        <f t="shared" si="0"/>
        <v/>
      </c>
    </row>
    <row r="691" spans="2:7" s="6" customFormat="1">
      <c r="B691" s="120" t="s">
        <v>24</v>
      </c>
      <c r="C691" s="221">
        <f>SUM(C670:C690)</f>
        <v>10475.299999999999</v>
      </c>
      <c r="D691" s="198" t="s">
        <v>21</v>
      </c>
      <c r="E691" s="319"/>
      <c r="G691" s="1" t="str">
        <f t="shared" si="0"/>
        <v/>
      </c>
    </row>
    <row r="692" spans="2:7" s="6" customFormat="1">
      <c r="B692" s="219" t="s">
        <v>25</v>
      </c>
      <c r="C692" s="220">
        <f>C691*0.021</f>
        <v>219.9813</v>
      </c>
      <c r="D692" s="199" t="s">
        <v>21</v>
      </c>
      <c r="E692" s="319"/>
      <c r="G692" s="1" t="str">
        <f t="shared" si="0"/>
        <v/>
      </c>
    </row>
    <row r="693" spans="2:7" s="6" customFormat="1">
      <c r="B693" s="217" t="s">
        <v>27</v>
      </c>
      <c r="C693" s="129"/>
      <c r="D693" s="218"/>
      <c r="E693" s="319"/>
      <c r="G693" s="1" t="str">
        <f t="shared" si="0"/>
        <v/>
      </c>
    </row>
    <row r="694" spans="2:7" s="6" customFormat="1">
      <c r="B694" s="227">
        <v>42705.824305555558</v>
      </c>
      <c r="C694" s="228">
        <v>9.7899999999999991</v>
      </c>
      <c r="D694" s="224" t="s">
        <v>1927</v>
      </c>
      <c r="E694" s="319"/>
      <c r="G694" s="1"/>
    </row>
    <row r="695" spans="2:7" s="6" customFormat="1">
      <c r="B695" s="227">
        <v>42706.857638888891</v>
      </c>
      <c r="C695" s="228">
        <v>97.9</v>
      </c>
      <c r="D695" s="224" t="s">
        <v>21</v>
      </c>
      <c r="E695" s="319"/>
      <c r="G695" s="1"/>
    </row>
    <row r="696" spans="2:7" s="6" customFormat="1">
      <c r="B696" s="227">
        <v>42709.740972222222</v>
      </c>
      <c r="C696" s="228">
        <v>979</v>
      </c>
      <c r="D696" s="224" t="s">
        <v>1926</v>
      </c>
      <c r="E696" s="319"/>
      <c r="G696" s="1"/>
    </row>
    <row r="697" spans="2:7" s="6" customFormat="1">
      <c r="B697" s="227">
        <v>42709.762499999997</v>
      </c>
      <c r="C697" s="228">
        <v>4895</v>
      </c>
      <c r="D697" s="224" t="s">
        <v>1925</v>
      </c>
      <c r="E697" s="319"/>
      <c r="G697" s="1"/>
    </row>
    <row r="698" spans="2:7" s="6" customFormat="1">
      <c r="B698" s="227">
        <v>42711.646527777775</v>
      </c>
      <c r="C698" s="228">
        <v>2937</v>
      </c>
      <c r="D698" s="224" t="s">
        <v>1924</v>
      </c>
      <c r="E698" s="319"/>
      <c r="G698" s="1"/>
    </row>
    <row r="699" spans="2:7" s="6" customFormat="1">
      <c r="B699" s="227">
        <v>42713.60833333333</v>
      </c>
      <c r="C699" s="228">
        <v>9790</v>
      </c>
      <c r="D699" s="224" t="s">
        <v>1923</v>
      </c>
      <c r="E699" s="319"/>
      <c r="G699" s="1"/>
    </row>
    <row r="700" spans="2:7" s="6" customFormat="1">
      <c r="B700" s="227">
        <v>42715.02847222222</v>
      </c>
      <c r="C700" s="228">
        <v>979</v>
      </c>
      <c r="D700" s="224" t="s">
        <v>1922</v>
      </c>
      <c r="E700" s="319"/>
      <c r="G700" s="1"/>
    </row>
    <row r="701" spans="2:7" s="6" customFormat="1">
      <c r="B701" s="227">
        <v>42715.240277777775</v>
      </c>
      <c r="C701" s="228">
        <v>979</v>
      </c>
      <c r="D701" s="224" t="s">
        <v>1921</v>
      </c>
      <c r="E701" s="319"/>
      <c r="G701" s="1"/>
    </row>
    <row r="702" spans="2:7" s="6" customFormat="1">
      <c r="B702" s="227">
        <v>42715.388194444444</v>
      </c>
      <c r="C702" s="228">
        <v>489.5</v>
      </c>
      <c r="D702" s="224" t="s">
        <v>1920</v>
      </c>
      <c r="E702" s="319"/>
      <c r="G702" s="1"/>
    </row>
    <row r="703" spans="2:7" s="6" customFormat="1">
      <c r="B703" s="227">
        <v>42715.4</v>
      </c>
      <c r="C703" s="228">
        <v>293.7</v>
      </c>
      <c r="D703" s="224" t="s">
        <v>1919</v>
      </c>
      <c r="E703" s="319"/>
      <c r="G703" s="1"/>
    </row>
    <row r="704" spans="2:7" s="6" customFormat="1">
      <c r="B704" s="227">
        <v>42715.482638888891</v>
      </c>
      <c r="C704" s="228">
        <v>24475</v>
      </c>
      <c r="D704" s="224" t="s">
        <v>1918</v>
      </c>
      <c r="E704" s="319"/>
      <c r="G704" s="1"/>
    </row>
    <row r="705" spans="2:7" s="6" customFormat="1">
      <c r="B705" s="227">
        <v>42715.503472222219</v>
      </c>
      <c r="C705" s="228">
        <v>1958</v>
      </c>
      <c r="D705" s="224" t="s">
        <v>1917</v>
      </c>
      <c r="E705" s="319"/>
      <c r="G705" s="1"/>
    </row>
    <row r="706" spans="2:7" s="6" customFormat="1">
      <c r="B706" s="227">
        <v>42715.506944444445</v>
      </c>
      <c r="C706" s="228">
        <v>489.5</v>
      </c>
      <c r="D706" s="224" t="s">
        <v>1916</v>
      </c>
      <c r="E706" s="319"/>
      <c r="G706" s="1"/>
    </row>
    <row r="707" spans="2:7" s="6" customFormat="1">
      <c r="B707" s="227">
        <v>42715.543749999997</v>
      </c>
      <c r="C707" s="228">
        <v>979</v>
      </c>
      <c r="D707" s="224" t="s">
        <v>1915</v>
      </c>
      <c r="E707" s="319"/>
      <c r="G707" s="1"/>
    </row>
    <row r="708" spans="2:7" s="6" customFormat="1">
      <c r="B708" s="227">
        <v>42715.552777777775</v>
      </c>
      <c r="C708" s="228">
        <v>293.7</v>
      </c>
      <c r="D708" s="224" t="s">
        <v>1679</v>
      </c>
      <c r="E708" s="319"/>
      <c r="G708" s="1"/>
    </row>
    <row r="709" spans="2:7" s="6" customFormat="1">
      <c r="B709" s="227">
        <v>42715.595138888886</v>
      </c>
      <c r="C709" s="228">
        <v>2937</v>
      </c>
      <c r="D709" s="224" t="s">
        <v>1914</v>
      </c>
      <c r="E709" s="319"/>
      <c r="G709" s="1"/>
    </row>
    <row r="710" spans="2:7" s="6" customFormat="1">
      <c r="B710" s="227">
        <v>42715.624305555553</v>
      </c>
      <c r="C710" s="228">
        <v>2937</v>
      </c>
      <c r="D710" s="224" t="s">
        <v>1913</v>
      </c>
      <c r="E710" s="319"/>
      <c r="G710" s="1"/>
    </row>
    <row r="711" spans="2:7" s="6" customFormat="1">
      <c r="B711" s="227">
        <v>42715.753472222219</v>
      </c>
      <c r="C711" s="228">
        <v>4895</v>
      </c>
      <c r="D711" s="224" t="s">
        <v>1912</v>
      </c>
      <c r="E711" s="319"/>
      <c r="G711" s="1"/>
    </row>
    <row r="712" spans="2:7" s="6" customFormat="1">
      <c r="B712" s="227">
        <v>42715.788194444445</v>
      </c>
      <c r="C712" s="228">
        <v>293.7</v>
      </c>
      <c r="D712" s="224" t="s">
        <v>1911</v>
      </c>
      <c r="E712" s="319"/>
      <c r="G712" s="1"/>
    </row>
    <row r="713" spans="2:7" s="6" customFormat="1">
      <c r="B713" s="227">
        <v>42715.851388888892</v>
      </c>
      <c r="C713" s="228">
        <v>4895</v>
      </c>
      <c r="D713" s="224" t="s">
        <v>1910</v>
      </c>
      <c r="E713" s="319"/>
      <c r="G713" s="1"/>
    </row>
    <row r="714" spans="2:7" s="6" customFormat="1">
      <c r="B714" s="227">
        <v>42716.013194444444</v>
      </c>
      <c r="C714" s="228">
        <v>293.7</v>
      </c>
      <c r="D714" s="224" t="s">
        <v>1909</v>
      </c>
      <c r="E714" s="319"/>
      <c r="G714" s="1"/>
    </row>
    <row r="715" spans="2:7" s="6" customFormat="1">
      <c r="B715" s="227">
        <v>42716.372916666667</v>
      </c>
      <c r="C715" s="228">
        <v>979</v>
      </c>
      <c r="D715" s="224" t="s">
        <v>1908</v>
      </c>
      <c r="E715" s="319"/>
      <c r="G715" s="1"/>
    </row>
    <row r="716" spans="2:7" s="6" customFormat="1">
      <c r="B716" s="227">
        <v>42716.384027777778</v>
      </c>
      <c r="C716" s="228">
        <v>4895</v>
      </c>
      <c r="D716" s="224" t="s">
        <v>1907</v>
      </c>
      <c r="E716" s="319"/>
      <c r="G716" s="1"/>
    </row>
    <row r="717" spans="2:7" s="6" customFormat="1">
      <c r="B717" s="227">
        <v>42716.451388888891</v>
      </c>
      <c r="C717" s="228">
        <v>97.9</v>
      </c>
      <c r="D717" s="224" t="s">
        <v>1682</v>
      </c>
      <c r="E717" s="319"/>
      <c r="G717" s="1"/>
    </row>
    <row r="718" spans="2:7" s="6" customFormat="1">
      <c r="B718" s="227">
        <v>42716.486805555556</v>
      </c>
      <c r="C718" s="228">
        <v>2937</v>
      </c>
      <c r="D718" s="224" t="s">
        <v>1906</v>
      </c>
      <c r="E718" s="319"/>
      <c r="G718" s="1"/>
    </row>
    <row r="719" spans="2:7" s="6" customFormat="1">
      <c r="B719" s="227">
        <v>42716.8125</v>
      </c>
      <c r="C719" s="228">
        <v>44055</v>
      </c>
      <c r="D719" s="224" t="s">
        <v>1905</v>
      </c>
      <c r="E719" s="319"/>
      <c r="G719" s="1"/>
    </row>
    <row r="720" spans="2:7" s="6" customFormat="1">
      <c r="B720" s="227">
        <v>42716.822916666664</v>
      </c>
      <c r="C720" s="228">
        <v>4895</v>
      </c>
      <c r="D720" s="224" t="s">
        <v>1904</v>
      </c>
      <c r="E720" s="319"/>
      <c r="G720" s="1"/>
    </row>
    <row r="721" spans="2:7" s="6" customFormat="1">
      <c r="B721" s="227">
        <v>42717.03125</v>
      </c>
      <c r="C721" s="228">
        <v>1468.5</v>
      </c>
      <c r="D721" s="224" t="s">
        <v>1903</v>
      </c>
      <c r="E721" s="319"/>
      <c r="G721" s="1"/>
    </row>
    <row r="722" spans="2:7" s="6" customFormat="1">
      <c r="B722" s="227">
        <v>42717.548611111109</v>
      </c>
      <c r="C722" s="228">
        <v>4895</v>
      </c>
      <c r="D722" s="224" t="s">
        <v>1902</v>
      </c>
      <c r="E722" s="319"/>
      <c r="G722" s="1"/>
    </row>
    <row r="723" spans="2:7" s="6" customFormat="1">
      <c r="B723" s="227">
        <v>42718.384722222225</v>
      </c>
      <c r="C723" s="228">
        <v>489.5</v>
      </c>
      <c r="D723" s="224" t="s">
        <v>1901</v>
      </c>
      <c r="E723" s="319"/>
      <c r="G723" s="1"/>
    </row>
    <row r="724" spans="2:7" s="6" customFormat="1">
      <c r="B724" s="227">
        <v>42718.397222222222</v>
      </c>
      <c r="C724" s="228">
        <v>293.7</v>
      </c>
      <c r="D724" s="224" t="s">
        <v>1900</v>
      </c>
      <c r="E724" s="319"/>
      <c r="G724" s="1"/>
    </row>
    <row r="725" spans="2:7" s="6" customFormat="1">
      <c r="B725" s="227">
        <v>42718.444444444445</v>
      </c>
      <c r="C725" s="228">
        <v>979</v>
      </c>
      <c r="D725" s="224" t="s">
        <v>1899</v>
      </c>
      <c r="E725" s="319"/>
      <c r="G725" s="1"/>
    </row>
    <row r="726" spans="2:7" s="6" customFormat="1">
      <c r="B726" s="227">
        <v>42718.45416666667</v>
      </c>
      <c r="C726" s="228">
        <v>489.5</v>
      </c>
      <c r="D726" s="224" t="s">
        <v>1898</v>
      </c>
      <c r="E726" s="319"/>
      <c r="G726" s="1"/>
    </row>
    <row r="727" spans="2:7" s="6" customFormat="1">
      <c r="B727" s="227">
        <v>42718.47152777778</v>
      </c>
      <c r="C727" s="228">
        <v>489.5</v>
      </c>
      <c r="D727" s="224" t="s">
        <v>1897</v>
      </c>
      <c r="E727" s="319"/>
      <c r="G727" s="1"/>
    </row>
    <row r="728" spans="2:7" s="6" customFormat="1">
      <c r="B728" s="227">
        <v>42718.488194444442</v>
      </c>
      <c r="C728" s="228">
        <v>293.7</v>
      </c>
      <c r="D728" s="224" t="s">
        <v>1896</v>
      </c>
      <c r="E728" s="319"/>
      <c r="G728" s="1"/>
    </row>
    <row r="729" spans="2:7" s="6" customFormat="1">
      <c r="B729" s="227">
        <v>42718.527083333334</v>
      </c>
      <c r="C729" s="228">
        <v>489.5</v>
      </c>
      <c r="D729" s="224" t="s">
        <v>1895</v>
      </c>
      <c r="E729" s="319"/>
      <c r="G729" s="1"/>
    </row>
    <row r="730" spans="2:7" s="6" customFormat="1">
      <c r="B730" s="227">
        <v>42718.614583333336</v>
      </c>
      <c r="C730" s="228">
        <v>4895</v>
      </c>
      <c r="D730" s="224" t="s">
        <v>1894</v>
      </c>
      <c r="E730" s="319"/>
      <c r="G730" s="1"/>
    </row>
    <row r="731" spans="2:7" s="6" customFormat="1">
      <c r="B731" s="227">
        <v>42718.615972222222</v>
      </c>
      <c r="C731" s="228">
        <v>489.5</v>
      </c>
      <c r="D731" s="224" t="s">
        <v>1893</v>
      </c>
      <c r="E731" s="319"/>
      <c r="G731" s="1"/>
    </row>
    <row r="732" spans="2:7" s="6" customFormat="1">
      <c r="B732" s="227">
        <v>42718.683333333334</v>
      </c>
      <c r="C732" s="228">
        <v>4895</v>
      </c>
      <c r="D732" s="224" t="s">
        <v>1892</v>
      </c>
      <c r="E732" s="319"/>
      <c r="G732" s="1"/>
    </row>
    <row r="733" spans="2:7" s="6" customFormat="1">
      <c r="B733" s="227">
        <v>42718.710416666669</v>
      </c>
      <c r="C733" s="228">
        <v>4895</v>
      </c>
      <c r="D733" s="224" t="s">
        <v>1891</v>
      </c>
      <c r="E733" s="319"/>
      <c r="G733" s="1"/>
    </row>
    <row r="734" spans="2:7" s="6" customFormat="1">
      <c r="B734" s="227">
        <v>42718.785416666666</v>
      </c>
      <c r="C734" s="228">
        <v>979</v>
      </c>
      <c r="D734" s="224" t="s">
        <v>1890</v>
      </c>
      <c r="E734" s="319"/>
      <c r="G734" s="1"/>
    </row>
    <row r="735" spans="2:7" s="6" customFormat="1">
      <c r="B735" s="227">
        <v>42718.807638888888</v>
      </c>
      <c r="C735" s="228">
        <v>293.7</v>
      </c>
      <c r="D735" s="224" t="s">
        <v>1889</v>
      </c>
      <c r="E735" s="319"/>
      <c r="G735" s="1"/>
    </row>
    <row r="736" spans="2:7" s="6" customFormat="1">
      <c r="B736" s="227">
        <v>42718.863888888889</v>
      </c>
      <c r="C736" s="228">
        <v>4895</v>
      </c>
      <c r="D736" s="224" t="s">
        <v>1888</v>
      </c>
      <c r="E736" s="319"/>
      <c r="G736" s="1"/>
    </row>
    <row r="737" spans="2:7" s="6" customFormat="1">
      <c r="B737" s="227">
        <v>42718.87222222222</v>
      </c>
      <c r="C737" s="228">
        <v>489.5</v>
      </c>
      <c r="D737" s="224" t="s">
        <v>1887</v>
      </c>
      <c r="E737" s="319"/>
      <c r="G737" s="1"/>
    </row>
    <row r="738" spans="2:7" s="6" customFormat="1">
      <c r="B738" s="227">
        <v>42718.943749999999</v>
      </c>
      <c r="C738" s="228">
        <v>293.7</v>
      </c>
      <c r="D738" s="224" t="s">
        <v>1886</v>
      </c>
      <c r="E738" s="319"/>
      <c r="G738" s="1"/>
    </row>
    <row r="739" spans="2:7" s="6" customFormat="1">
      <c r="B739" s="227">
        <v>42718.984027777777</v>
      </c>
      <c r="C739" s="228">
        <v>979</v>
      </c>
      <c r="D739" s="224" t="s">
        <v>1885</v>
      </c>
      <c r="E739" s="319"/>
      <c r="G739" s="1"/>
    </row>
    <row r="740" spans="2:7" s="6" customFormat="1">
      <c r="B740" s="227">
        <v>42719.767361111109</v>
      </c>
      <c r="C740" s="228">
        <v>2937</v>
      </c>
      <c r="D740" s="224" t="s">
        <v>1883</v>
      </c>
      <c r="E740" s="319"/>
      <c r="G740" s="1"/>
    </row>
    <row r="741" spans="2:7" s="6" customFormat="1">
      <c r="B741" s="227">
        <v>42720.088888888888</v>
      </c>
      <c r="C741" s="228">
        <v>4895</v>
      </c>
      <c r="D741" s="224" t="s">
        <v>1884</v>
      </c>
      <c r="E741" s="319"/>
      <c r="G741" s="1"/>
    </row>
    <row r="742" spans="2:7" s="6" customFormat="1">
      <c r="B742" s="227">
        <v>42720.92291666667</v>
      </c>
      <c r="C742" s="228">
        <v>979</v>
      </c>
      <c r="D742" s="224" t="s">
        <v>1883</v>
      </c>
      <c r="E742" s="319"/>
      <c r="G742" s="1"/>
    </row>
    <row r="743" spans="2:7" s="6" customFormat="1">
      <c r="B743" s="227">
        <v>42721.951388888891</v>
      </c>
      <c r="C743" s="228">
        <v>979</v>
      </c>
      <c r="D743" s="224" t="s">
        <v>173</v>
      </c>
      <c r="E743" s="319"/>
      <c r="G743" s="1"/>
    </row>
    <row r="744" spans="2:7" s="6" customFormat="1">
      <c r="B744" s="227">
        <v>42727.701388888891</v>
      </c>
      <c r="C744" s="228">
        <v>2937</v>
      </c>
      <c r="D744" s="224" t="s">
        <v>1882</v>
      </c>
      <c r="E744" s="319"/>
      <c r="G744" s="1"/>
    </row>
    <row r="745" spans="2:7" s="6" customFormat="1">
      <c r="B745" s="227">
        <v>42731.587500000001</v>
      </c>
      <c r="C745" s="228">
        <v>9790</v>
      </c>
      <c r="D745" s="224" t="s">
        <v>1881</v>
      </c>
      <c r="E745" s="319"/>
      <c r="G745" s="1"/>
    </row>
    <row r="746" spans="2:7" s="6" customFormat="1">
      <c r="B746" s="122" t="s">
        <v>24</v>
      </c>
      <c r="C746" s="130">
        <f>SUM(C694:C745)</f>
        <v>179264.69</v>
      </c>
      <c r="D746" s="198" t="s">
        <v>21</v>
      </c>
      <c r="E746" s="320"/>
      <c r="G746" s="1" t="str">
        <f t="shared" si="0"/>
        <v/>
      </c>
    </row>
    <row r="747" spans="2:7" s="6" customFormat="1">
      <c r="B747" s="219" t="s">
        <v>25</v>
      </c>
      <c r="C747" s="220">
        <f>C746*0.021</f>
        <v>3764.5584900000003</v>
      </c>
      <c r="D747" s="199" t="s">
        <v>21</v>
      </c>
      <c r="E747" s="320"/>
      <c r="G747" s="1" t="str">
        <f t="shared" si="0"/>
        <v/>
      </c>
    </row>
    <row r="748" spans="2:7" s="6" customFormat="1">
      <c r="B748" s="217" t="s">
        <v>1880</v>
      </c>
      <c r="C748" s="229"/>
      <c r="D748" s="218"/>
      <c r="E748" s="319"/>
      <c r="G748" s="1" t="str">
        <f t="shared" si="0"/>
        <v/>
      </c>
    </row>
    <row r="749" spans="2:7" s="6" customFormat="1">
      <c r="B749" s="227">
        <v>42705.227083333331</v>
      </c>
      <c r="C749" s="226">
        <v>97.9</v>
      </c>
      <c r="D749" s="225"/>
      <c r="E749" s="320"/>
      <c r="G749" s="1" t="str">
        <f t="shared" si="0"/>
        <v/>
      </c>
    </row>
    <row r="750" spans="2:7" s="6" customFormat="1">
      <c r="B750" s="227">
        <v>42705.547222222223</v>
      </c>
      <c r="C750" s="226">
        <v>19.579999999999998</v>
      </c>
      <c r="D750" s="225"/>
      <c r="E750" s="320"/>
      <c r="G750" s="1" t="str">
        <f t="shared" si="0"/>
        <v/>
      </c>
    </row>
    <row r="751" spans="2:7" s="6" customFormat="1">
      <c r="B751" s="227">
        <v>42705.554861111108</v>
      </c>
      <c r="C751" s="226">
        <v>0.98</v>
      </c>
      <c r="D751" s="225"/>
      <c r="E751" s="320"/>
      <c r="G751" s="1" t="str">
        <f t="shared" si="0"/>
        <v/>
      </c>
    </row>
    <row r="752" spans="2:7" s="6" customFormat="1">
      <c r="B752" s="227">
        <v>42705.604166666664</v>
      </c>
      <c r="C752" s="226">
        <v>0.98</v>
      </c>
      <c r="D752" s="225"/>
      <c r="E752" s="320"/>
      <c r="G752" s="1" t="str">
        <f t="shared" si="0"/>
        <v/>
      </c>
    </row>
    <row r="753" spans="2:7" s="6" customFormat="1">
      <c r="B753" s="227">
        <v>42715.174305555556</v>
      </c>
      <c r="C753" s="226">
        <v>97.9</v>
      </c>
      <c r="D753" s="225"/>
      <c r="E753" s="320"/>
      <c r="G753" s="1" t="str">
        <f t="shared" si="0"/>
        <v/>
      </c>
    </row>
    <row r="754" spans="2:7" s="6" customFormat="1">
      <c r="B754" s="227">
        <v>42715.176388888889</v>
      </c>
      <c r="C754" s="226">
        <v>489.5</v>
      </c>
      <c r="D754" s="225"/>
      <c r="E754" s="320"/>
      <c r="G754" s="1" t="str">
        <f t="shared" si="0"/>
        <v/>
      </c>
    </row>
    <row r="755" spans="2:7" s="6" customFormat="1">
      <c r="B755" s="227">
        <v>42716.204861111109</v>
      </c>
      <c r="C755" s="226">
        <v>97.9</v>
      </c>
      <c r="D755" s="225"/>
      <c r="E755" s="320"/>
      <c r="G755" s="1" t="str">
        <f t="shared" si="0"/>
        <v/>
      </c>
    </row>
    <row r="756" spans="2:7" s="6" customFormat="1">
      <c r="B756" s="227">
        <v>42727.461805555555</v>
      </c>
      <c r="C756" s="226">
        <v>97.9</v>
      </c>
      <c r="D756" s="225"/>
      <c r="E756" s="320"/>
      <c r="G756" s="1" t="str">
        <f t="shared" si="0"/>
        <v/>
      </c>
    </row>
    <row r="757" spans="2:7" s="6" customFormat="1">
      <c r="B757" s="127" t="s">
        <v>24</v>
      </c>
      <c r="C757" s="221">
        <f>SUM(C749:C756)</f>
        <v>902.64</v>
      </c>
      <c r="D757" s="222" t="s">
        <v>21</v>
      </c>
      <c r="E757" s="320"/>
      <c r="G757" s="1" t="str">
        <f t="shared" si="0"/>
        <v/>
      </c>
    </row>
    <row r="758" spans="2:7" s="6" customFormat="1">
      <c r="B758" s="392" t="s">
        <v>25</v>
      </c>
      <c r="C758" s="392">
        <f>C757*0.021</f>
        <v>18.955439999999999</v>
      </c>
      <c r="D758" s="223" t="s">
        <v>21</v>
      </c>
      <c r="E758" s="320"/>
    </row>
    <row r="759" spans="2:7" s="6" customFormat="1" ht="15">
      <c r="B759" s="99"/>
      <c r="C759" s="178"/>
      <c r="D759" s="195"/>
      <c r="E759" s="320"/>
    </row>
    <row r="760" spans="2:7" s="6" customFormat="1" ht="15">
      <c r="B760" s="99"/>
      <c r="C760" s="178"/>
      <c r="D760" s="195"/>
      <c r="E760" s="320"/>
    </row>
    <row r="761" spans="2:7" s="6" customFormat="1" ht="15">
      <c r="B761" s="99"/>
      <c r="C761" s="178"/>
      <c r="D761" s="195"/>
      <c r="E761" s="320"/>
    </row>
    <row r="762" spans="2:7" s="6" customFormat="1" ht="15">
      <c r="B762" s="99"/>
      <c r="C762" s="178"/>
      <c r="D762" s="195"/>
      <c r="E762" s="320"/>
    </row>
    <row r="763" spans="2:7" s="6" customFormat="1" ht="15">
      <c r="B763" s="99"/>
      <c r="C763" s="178"/>
      <c r="D763" s="195"/>
      <c r="E763" s="320"/>
    </row>
    <row r="764" spans="2:7" s="6" customFormat="1" ht="15">
      <c r="B764" s="99"/>
      <c r="C764" s="178"/>
      <c r="D764" s="195"/>
      <c r="E764" s="320"/>
    </row>
    <row r="765" spans="2:7" s="6" customFormat="1" ht="15">
      <c r="B765" s="99"/>
      <c r="C765" s="178"/>
      <c r="D765" s="195"/>
      <c r="E765" s="320"/>
    </row>
    <row r="766" spans="2:7" s="6" customFormat="1" ht="15">
      <c r="B766" s="99"/>
      <c r="C766" s="178"/>
      <c r="D766" s="195"/>
      <c r="E766" s="320"/>
    </row>
    <row r="767" spans="2:7" s="6" customFormat="1" ht="15">
      <c r="B767" s="99"/>
      <c r="C767" s="178"/>
      <c r="D767" s="195"/>
      <c r="E767" s="320"/>
    </row>
    <row r="768" spans="2:7" s="6" customFormat="1" ht="15">
      <c r="B768" s="99"/>
      <c r="C768" s="178"/>
      <c r="D768" s="195"/>
      <c r="E768" s="320"/>
    </row>
    <row r="769" spans="2:5" s="6" customFormat="1" ht="15">
      <c r="B769" s="99"/>
      <c r="C769" s="178"/>
      <c r="D769" s="195"/>
      <c r="E769" s="320"/>
    </row>
    <row r="770" spans="2:5" s="6" customFormat="1" ht="15">
      <c r="B770" s="99"/>
      <c r="C770" s="178"/>
      <c r="D770" s="195"/>
      <c r="E770" s="320"/>
    </row>
    <row r="771" spans="2:5" s="6" customFormat="1" ht="15">
      <c r="B771" s="99"/>
      <c r="C771" s="178"/>
      <c r="D771" s="195"/>
      <c r="E771" s="320"/>
    </row>
    <row r="772" spans="2:5" s="6" customFormat="1" ht="15">
      <c r="B772" s="99"/>
      <c r="C772" s="178"/>
      <c r="D772" s="195"/>
      <c r="E772" s="320"/>
    </row>
    <row r="773" spans="2:5" s="6" customFormat="1" ht="15">
      <c r="B773" s="99"/>
      <c r="C773" s="178"/>
      <c r="D773" s="195"/>
      <c r="E773" s="320"/>
    </row>
    <row r="774" spans="2:5" s="6" customFormat="1" ht="15">
      <c r="B774" s="99"/>
      <c r="C774" s="178"/>
      <c r="D774" s="195"/>
      <c r="E774" s="320"/>
    </row>
    <row r="775" spans="2:5" s="6" customFormat="1" ht="15">
      <c r="B775" s="99"/>
      <c r="C775" s="178"/>
      <c r="D775" s="195"/>
      <c r="E775" s="320"/>
    </row>
    <row r="776" spans="2:5" s="6" customFormat="1" ht="15">
      <c r="B776" s="99"/>
      <c r="C776" s="178"/>
      <c r="D776" s="195"/>
      <c r="E776" s="320"/>
    </row>
    <row r="777" spans="2:5" s="6" customFormat="1" ht="15">
      <c r="B777" s="99"/>
      <c r="C777" s="178"/>
      <c r="D777" s="195"/>
      <c r="E777" s="320"/>
    </row>
    <row r="778" spans="2:5" s="6" customFormat="1" ht="15">
      <c r="B778" s="99"/>
      <c r="C778" s="178"/>
      <c r="D778" s="195"/>
      <c r="E778" s="320"/>
    </row>
    <row r="779" spans="2:5" s="6" customFormat="1" ht="15">
      <c r="B779" s="99"/>
      <c r="C779" s="178"/>
      <c r="D779" s="195"/>
      <c r="E779" s="320"/>
    </row>
    <row r="780" spans="2:5" s="6" customFormat="1" ht="15">
      <c r="B780" s="99"/>
      <c r="C780" s="178"/>
      <c r="D780" s="195"/>
      <c r="E780" s="320"/>
    </row>
    <row r="781" spans="2:5" s="6" customFormat="1" ht="15">
      <c r="B781" s="99"/>
      <c r="C781" s="178"/>
      <c r="D781" s="195"/>
      <c r="E781" s="320"/>
    </row>
    <row r="782" spans="2:5" s="6" customFormat="1" ht="15">
      <c r="B782" s="99"/>
      <c r="C782" s="178"/>
      <c r="D782" s="195"/>
      <c r="E782" s="320"/>
    </row>
    <row r="783" spans="2:5" s="6" customFormat="1" ht="15">
      <c r="B783" s="99"/>
      <c r="C783" s="178"/>
      <c r="D783" s="195"/>
      <c r="E783" s="320"/>
    </row>
    <row r="784" spans="2:5" s="6" customFormat="1" ht="15">
      <c r="B784" s="99"/>
      <c r="C784" s="178"/>
      <c r="D784" s="195"/>
      <c r="E784" s="320"/>
    </row>
    <row r="785" spans="2:5" s="6" customFormat="1" ht="15">
      <c r="B785" s="99"/>
      <c r="C785" s="178"/>
      <c r="D785" s="195"/>
      <c r="E785" s="320"/>
    </row>
    <row r="786" spans="2:5" s="6" customFormat="1" ht="15">
      <c r="B786" s="99"/>
      <c r="C786" s="178"/>
      <c r="D786" s="195"/>
      <c r="E786" s="320"/>
    </row>
    <row r="787" spans="2:5" s="6" customFormat="1" ht="15">
      <c r="B787" s="99"/>
      <c r="C787" s="178"/>
      <c r="D787" s="195"/>
      <c r="E787" s="320"/>
    </row>
    <row r="788" spans="2:5" s="6" customFormat="1" ht="15">
      <c r="B788" s="99"/>
      <c r="C788" s="178"/>
      <c r="D788" s="195"/>
      <c r="E788" s="320"/>
    </row>
    <row r="789" spans="2:5" s="6" customFormat="1" ht="15">
      <c r="B789" s="99"/>
      <c r="C789" s="178"/>
      <c r="D789" s="195"/>
      <c r="E789" s="320"/>
    </row>
    <row r="790" spans="2:5" s="6" customFormat="1" ht="15">
      <c r="B790" s="99"/>
      <c r="C790" s="178"/>
      <c r="D790" s="195"/>
      <c r="E790" s="320"/>
    </row>
    <row r="791" spans="2:5" s="6" customFormat="1" ht="15">
      <c r="B791" s="99"/>
      <c r="C791" s="178"/>
      <c r="D791" s="195"/>
      <c r="E791" s="320"/>
    </row>
    <row r="792" spans="2:5" s="6" customFormat="1" ht="15">
      <c r="B792" s="99"/>
      <c r="C792" s="178"/>
      <c r="D792" s="195"/>
      <c r="E792" s="320"/>
    </row>
    <row r="793" spans="2:5" s="6" customFormat="1" ht="15">
      <c r="B793" s="99"/>
      <c r="C793" s="178"/>
      <c r="D793" s="195"/>
      <c r="E793" s="320"/>
    </row>
    <row r="794" spans="2:5" s="6" customFormat="1">
      <c r="B794" s="11"/>
      <c r="C794" s="178"/>
      <c r="D794" s="195"/>
      <c r="E794" s="320"/>
    </row>
    <row r="795" spans="2:5" s="6" customFormat="1">
      <c r="B795" s="11"/>
      <c r="C795" s="178"/>
      <c r="D795" s="195"/>
      <c r="E795" s="320"/>
    </row>
    <row r="796" spans="2:5" s="6" customFormat="1">
      <c r="B796" s="11"/>
      <c r="C796" s="178"/>
      <c r="D796" s="195"/>
      <c r="E796" s="320"/>
    </row>
    <row r="797" spans="2:5" s="6" customFormat="1">
      <c r="B797" s="11"/>
      <c r="C797" s="178"/>
      <c r="D797" s="195"/>
      <c r="E797" s="320"/>
    </row>
    <row r="798" spans="2:5" s="6" customFormat="1">
      <c r="B798" s="11"/>
      <c r="C798" s="178"/>
      <c r="D798" s="195"/>
      <c r="E798" s="320"/>
    </row>
    <row r="799" spans="2:5" s="6" customFormat="1">
      <c r="B799" s="11"/>
      <c r="C799" s="178"/>
      <c r="D799" s="195"/>
      <c r="E799" s="320"/>
    </row>
    <row r="800" spans="2:5" s="6" customFormat="1">
      <c r="B800" s="11"/>
      <c r="C800" s="178"/>
      <c r="D800" s="195"/>
      <c r="E800" s="320"/>
    </row>
    <row r="801" spans="2:5" s="6" customFormat="1">
      <c r="B801" s="11"/>
      <c r="C801" s="178"/>
      <c r="D801" s="195"/>
      <c r="E801" s="320"/>
    </row>
    <row r="802" spans="2:5" s="6" customFormat="1">
      <c r="B802" s="11"/>
      <c r="C802" s="178"/>
      <c r="D802" s="195"/>
      <c r="E802" s="320"/>
    </row>
    <row r="803" spans="2:5" s="6" customFormat="1">
      <c r="B803" s="11"/>
      <c r="C803" s="178"/>
      <c r="D803" s="195"/>
      <c r="E803" s="320"/>
    </row>
    <row r="804" spans="2:5" s="6" customFormat="1">
      <c r="B804" s="11"/>
      <c r="C804" s="178"/>
      <c r="D804" s="195"/>
      <c r="E804" s="320"/>
    </row>
    <row r="805" spans="2:5" s="6" customFormat="1">
      <c r="B805" s="11"/>
      <c r="C805" s="178"/>
      <c r="D805" s="195"/>
      <c r="E805" s="320"/>
    </row>
    <row r="806" spans="2:5" s="6" customFormat="1">
      <c r="B806" s="11"/>
      <c r="C806" s="178"/>
      <c r="D806" s="195"/>
      <c r="E806" s="320"/>
    </row>
    <row r="807" spans="2:5" s="6" customFormat="1">
      <c r="B807" s="11"/>
      <c r="C807" s="178"/>
      <c r="D807" s="195"/>
      <c r="E807" s="320"/>
    </row>
    <row r="808" spans="2:5" s="6" customFormat="1">
      <c r="B808" s="11"/>
      <c r="C808" s="178"/>
      <c r="D808" s="195"/>
      <c r="E808" s="320"/>
    </row>
    <row r="809" spans="2:5" s="6" customFormat="1">
      <c r="B809" s="11"/>
      <c r="C809" s="178"/>
      <c r="D809" s="195"/>
      <c r="E809" s="320"/>
    </row>
    <row r="810" spans="2:5" s="6" customFormat="1">
      <c r="B810" s="11"/>
      <c r="C810" s="178"/>
      <c r="D810" s="195"/>
      <c r="E810" s="320"/>
    </row>
    <row r="811" spans="2:5" s="6" customFormat="1">
      <c r="B811" s="11"/>
      <c r="C811" s="178"/>
      <c r="D811" s="195"/>
      <c r="E811" s="320"/>
    </row>
    <row r="812" spans="2:5" s="6" customFormat="1">
      <c r="B812" s="11"/>
      <c r="C812" s="178"/>
      <c r="D812" s="195"/>
      <c r="E812" s="320"/>
    </row>
    <row r="813" spans="2:5" s="6" customFormat="1">
      <c r="B813" s="11"/>
      <c r="C813" s="178"/>
      <c r="D813" s="195"/>
      <c r="E813" s="320"/>
    </row>
    <row r="814" spans="2:5" s="6" customFormat="1">
      <c r="B814" s="11"/>
      <c r="C814" s="178"/>
      <c r="D814" s="195"/>
      <c r="E814" s="320"/>
    </row>
    <row r="815" spans="2:5" s="6" customFormat="1">
      <c r="B815" s="11"/>
      <c r="C815" s="178"/>
      <c r="D815" s="195"/>
      <c r="E815" s="320"/>
    </row>
    <row r="816" spans="2:5" s="6" customFormat="1">
      <c r="B816" s="11"/>
      <c r="C816" s="178"/>
      <c r="D816" s="195"/>
      <c r="E816" s="320"/>
    </row>
    <row r="817" spans="2:5" s="6" customFormat="1">
      <c r="B817" s="11"/>
      <c r="C817" s="178"/>
      <c r="D817" s="195"/>
      <c r="E817" s="320"/>
    </row>
    <row r="818" spans="2:5" s="6" customFormat="1">
      <c r="B818" s="11"/>
      <c r="C818" s="178"/>
      <c r="D818" s="195"/>
      <c r="E818" s="320"/>
    </row>
    <row r="819" spans="2:5" s="6" customFormat="1">
      <c r="B819" s="11"/>
      <c r="C819" s="178"/>
      <c r="D819" s="195"/>
      <c r="E819" s="320"/>
    </row>
    <row r="820" spans="2:5" s="6" customFormat="1">
      <c r="B820" s="11"/>
      <c r="C820" s="178"/>
      <c r="D820" s="195"/>
      <c r="E820" s="320"/>
    </row>
    <row r="821" spans="2:5" s="6" customFormat="1">
      <c r="B821" s="11"/>
      <c r="C821" s="178"/>
      <c r="D821" s="195"/>
      <c r="E821" s="320"/>
    </row>
    <row r="822" spans="2:5" s="6" customFormat="1">
      <c r="B822" s="11"/>
      <c r="C822" s="178"/>
      <c r="D822" s="195"/>
      <c r="E822" s="320"/>
    </row>
    <row r="823" spans="2:5" s="6" customFormat="1">
      <c r="B823" s="11"/>
      <c r="C823" s="178"/>
      <c r="D823" s="195"/>
      <c r="E823" s="320"/>
    </row>
    <row r="824" spans="2:5" s="6" customFormat="1">
      <c r="B824" s="11"/>
      <c r="C824" s="178"/>
      <c r="D824" s="195"/>
      <c r="E824" s="320"/>
    </row>
    <row r="825" spans="2:5" s="6" customFormat="1">
      <c r="B825" s="11"/>
      <c r="C825" s="178"/>
      <c r="D825" s="195"/>
      <c r="E825" s="320"/>
    </row>
    <row r="826" spans="2:5" s="6" customFormat="1">
      <c r="B826" s="11"/>
      <c r="C826" s="178"/>
      <c r="D826" s="195"/>
      <c r="E826" s="320"/>
    </row>
    <row r="827" spans="2:5" s="6" customFormat="1">
      <c r="B827" s="11"/>
      <c r="C827" s="178"/>
      <c r="D827" s="195"/>
      <c r="E827" s="320"/>
    </row>
    <row r="828" spans="2:5" s="6" customFormat="1">
      <c r="B828" s="11"/>
      <c r="C828" s="178"/>
      <c r="D828" s="195"/>
      <c r="E828" s="320"/>
    </row>
    <row r="829" spans="2:5" s="6" customFormat="1">
      <c r="B829" s="11"/>
      <c r="C829" s="178"/>
      <c r="D829" s="195"/>
      <c r="E829" s="320"/>
    </row>
    <row r="830" spans="2:5" s="6" customFormat="1">
      <c r="B830" s="11"/>
      <c r="C830" s="178"/>
      <c r="D830" s="195"/>
      <c r="E830" s="320"/>
    </row>
    <row r="831" spans="2:5" s="6" customFormat="1">
      <c r="B831" s="11"/>
      <c r="C831" s="178"/>
      <c r="D831" s="195"/>
      <c r="E831" s="320"/>
    </row>
    <row r="832" spans="2:5" s="6" customFormat="1">
      <c r="B832" s="11"/>
      <c r="C832" s="178"/>
      <c r="D832" s="195"/>
      <c r="E832" s="320"/>
    </row>
    <row r="833" spans="2:5" s="6" customFormat="1">
      <c r="B833" s="11"/>
      <c r="C833" s="178"/>
      <c r="D833" s="195"/>
      <c r="E833" s="320"/>
    </row>
    <row r="834" spans="2:5" s="6" customFormat="1">
      <c r="B834" s="11"/>
      <c r="C834" s="178"/>
      <c r="D834" s="195"/>
      <c r="E834" s="320"/>
    </row>
    <row r="835" spans="2:5" s="6" customFormat="1">
      <c r="B835" s="11"/>
      <c r="C835" s="178"/>
      <c r="D835" s="195"/>
      <c r="E835" s="320"/>
    </row>
    <row r="836" spans="2:5" s="6" customFormat="1">
      <c r="B836" s="11"/>
      <c r="C836" s="178"/>
      <c r="D836" s="195"/>
      <c r="E836" s="320"/>
    </row>
    <row r="837" spans="2:5" s="6" customFormat="1">
      <c r="B837" s="11"/>
      <c r="C837" s="178"/>
      <c r="D837" s="195"/>
      <c r="E837" s="320"/>
    </row>
    <row r="838" spans="2:5" s="6" customFormat="1">
      <c r="B838" s="11"/>
      <c r="C838" s="178"/>
      <c r="D838" s="195"/>
      <c r="E838" s="320"/>
    </row>
    <row r="839" spans="2:5" s="6" customFormat="1">
      <c r="B839" s="11"/>
      <c r="C839" s="178"/>
      <c r="D839" s="195"/>
      <c r="E839" s="320"/>
    </row>
    <row r="840" spans="2:5" s="6" customFormat="1">
      <c r="B840" s="11"/>
      <c r="C840" s="178"/>
      <c r="D840" s="195"/>
      <c r="E840" s="320"/>
    </row>
    <row r="841" spans="2:5" s="6" customFormat="1">
      <c r="B841" s="11"/>
      <c r="C841" s="178"/>
      <c r="D841" s="195"/>
      <c r="E841" s="320"/>
    </row>
    <row r="842" spans="2:5" s="6" customFormat="1">
      <c r="B842" s="11"/>
      <c r="C842" s="178"/>
      <c r="D842" s="195"/>
      <c r="E842" s="320"/>
    </row>
    <row r="843" spans="2:5" s="6" customFormat="1">
      <c r="B843" s="11"/>
      <c r="C843" s="178"/>
      <c r="D843" s="195"/>
      <c r="E843" s="320"/>
    </row>
    <row r="844" spans="2:5" s="6" customFormat="1">
      <c r="B844" s="11"/>
      <c r="C844" s="178"/>
      <c r="D844" s="195"/>
      <c r="E844" s="320"/>
    </row>
    <row r="845" spans="2:5" s="6" customFormat="1">
      <c r="B845" s="11"/>
      <c r="C845" s="178"/>
      <c r="D845" s="195"/>
      <c r="E845" s="320"/>
    </row>
    <row r="846" spans="2:5" s="6" customFormat="1">
      <c r="B846" s="11"/>
      <c r="C846" s="178"/>
      <c r="D846" s="195"/>
      <c r="E846" s="320"/>
    </row>
    <row r="847" spans="2:5" s="6" customFormat="1">
      <c r="B847" s="11"/>
      <c r="C847" s="178"/>
      <c r="D847" s="195"/>
      <c r="E847" s="320"/>
    </row>
    <row r="848" spans="2:5" s="6" customFormat="1">
      <c r="B848" s="11"/>
      <c r="C848" s="178"/>
      <c r="D848" s="195"/>
      <c r="E848" s="320"/>
    </row>
    <row r="849" spans="2:5" s="6" customFormat="1">
      <c r="B849" s="11"/>
      <c r="C849" s="178"/>
      <c r="D849" s="195"/>
      <c r="E849" s="320"/>
    </row>
    <row r="850" spans="2:5" s="6" customFormat="1">
      <c r="B850" s="11"/>
      <c r="C850" s="178"/>
      <c r="D850" s="195"/>
      <c r="E850" s="320"/>
    </row>
    <row r="851" spans="2:5" s="6" customFormat="1">
      <c r="B851" s="11"/>
      <c r="C851" s="178"/>
      <c r="D851" s="195"/>
      <c r="E851" s="320"/>
    </row>
    <row r="852" spans="2:5" s="6" customFormat="1">
      <c r="B852" s="11"/>
      <c r="C852" s="178"/>
      <c r="D852" s="195"/>
      <c r="E852" s="320"/>
    </row>
    <row r="853" spans="2:5" s="6" customFormat="1">
      <c r="B853" s="11"/>
      <c r="C853" s="178"/>
      <c r="D853" s="195"/>
      <c r="E853" s="320"/>
    </row>
    <row r="854" spans="2:5" s="6" customFormat="1">
      <c r="B854" s="11"/>
      <c r="C854" s="178"/>
      <c r="D854" s="195"/>
      <c r="E854" s="320"/>
    </row>
    <row r="855" spans="2:5" s="6" customFormat="1">
      <c r="B855" s="11"/>
      <c r="C855" s="178"/>
      <c r="D855" s="195"/>
      <c r="E855" s="320"/>
    </row>
    <row r="856" spans="2:5" s="6" customFormat="1">
      <c r="B856" s="11"/>
      <c r="C856" s="178"/>
      <c r="D856" s="195"/>
      <c r="E856" s="320"/>
    </row>
    <row r="857" spans="2:5" s="6" customFormat="1">
      <c r="B857" s="11"/>
      <c r="C857" s="178"/>
      <c r="D857" s="195"/>
      <c r="E857" s="320"/>
    </row>
    <row r="858" spans="2:5" s="6" customFormat="1">
      <c r="B858" s="11"/>
      <c r="C858" s="178"/>
      <c r="D858" s="195"/>
      <c r="E858" s="320"/>
    </row>
    <row r="859" spans="2:5" s="6" customFormat="1">
      <c r="B859" s="11"/>
      <c r="C859" s="178"/>
      <c r="D859" s="195"/>
      <c r="E859" s="320"/>
    </row>
    <row r="860" spans="2:5" s="6" customFormat="1">
      <c r="B860" s="11"/>
      <c r="C860" s="178"/>
      <c r="D860" s="195"/>
      <c r="E860" s="320"/>
    </row>
    <row r="861" spans="2:5" s="6" customFormat="1">
      <c r="B861" s="11"/>
      <c r="C861" s="178"/>
      <c r="D861" s="195"/>
      <c r="E861" s="320"/>
    </row>
    <row r="862" spans="2:5" s="6" customFormat="1">
      <c r="B862" s="11"/>
      <c r="C862" s="178"/>
      <c r="D862" s="195"/>
      <c r="E862" s="320"/>
    </row>
    <row r="863" spans="2:5" s="6" customFormat="1">
      <c r="B863" s="11"/>
      <c r="C863" s="178"/>
      <c r="D863" s="195"/>
      <c r="E863" s="320"/>
    </row>
    <row r="864" spans="2:5" s="6" customFormat="1">
      <c r="B864" s="11"/>
      <c r="C864" s="178"/>
      <c r="D864" s="195"/>
      <c r="E864" s="320"/>
    </row>
    <row r="865" spans="2:5" s="6" customFormat="1">
      <c r="B865" s="11"/>
      <c r="C865" s="178"/>
      <c r="D865" s="195"/>
      <c r="E865" s="320"/>
    </row>
    <row r="866" spans="2:5" s="6" customFormat="1">
      <c r="B866" s="11"/>
      <c r="C866" s="178"/>
      <c r="D866" s="195"/>
      <c r="E866" s="320"/>
    </row>
    <row r="867" spans="2:5" s="6" customFormat="1">
      <c r="B867" s="11"/>
      <c r="C867" s="178"/>
      <c r="D867" s="195"/>
      <c r="E867" s="320"/>
    </row>
    <row r="868" spans="2:5" s="6" customFormat="1">
      <c r="B868" s="11"/>
      <c r="C868" s="178"/>
      <c r="D868" s="195"/>
      <c r="E868" s="320"/>
    </row>
    <row r="869" spans="2:5" s="6" customFormat="1">
      <c r="B869" s="11"/>
      <c r="C869" s="178"/>
      <c r="D869" s="195"/>
      <c r="E869" s="320"/>
    </row>
    <row r="870" spans="2:5" s="6" customFormat="1">
      <c r="B870" s="11"/>
      <c r="C870" s="178"/>
      <c r="D870" s="195"/>
      <c r="E870" s="320"/>
    </row>
    <row r="871" spans="2:5" s="6" customFormat="1">
      <c r="B871" s="11"/>
      <c r="C871" s="178"/>
      <c r="D871" s="195"/>
      <c r="E871" s="320"/>
    </row>
    <row r="872" spans="2:5" s="6" customFormat="1">
      <c r="B872" s="11"/>
      <c r="C872" s="178"/>
      <c r="D872" s="195"/>
      <c r="E872" s="320"/>
    </row>
    <row r="873" spans="2:5" s="6" customFormat="1">
      <c r="B873" s="11"/>
      <c r="C873" s="178"/>
      <c r="D873" s="195"/>
      <c r="E873" s="320"/>
    </row>
    <row r="874" spans="2:5" s="6" customFormat="1">
      <c r="B874" s="11"/>
      <c r="C874" s="178"/>
      <c r="D874" s="195"/>
      <c r="E874" s="320"/>
    </row>
    <row r="875" spans="2:5" s="6" customFormat="1">
      <c r="B875" s="11"/>
      <c r="C875" s="178"/>
      <c r="D875" s="195"/>
      <c r="E875" s="320"/>
    </row>
    <row r="876" spans="2:5" s="6" customFormat="1">
      <c r="B876" s="11"/>
      <c r="C876" s="178"/>
      <c r="D876" s="195"/>
      <c r="E876" s="320"/>
    </row>
    <row r="877" spans="2:5" s="6" customFormat="1">
      <c r="B877" s="11"/>
      <c r="C877" s="178"/>
      <c r="D877" s="195"/>
      <c r="E877" s="320"/>
    </row>
    <row r="878" spans="2:5" s="6" customFormat="1">
      <c r="B878" s="11"/>
      <c r="C878" s="178"/>
      <c r="D878" s="195"/>
      <c r="E878" s="320"/>
    </row>
    <row r="879" spans="2:5" s="6" customFormat="1">
      <c r="B879" s="11"/>
      <c r="C879" s="178"/>
      <c r="D879" s="195"/>
      <c r="E879" s="320"/>
    </row>
    <row r="880" spans="2:5" s="6" customFormat="1">
      <c r="B880" s="11"/>
      <c r="C880" s="178"/>
      <c r="D880" s="195"/>
      <c r="E880" s="320"/>
    </row>
    <row r="881" spans="2:5" s="6" customFormat="1">
      <c r="B881" s="11"/>
      <c r="C881" s="178"/>
      <c r="D881" s="195"/>
      <c r="E881" s="320"/>
    </row>
    <row r="882" spans="2:5" s="6" customFormat="1">
      <c r="B882" s="11"/>
      <c r="C882" s="178"/>
      <c r="D882" s="195"/>
      <c r="E882" s="320"/>
    </row>
    <row r="883" spans="2:5" s="6" customFormat="1">
      <c r="B883" s="11"/>
      <c r="C883" s="178"/>
      <c r="D883" s="195"/>
      <c r="E883" s="320"/>
    </row>
    <row r="884" spans="2:5" s="6" customFormat="1">
      <c r="B884" s="11"/>
      <c r="C884" s="178"/>
      <c r="D884" s="195"/>
      <c r="E884" s="320"/>
    </row>
    <row r="885" spans="2:5" s="6" customFormat="1">
      <c r="B885" s="11"/>
      <c r="C885" s="178"/>
      <c r="D885" s="195"/>
      <c r="E885" s="320"/>
    </row>
    <row r="886" spans="2:5" s="6" customFormat="1">
      <c r="B886" s="11"/>
      <c r="C886" s="178"/>
      <c r="D886" s="195"/>
      <c r="E886" s="320"/>
    </row>
    <row r="887" spans="2:5" s="6" customFormat="1">
      <c r="B887" s="11"/>
      <c r="C887" s="178"/>
      <c r="D887" s="195"/>
      <c r="E887" s="320"/>
    </row>
    <row r="888" spans="2:5" s="6" customFormat="1">
      <c r="B888" s="11"/>
      <c r="C888" s="178"/>
      <c r="D888" s="195"/>
      <c r="E888" s="320"/>
    </row>
    <row r="889" spans="2:5" s="6" customFormat="1">
      <c r="B889" s="11"/>
      <c r="C889" s="178"/>
      <c r="D889" s="195"/>
      <c r="E889" s="320"/>
    </row>
    <row r="890" spans="2:5" s="6" customFormat="1">
      <c r="B890" s="11"/>
      <c r="C890" s="178"/>
      <c r="D890" s="195"/>
      <c r="E890" s="320"/>
    </row>
    <row r="891" spans="2:5" s="6" customFormat="1">
      <c r="B891" s="11"/>
      <c r="C891" s="178"/>
      <c r="D891" s="195"/>
      <c r="E891" s="320"/>
    </row>
    <row r="892" spans="2:5" s="6" customFormat="1">
      <c r="B892" s="11"/>
      <c r="C892" s="178"/>
      <c r="D892" s="195"/>
      <c r="E892" s="320"/>
    </row>
    <row r="893" spans="2:5" s="6" customFormat="1">
      <c r="B893" s="11"/>
      <c r="C893" s="178"/>
      <c r="D893" s="195"/>
      <c r="E893" s="320"/>
    </row>
    <row r="894" spans="2:5" s="6" customFormat="1">
      <c r="B894" s="11"/>
      <c r="C894" s="178"/>
      <c r="D894" s="195"/>
      <c r="E894" s="320"/>
    </row>
    <row r="895" spans="2:5" s="6" customFormat="1">
      <c r="B895" s="11"/>
      <c r="C895" s="178"/>
      <c r="D895" s="195"/>
      <c r="E895" s="320"/>
    </row>
    <row r="896" spans="2:5" s="6" customFormat="1">
      <c r="B896" s="11"/>
      <c r="C896" s="178"/>
      <c r="D896" s="195"/>
      <c r="E896" s="320"/>
    </row>
    <row r="897" spans="2:5" s="6" customFormat="1">
      <c r="B897" s="11"/>
      <c r="C897" s="178"/>
      <c r="D897" s="195"/>
      <c r="E897" s="320"/>
    </row>
    <row r="898" spans="2:5">
      <c r="B898" s="11"/>
    </row>
    <row r="899" spans="2:5">
      <c r="B899" s="11"/>
    </row>
    <row r="900" spans="2:5">
      <c r="B900" s="11"/>
    </row>
    <row r="901" spans="2:5">
      <c r="B901" s="11"/>
    </row>
    <row r="902" spans="2:5">
      <c r="B902" s="11"/>
    </row>
    <row r="903" spans="2:5">
      <c r="B903" s="11"/>
      <c r="C903" s="181"/>
      <c r="D903" s="201"/>
    </row>
    <row r="904" spans="2:5">
      <c r="B904" s="11"/>
      <c r="C904" s="181"/>
      <c r="D904" s="201"/>
    </row>
    <row r="905" spans="2:5">
      <c r="B905" s="11"/>
      <c r="C905" s="181"/>
      <c r="D905" s="201"/>
    </row>
    <row r="906" spans="2:5">
      <c r="B906" s="11"/>
      <c r="C906" s="181"/>
      <c r="D906" s="201"/>
    </row>
    <row r="907" spans="2:5">
      <c r="B907" s="11"/>
      <c r="C907" s="181"/>
      <c r="D907" s="201"/>
    </row>
    <row r="908" spans="2:5">
      <c r="B908" s="11"/>
      <c r="C908" s="181"/>
      <c r="D908" s="201"/>
    </row>
    <row r="909" spans="2:5">
      <c r="B909" s="11"/>
      <c r="C909" s="181"/>
      <c r="D909" s="201"/>
    </row>
    <row r="910" spans="2:5">
      <c r="B910" s="11"/>
      <c r="C910" s="181"/>
      <c r="D910" s="201"/>
    </row>
    <row r="911" spans="2:5">
      <c r="B911" s="11"/>
      <c r="C911" s="181"/>
      <c r="D911" s="201"/>
    </row>
    <row r="912" spans="2:5">
      <c r="B912" s="11"/>
      <c r="C912" s="181"/>
      <c r="D912" s="201"/>
    </row>
  </sheetData>
  <sheetProtection algorithmName="SHA-512" hashValue="cGSHl4ADHS/E8PoAfbTncYGtonnGBnTKQCNI/4qQG4Appkz9gHD9aewwAHAzaJnTjrDOn2TToh7hsaIP0YmEJw==" saltValue="xDtUb9dBKKGaaWvtdFsj6A==" spinCount="100000" sheet="1" objects="1" scenarios="1"/>
  <sortState ref="B749:D756">
    <sortCondition ref="B749"/>
  </sortState>
  <mergeCells count="1">
    <mergeCell ref="C1:D1"/>
  </mergeCell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T157"/>
  <sheetViews>
    <sheetView workbookViewId="0">
      <selection activeCell="C3" sqref="C3"/>
    </sheetView>
  </sheetViews>
  <sheetFormatPr defaultRowHeight="15"/>
  <cols>
    <col min="2" max="2" width="21.7109375" customWidth="1"/>
    <col min="3" max="5" width="21.5703125" style="183" customWidth="1"/>
    <col min="6" max="6" width="29.42578125" customWidth="1"/>
    <col min="8" max="8" width="9.140625" style="68"/>
  </cols>
  <sheetData>
    <row r="1" spans="1:8" s="1" customFormat="1" ht="43.5" customHeight="1">
      <c r="A1" s="17"/>
      <c r="B1" s="436" t="s">
        <v>220</v>
      </c>
      <c r="C1" s="436"/>
      <c r="D1" s="436"/>
      <c r="E1" s="436"/>
      <c r="F1" s="436"/>
      <c r="G1" s="19"/>
      <c r="H1" s="3"/>
    </row>
    <row r="2" spans="1:8" s="1" customFormat="1" ht="14.25">
      <c r="B2" s="296" t="s">
        <v>13</v>
      </c>
      <c r="C2" s="297">
        <f>SUM(C157-D157)</f>
        <v>243263.71000000002</v>
      </c>
      <c r="D2" s="297"/>
      <c r="E2" s="297"/>
      <c r="F2" s="298"/>
      <c r="H2" s="3"/>
    </row>
    <row r="3" spans="1:8" s="1" customFormat="1" ht="12.75">
      <c r="B3" s="8"/>
      <c r="C3" s="173"/>
      <c r="D3" s="173"/>
      <c r="E3" s="173"/>
      <c r="F3" s="11"/>
      <c r="H3" s="3"/>
    </row>
    <row r="4" spans="1:8" s="22" customFormat="1" ht="32.25" customHeight="1">
      <c r="B4" s="70" t="s">
        <v>9</v>
      </c>
      <c r="C4" s="174" t="s">
        <v>14</v>
      </c>
      <c r="D4" s="174" t="s">
        <v>35</v>
      </c>
      <c r="E4" s="174" t="s">
        <v>10</v>
      </c>
      <c r="F4" s="77" t="s">
        <v>11</v>
      </c>
      <c r="H4" s="214"/>
    </row>
    <row r="5" spans="1:8" s="69" customFormat="1">
      <c r="B5" s="147">
        <v>42705</v>
      </c>
      <c r="C5" s="213">
        <v>100</v>
      </c>
      <c r="D5" s="344">
        <f>SUM(C5-E5)</f>
        <v>11.700000000000003</v>
      </c>
      <c r="E5" s="213">
        <v>88.3</v>
      </c>
      <c r="F5" s="117" t="s">
        <v>6405</v>
      </c>
      <c r="H5" s="215"/>
    </row>
    <row r="6" spans="1:8" s="69" customFormat="1">
      <c r="B6" s="289">
        <v>42705</v>
      </c>
      <c r="C6" s="343">
        <v>500</v>
      </c>
      <c r="D6" s="344">
        <f t="shared" ref="D6:D69" si="0">SUM(C6-E6)</f>
        <v>18.5</v>
      </c>
      <c r="E6" s="343">
        <v>481.5</v>
      </c>
      <c r="F6" s="315" t="s">
        <v>6404</v>
      </c>
      <c r="H6" s="215"/>
    </row>
    <row r="7" spans="1:8" s="69" customFormat="1">
      <c r="B7" s="289">
        <v>42705</v>
      </c>
      <c r="C7" s="343">
        <v>500</v>
      </c>
      <c r="D7" s="344">
        <f t="shared" si="0"/>
        <v>18.5</v>
      </c>
      <c r="E7" s="343">
        <v>481.5</v>
      </c>
      <c r="F7" s="315" t="s">
        <v>6406</v>
      </c>
      <c r="H7" s="215"/>
    </row>
    <row r="8" spans="1:8" s="69" customFormat="1">
      <c r="B8" s="289">
        <v>42705</v>
      </c>
      <c r="C8" s="343">
        <v>100</v>
      </c>
      <c r="D8" s="344">
        <f t="shared" si="0"/>
        <v>11.700000000000003</v>
      </c>
      <c r="E8" s="343">
        <v>88.3</v>
      </c>
      <c r="F8" s="315" t="s">
        <v>6407</v>
      </c>
      <c r="H8" s="215"/>
    </row>
    <row r="9" spans="1:8" s="69" customFormat="1">
      <c r="B9" s="289">
        <v>42706</v>
      </c>
      <c r="C9" s="343">
        <v>10000</v>
      </c>
      <c r="D9" s="344">
        <f t="shared" si="0"/>
        <v>230</v>
      </c>
      <c r="E9" s="343">
        <v>9770</v>
      </c>
      <c r="F9" s="315" t="s">
        <v>6408</v>
      </c>
      <c r="H9" s="215"/>
    </row>
    <row r="10" spans="1:8" s="69" customFormat="1">
      <c r="B10" s="289">
        <v>42706</v>
      </c>
      <c r="C10" s="343">
        <v>500</v>
      </c>
      <c r="D10" s="344">
        <f t="shared" si="0"/>
        <v>21</v>
      </c>
      <c r="E10" s="343">
        <v>479</v>
      </c>
      <c r="F10" s="315" t="s">
        <v>6409</v>
      </c>
      <c r="H10" s="215"/>
    </row>
    <row r="11" spans="1:8" s="69" customFormat="1">
      <c r="B11" s="289">
        <v>42706</v>
      </c>
      <c r="C11" s="343">
        <v>400</v>
      </c>
      <c r="D11" s="344">
        <f t="shared" si="0"/>
        <v>16.800000000000011</v>
      </c>
      <c r="E11" s="343">
        <v>383.2</v>
      </c>
      <c r="F11" s="315" t="s">
        <v>6410</v>
      </c>
      <c r="H11" s="215"/>
    </row>
    <row r="12" spans="1:8" s="69" customFormat="1">
      <c r="B12" s="289">
        <v>42706</v>
      </c>
      <c r="C12" s="343">
        <v>1000</v>
      </c>
      <c r="D12" s="344">
        <f t="shared" si="0"/>
        <v>27</v>
      </c>
      <c r="E12" s="343">
        <v>973</v>
      </c>
      <c r="F12" s="315" t="s">
        <v>6411</v>
      </c>
      <c r="H12" s="215"/>
    </row>
    <row r="13" spans="1:8" s="69" customFormat="1">
      <c r="B13" s="289">
        <v>42706</v>
      </c>
      <c r="C13" s="343">
        <v>2000</v>
      </c>
      <c r="D13" s="344">
        <f t="shared" si="0"/>
        <v>44</v>
      </c>
      <c r="E13" s="343">
        <v>1956</v>
      </c>
      <c r="F13" s="315" t="s">
        <v>6411</v>
      </c>
      <c r="H13" s="215"/>
    </row>
    <row r="14" spans="1:8" s="69" customFormat="1">
      <c r="B14" s="289">
        <v>42706</v>
      </c>
      <c r="C14" s="343">
        <v>1000</v>
      </c>
      <c r="D14" s="344">
        <f t="shared" si="0"/>
        <v>27</v>
      </c>
      <c r="E14" s="343">
        <v>973</v>
      </c>
      <c r="F14" s="315" t="s">
        <v>6412</v>
      </c>
      <c r="H14" s="215"/>
    </row>
    <row r="15" spans="1:8" s="69" customFormat="1">
      <c r="B15" s="289">
        <v>42706</v>
      </c>
      <c r="C15" s="343">
        <v>300</v>
      </c>
      <c r="D15" s="344">
        <f t="shared" si="0"/>
        <v>15.100000000000023</v>
      </c>
      <c r="E15" s="343">
        <v>284.89999999999998</v>
      </c>
      <c r="F15" s="315" t="s">
        <v>6413</v>
      </c>
      <c r="H15" s="215"/>
    </row>
    <row r="16" spans="1:8" s="69" customFormat="1">
      <c r="B16" s="289">
        <v>42706</v>
      </c>
      <c r="C16" s="343">
        <v>200</v>
      </c>
      <c r="D16" s="344">
        <f t="shared" si="0"/>
        <v>13.400000000000006</v>
      </c>
      <c r="E16" s="343">
        <v>186.6</v>
      </c>
      <c r="F16" s="315" t="s">
        <v>6414</v>
      </c>
      <c r="H16" s="215"/>
    </row>
    <row r="17" spans="2:8" s="69" customFormat="1">
      <c r="B17" s="289">
        <v>42706</v>
      </c>
      <c r="C17" s="343">
        <v>150</v>
      </c>
      <c r="D17" s="344">
        <f t="shared" si="0"/>
        <v>12.550000000000011</v>
      </c>
      <c r="E17" s="343">
        <v>137.44999999999999</v>
      </c>
      <c r="F17" s="315" t="s">
        <v>6415</v>
      </c>
      <c r="H17" s="215"/>
    </row>
    <row r="18" spans="2:8" s="69" customFormat="1">
      <c r="B18" s="289">
        <v>42707</v>
      </c>
      <c r="C18" s="343">
        <v>250</v>
      </c>
      <c r="D18" s="344">
        <f t="shared" si="0"/>
        <v>14.25</v>
      </c>
      <c r="E18" s="343">
        <v>235.75</v>
      </c>
      <c r="F18" s="315" t="s">
        <v>6416</v>
      </c>
      <c r="H18" s="215"/>
    </row>
    <row r="19" spans="2:8" s="69" customFormat="1">
      <c r="B19" s="289">
        <v>42707</v>
      </c>
      <c r="C19" s="343">
        <v>500</v>
      </c>
      <c r="D19" s="344">
        <f t="shared" si="0"/>
        <v>18.5</v>
      </c>
      <c r="E19" s="343">
        <v>481.5</v>
      </c>
      <c r="F19" s="315" t="s">
        <v>6417</v>
      </c>
      <c r="H19" s="215"/>
    </row>
    <row r="20" spans="2:8" s="69" customFormat="1">
      <c r="B20" s="289">
        <v>42707</v>
      </c>
      <c r="C20" s="343">
        <v>1000</v>
      </c>
      <c r="D20" s="344">
        <f t="shared" si="0"/>
        <v>32</v>
      </c>
      <c r="E20" s="343">
        <v>968</v>
      </c>
      <c r="F20" s="315" t="s">
        <v>6418</v>
      </c>
      <c r="H20" s="215"/>
    </row>
    <row r="21" spans="2:8" s="69" customFormat="1">
      <c r="B21" s="289">
        <v>42708</v>
      </c>
      <c r="C21" s="343">
        <v>1925</v>
      </c>
      <c r="D21" s="344">
        <f t="shared" si="0"/>
        <v>52.349999999999909</v>
      </c>
      <c r="E21" s="343">
        <v>1872.65</v>
      </c>
      <c r="F21" s="315" t="s">
        <v>6419</v>
      </c>
      <c r="H21" s="215"/>
    </row>
    <row r="22" spans="2:8" s="69" customFormat="1">
      <c r="B22" s="289">
        <v>42709</v>
      </c>
      <c r="C22" s="343">
        <v>4000</v>
      </c>
      <c r="D22" s="344">
        <f t="shared" si="0"/>
        <v>98</v>
      </c>
      <c r="E22" s="343">
        <v>3902</v>
      </c>
      <c r="F22" s="315" t="s">
        <v>6420</v>
      </c>
      <c r="H22" s="215"/>
    </row>
    <row r="23" spans="2:8" s="69" customFormat="1">
      <c r="B23" s="289">
        <v>42709</v>
      </c>
      <c r="C23" s="343">
        <v>100</v>
      </c>
      <c r="D23" s="344">
        <f t="shared" si="0"/>
        <v>11.700000000000003</v>
      </c>
      <c r="E23" s="343">
        <v>88.3</v>
      </c>
      <c r="F23" s="315" t="s">
        <v>6421</v>
      </c>
      <c r="H23" s="215"/>
    </row>
    <row r="24" spans="2:8" s="69" customFormat="1">
      <c r="B24" s="289">
        <v>42710</v>
      </c>
      <c r="C24" s="343">
        <v>2000</v>
      </c>
      <c r="D24" s="344">
        <f t="shared" si="0"/>
        <v>44</v>
      </c>
      <c r="E24" s="343">
        <v>1956</v>
      </c>
      <c r="F24" s="315" t="s">
        <v>6422</v>
      </c>
      <c r="H24" s="215"/>
    </row>
    <row r="25" spans="2:8" s="69" customFormat="1">
      <c r="B25" s="289">
        <v>42710</v>
      </c>
      <c r="C25" s="343">
        <v>200</v>
      </c>
      <c r="D25" s="344">
        <f t="shared" si="0"/>
        <v>13.400000000000006</v>
      </c>
      <c r="E25" s="343">
        <v>186.6</v>
      </c>
      <c r="F25" s="315" t="s">
        <v>6422</v>
      </c>
      <c r="H25" s="215"/>
    </row>
    <row r="26" spans="2:8" s="69" customFormat="1">
      <c r="B26" s="289">
        <v>42710</v>
      </c>
      <c r="C26" s="343">
        <v>500</v>
      </c>
      <c r="D26" s="344">
        <f t="shared" si="0"/>
        <v>18.5</v>
      </c>
      <c r="E26" s="343">
        <v>481.5</v>
      </c>
      <c r="F26" s="315" t="s">
        <v>6423</v>
      </c>
      <c r="H26" s="215"/>
    </row>
    <row r="27" spans="2:8" s="69" customFormat="1">
      <c r="B27" s="289">
        <v>42710</v>
      </c>
      <c r="C27" s="343">
        <v>27</v>
      </c>
      <c r="D27" s="344">
        <f t="shared" si="0"/>
        <v>10.46</v>
      </c>
      <c r="E27" s="343">
        <v>16.54</v>
      </c>
      <c r="F27" s="315" t="s">
        <v>6424</v>
      </c>
      <c r="H27" s="215"/>
    </row>
    <row r="28" spans="2:8" s="69" customFormat="1">
      <c r="B28" s="289">
        <v>42711</v>
      </c>
      <c r="C28" s="343">
        <v>2500</v>
      </c>
      <c r="D28" s="344">
        <f t="shared" si="0"/>
        <v>65</v>
      </c>
      <c r="E28" s="343">
        <v>2435</v>
      </c>
      <c r="F28" s="315" t="s">
        <v>6425</v>
      </c>
      <c r="H28" s="215"/>
    </row>
    <row r="29" spans="2:8" s="69" customFormat="1">
      <c r="B29" s="289">
        <v>42712</v>
      </c>
      <c r="C29" s="343">
        <v>300</v>
      </c>
      <c r="D29" s="344">
        <f t="shared" si="0"/>
        <v>15.100000000000023</v>
      </c>
      <c r="E29" s="343">
        <v>284.89999999999998</v>
      </c>
      <c r="F29" s="315" t="s">
        <v>6426</v>
      </c>
      <c r="H29" s="215"/>
    </row>
    <row r="30" spans="2:8" s="69" customFormat="1">
      <c r="B30" s="289">
        <v>42712</v>
      </c>
      <c r="C30" s="343">
        <v>5000</v>
      </c>
      <c r="D30" s="344">
        <f t="shared" si="0"/>
        <v>95</v>
      </c>
      <c r="E30" s="343">
        <v>4905</v>
      </c>
      <c r="F30" s="315" t="s">
        <v>6427</v>
      </c>
      <c r="H30" s="215"/>
    </row>
    <row r="31" spans="2:8" s="69" customFormat="1">
      <c r="B31" s="289">
        <v>42712</v>
      </c>
      <c r="C31" s="343">
        <v>1000</v>
      </c>
      <c r="D31" s="344">
        <f t="shared" si="0"/>
        <v>32</v>
      </c>
      <c r="E31" s="343">
        <v>968</v>
      </c>
      <c r="F31" s="315" t="s">
        <v>6428</v>
      </c>
      <c r="H31" s="215"/>
    </row>
    <row r="32" spans="2:8" s="69" customFormat="1">
      <c r="B32" s="289">
        <v>42713</v>
      </c>
      <c r="C32" s="343">
        <v>100</v>
      </c>
      <c r="D32" s="344">
        <f t="shared" si="0"/>
        <v>11.700000000000003</v>
      </c>
      <c r="E32" s="343">
        <v>88.3</v>
      </c>
      <c r="F32" s="315" t="s">
        <v>6429</v>
      </c>
      <c r="H32" s="215"/>
    </row>
    <row r="33" spans="2:8" s="69" customFormat="1">
      <c r="B33" s="289">
        <v>42713</v>
      </c>
      <c r="C33" s="343">
        <v>3500</v>
      </c>
      <c r="D33" s="344">
        <f t="shared" si="0"/>
        <v>87</v>
      </c>
      <c r="E33" s="343">
        <v>3413</v>
      </c>
      <c r="F33" s="315" t="s">
        <v>6430</v>
      </c>
      <c r="H33" s="215"/>
    </row>
    <row r="34" spans="2:8" s="69" customFormat="1">
      <c r="B34" s="289">
        <v>42713</v>
      </c>
      <c r="C34" s="343">
        <v>10000</v>
      </c>
      <c r="D34" s="344">
        <f t="shared" si="0"/>
        <v>230</v>
      </c>
      <c r="E34" s="343">
        <v>9770</v>
      </c>
      <c r="F34" s="315" t="s">
        <v>6431</v>
      </c>
      <c r="H34" s="215"/>
    </row>
    <row r="35" spans="2:8" s="69" customFormat="1">
      <c r="B35" s="289">
        <v>42714</v>
      </c>
      <c r="C35" s="343">
        <v>10000</v>
      </c>
      <c r="D35" s="344">
        <f t="shared" si="0"/>
        <v>180</v>
      </c>
      <c r="E35" s="343">
        <v>9820</v>
      </c>
      <c r="F35" s="315" t="s">
        <v>6432</v>
      </c>
      <c r="H35" s="215"/>
    </row>
    <row r="36" spans="2:8" s="69" customFormat="1">
      <c r="B36" s="289">
        <v>42715</v>
      </c>
      <c r="C36" s="343">
        <v>300</v>
      </c>
      <c r="D36" s="344">
        <f t="shared" si="0"/>
        <v>15.100000000000023</v>
      </c>
      <c r="E36" s="343">
        <v>284.89999999999998</v>
      </c>
      <c r="F36" s="315" t="s">
        <v>6433</v>
      </c>
      <c r="H36" s="215"/>
    </row>
    <row r="37" spans="2:8" s="69" customFormat="1">
      <c r="B37" s="289">
        <v>42715</v>
      </c>
      <c r="C37" s="343">
        <v>400</v>
      </c>
      <c r="D37" s="344">
        <f t="shared" si="0"/>
        <v>18.800000000000011</v>
      </c>
      <c r="E37" s="343">
        <v>381.2</v>
      </c>
      <c r="F37" s="315" t="s">
        <v>6434</v>
      </c>
      <c r="H37" s="215"/>
    </row>
    <row r="38" spans="2:8" s="69" customFormat="1">
      <c r="B38" s="289">
        <v>42716</v>
      </c>
      <c r="C38" s="343">
        <v>100</v>
      </c>
      <c r="D38" s="344">
        <f t="shared" si="0"/>
        <v>11.700000000000003</v>
      </c>
      <c r="E38" s="343">
        <v>88.3</v>
      </c>
      <c r="F38" s="315" t="s">
        <v>6435</v>
      </c>
      <c r="H38" s="215"/>
    </row>
    <row r="39" spans="2:8" s="69" customFormat="1">
      <c r="B39" s="289">
        <v>42716</v>
      </c>
      <c r="C39" s="343">
        <v>500</v>
      </c>
      <c r="D39" s="344">
        <f t="shared" si="0"/>
        <v>18.5</v>
      </c>
      <c r="E39" s="343">
        <v>481.5</v>
      </c>
      <c r="F39" s="315" t="s">
        <v>6436</v>
      </c>
      <c r="H39" s="215"/>
    </row>
    <row r="40" spans="2:8" s="69" customFormat="1">
      <c r="B40" s="289">
        <v>42716</v>
      </c>
      <c r="C40" s="343">
        <v>1315.7</v>
      </c>
      <c r="D40" s="344">
        <f t="shared" si="0"/>
        <v>38.950000000000045</v>
      </c>
      <c r="E40" s="343">
        <v>1276.75</v>
      </c>
      <c r="F40" s="315" t="s">
        <v>6437</v>
      </c>
      <c r="H40" s="215"/>
    </row>
    <row r="41" spans="2:8" s="69" customFormat="1">
      <c r="B41" s="289">
        <v>42716</v>
      </c>
      <c r="C41" s="343">
        <v>900</v>
      </c>
      <c r="D41" s="344">
        <f t="shared" si="0"/>
        <v>25.299999999999955</v>
      </c>
      <c r="E41" s="343">
        <v>874.7</v>
      </c>
      <c r="F41" s="315" t="s">
        <v>6438</v>
      </c>
      <c r="H41" s="215"/>
    </row>
    <row r="42" spans="2:8" s="69" customFormat="1">
      <c r="B42" s="289">
        <v>42717</v>
      </c>
      <c r="C42" s="343">
        <v>300</v>
      </c>
      <c r="D42" s="344">
        <f t="shared" si="0"/>
        <v>15.100000000000023</v>
      </c>
      <c r="E42" s="343">
        <v>284.89999999999998</v>
      </c>
      <c r="F42" s="315" t="s">
        <v>6439</v>
      </c>
      <c r="H42" s="215"/>
    </row>
    <row r="43" spans="2:8" s="69" customFormat="1">
      <c r="B43" s="289">
        <v>42718</v>
      </c>
      <c r="C43" s="343">
        <v>178</v>
      </c>
      <c r="D43" s="344">
        <f t="shared" si="0"/>
        <v>13.030000000000001</v>
      </c>
      <c r="E43" s="343">
        <v>164.97</v>
      </c>
      <c r="F43" s="315" t="s">
        <v>6440</v>
      </c>
      <c r="H43" s="215"/>
    </row>
    <row r="44" spans="2:8" s="69" customFormat="1">
      <c r="B44" s="289">
        <v>42718</v>
      </c>
      <c r="C44" s="343">
        <v>600</v>
      </c>
      <c r="D44" s="344">
        <f t="shared" si="0"/>
        <v>20.200000000000045</v>
      </c>
      <c r="E44" s="343">
        <v>579.79999999999995</v>
      </c>
      <c r="F44" s="315" t="s">
        <v>6441</v>
      </c>
      <c r="H44" s="215"/>
    </row>
    <row r="45" spans="2:8" s="69" customFormat="1">
      <c r="B45" s="289">
        <v>42719</v>
      </c>
      <c r="C45" s="343">
        <v>500</v>
      </c>
      <c r="D45" s="344">
        <f t="shared" si="0"/>
        <v>18.5</v>
      </c>
      <c r="E45" s="343">
        <v>481.5</v>
      </c>
      <c r="F45" s="315" t="s">
        <v>6442</v>
      </c>
      <c r="H45" s="215"/>
    </row>
    <row r="46" spans="2:8" s="69" customFormat="1">
      <c r="B46" s="289">
        <v>42719</v>
      </c>
      <c r="C46" s="343">
        <v>200</v>
      </c>
      <c r="D46" s="344">
        <f t="shared" si="0"/>
        <v>13.400000000000006</v>
      </c>
      <c r="E46" s="343">
        <v>186.6</v>
      </c>
      <c r="F46" s="315" t="s">
        <v>6443</v>
      </c>
      <c r="H46" s="215"/>
    </row>
    <row r="47" spans="2:8" s="69" customFormat="1">
      <c r="B47" s="289">
        <v>42720</v>
      </c>
      <c r="C47" s="343">
        <v>150</v>
      </c>
      <c r="D47" s="344">
        <f t="shared" si="0"/>
        <v>12.550000000000011</v>
      </c>
      <c r="E47" s="343">
        <v>137.44999999999999</v>
      </c>
      <c r="F47" s="315" t="s">
        <v>6444</v>
      </c>
      <c r="H47" s="215"/>
    </row>
    <row r="48" spans="2:8" s="69" customFormat="1">
      <c r="B48" s="289">
        <v>42720</v>
      </c>
      <c r="C48" s="343">
        <v>1000</v>
      </c>
      <c r="D48" s="344">
        <f t="shared" si="0"/>
        <v>27</v>
      </c>
      <c r="E48" s="343">
        <v>973</v>
      </c>
      <c r="F48" s="315" t="s">
        <v>6445</v>
      </c>
      <c r="H48" s="215"/>
    </row>
    <row r="49" spans="2:8" s="69" customFormat="1">
      <c r="B49" s="289">
        <v>42720</v>
      </c>
      <c r="C49" s="343">
        <v>1000</v>
      </c>
      <c r="D49" s="344">
        <f t="shared" si="0"/>
        <v>27</v>
      </c>
      <c r="E49" s="343">
        <v>973</v>
      </c>
      <c r="F49" s="315" t="s">
        <v>6446</v>
      </c>
      <c r="H49" s="215"/>
    </row>
    <row r="50" spans="2:8" s="69" customFormat="1">
      <c r="B50" s="289">
        <v>42720</v>
      </c>
      <c r="C50" s="343">
        <v>500</v>
      </c>
      <c r="D50" s="344">
        <f t="shared" si="0"/>
        <v>18.5</v>
      </c>
      <c r="E50" s="343">
        <v>481.5</v>
      </c>
      <c r="F50" s="315" t="s">
        <v>6447</v>
      </c>
      <c r="H50" s="215"/>
    </row>
    <row r="51" spans="2:8" s="69" customFormat="1">
      <c r="B51" s="289">
        <v>42721</v>
      </c>
      <c r="C51" s="343">
        <v>1000</v>
      </c>
      <c r="D51" s="344">
        <f t="shared" si="0"/>
        <v>27</v>
      </c>
      <c r="E51" s="343">
        <v>973</v>
      </c>
      <c r="F51" s="315" t="s">
        <v>6448</v>
      </c>
      <c r="H51" s="215"/>
    </row>
    <row r="52" spans="2:8" s="69" customFormat="1">
      <c r="B52" s="289">
        <v>42721</v>
      </c>
      <c r="C52" s="343">
        <v>4000</v>
      </c>
      <c r="D52" s="344">
        <f t="shared" si="0"/>
        <v>78</v>
      </c>
      <c r="E52" s="343">
        <v>3922</v>
      </c>
      <c r="F52" s="315" t="s">
        <v>6449</v>
      </c>
      <c r="H52" s="215"/>
    </row>
    <row r="53" spans="2:8" s="69" customFormat="1">
      <c r="B53" s="289">
        <v>42723</v>
      </c>
      <c r="C53" s="343">
        <v>1000</v>
      </c>
      <c r="D53" s="344">
        <f t="shared" si="0"/>
        <v>32</v>
      </c>
      <c r="E53" s="343">
        <v>968</v>
      </c>
      <c r="F53" s="315" t="s">
        <v>6450</v>
      </c>
      <c r="H53" s="215"/>
    </row>
    <row r="54" spans="2:8" s="69" customFormat="1">
      <c r="B54" s="289">
        <v>42724</v>
      </c>
      <c r="C54" s="343">
        <v>200</v>
      </c>
      <c r="D54" s="344">
        <f t="shared" si="0"/>
        <v>13.400000000000006</v>
      </c>
      <c r="E54" s="343">
        <v>186.6</v>
      </c>
      <c r="F54" s="315" t="s">
        <v>6451</v>
      </c>
      <c r="H54" s="215"/>
    </row>
    <row r="55" spans="2:8" s="69" customFormat="1">
      <c r="B55" s="289">
        <v>42724</v>
      </c>
      <c r="C55" s="343">
        <v>1500</v>
      </c>
      <c r="D55" s="344">
        <f t="shared" si="0"/>
        <v>43</v>
      </c>
      <c r="E55" s="343">
        <v>1457</v>
      </c>
      <c r="F55" s="315" t="s">
        <v>6452</v>
      </c>
      <c r="H55" s="215"/>
    </row>
    <row r="56" spans="2:8" s="69" customFormat="1">
      <c r="B56" s="289">
        <v>42724</v>
      </c>
      <c r="C56" s="343">
        <v>2300</v>
      </c>
      <c r="D56" s="344">
        <f t="shared" si="0"/>
        <v>60.599999999999909</v>
      </c>
      <c r="E56" s="343">
        <v>2239.4</v>
      </c>
      <c r="F56" s="315" t="s">
        <v>6453</v>
      </c>
      <c r="H56" s="215"/>
    </row>
    <row r="57" spans="2:8" s="69" customFormat="1">
      <c r="B57" s="289">
        <v>42724</v>
      </c>
      <c r="C57" s="343">
        <v>400</v>
      </c>
      <c r="D57" s="344">
        <f t="shared" si="0"/>
        <v>16.800000000000011</v>
      </c>
      <c r="E57" s="343">
        <v>383.2</v>
      </c>
      <c r="F57" s="315" t="s">
        <v>6454</v>
      </c>
      <c r="H57" s="215"/>
    </row>
    <row r="58" spans="2:8" s="69" customFormat="1">
      <c r="B58" s="289">
        <v>42725</v>
      </c>
      <c r="C58" s="343">
        <v>1000</v>
      </c>
      <c r="D58" s="344">
        <f t="shared" si="0"/>
        <v>32</v>
      </c>
      <c r="E58" s="343">
        <v>968</v>
      </c>
      <c r="F58" s="315" t="s">
        <v>6455</v>
      </c>
      <c r="H58" s="215"/>
    </row>
    <row r="59" spans="2:8" s="69" customFormat="1">
      <c r="B59" s="289">
        <v>42725</v>
      </c>
      <c r="C59" s="343">
        <v>150</v>
      </c>
      <c r="D59" s="344">
        <f t="shared" si="0"/>
        <v>12.550000000000011</v>
      </c>
      <c r="E59" s="343">
        <v>137.44999999999999</v>
      </c>
      <c r="F59" s="315" t="s">
        <v>6456</v>
      </c>
      <c r="H59" s="215"/>
    </row>
    <row r="60" spans="2:8" s="69" customFormat="1">
      <c r="B60" s="289">
        <v>42725</v>
      </c>
      <c r="C60" s="343">
        <v>2000</v>
      </c>
      <c r="D60" s="344">
        <f t="shared" si="0"/>
        <v>54</v>
      </c>
      <c r="E60" s="343">
        <v>1946</v>
      </c>
      <c r="F60" s="315" t="s">
        <v>6457</v>
      </c>
      <c r="H60" s="215"/>
    </row>
    <row r="61" spans="2:8" s="69" customFormat="1">
      <c r="B61" s="289">
        <v>42726</v>
      </c>
      <c r="C61" s="343">
        <v>5000</v>
      </c>
      <c r="D61" s="344">
        <f t="shared" si="0"/>
        <v>95</v>
      </c>
      <c r="E61" s="343">
        <v>4905</v>
      </c>
      <c r="F61" s="315" t="s">
        <v>6458</v>
      </c>
      <c r="H61" s="215"/>
    </row>
    <row r="62" spans="2:8" s="69" customFormat="1">
      <c r="B62" s="289">
        <v>42727</v>
      </c>
      <c r="C62" s="343">
        <v>3500</v>
      </c>
      <c r="D62" s="344">
        <f t="shared" si="0"/>
        <v>87</v>
      </c>
      <c r="E62" s="343">
        <v>3413</v>
      </c>
      <c r="F62" s="315" t="s">
        <v>6430</v>
      </c>
      <c r="H62" s="215"/>
    </row>
    <row r="63" spans="2:8" s="69" customFormat="1">
      <c r="B63" s="289">
        <v>42727</v>
      </c>
      <c r="C63" s="343">
        <v>10000</v>
      </c>
      <c r="D63" s="344">
        <f t="shared" si="0"/>
        <v>180</v>
      </c>
      <c r="E63" s="343">
        <v>9820</v>
      </c>
      <c r="F63" s="315" t="s">
        <v>6459</v>
      </c>
      <c r="H63" s="215"/>
    </row>
    <row r="64" spans="2:8" s="69" customFormat="1">
      <c r="B64" s="147">
        <v>42727</v>
      </c>
      <c r="C64" s="213">
        <v>500</v>
      </c>
      <c r="D64" s="344">
        <f t="shared" si="0"/>
        <v>21</v>
      </c>
      <c r="E64" s="213">
        <v>479</v>
      </c>
      <c r="F64" s="117" t="s">
        <v>6460</v>
      </c>
      <c r="H64" s="215"/>
    </row>
    <row r="65" spans="2:8" s="69" customFormat="1">
      <c r="B65" s="147">
        <v>42727</v>
      </c>
      <c r="C65" s="213">
        <v>150</v>
      </c>
      <c r="D65" s="344">
        <f t="shared" si="0"/>
        <v>12.550000000000011</v>
      </c>
      <c r="E65" s="213">
        <v>137.44999999999999</v>
      </c>
      <c r="F65" s="117" t="s">
        <v>6461</v>
      </c>
      <c r="H65" s="215"/>
    </row>
    <row r="66" spans="2:8" s="69" customFormat="1">
      <c r="B66" s="289">
        <v>42727</v>
      </c>
      <c r="C66" s="343">
        <v>1000</v>
      </c>
      <c r="D66" s="344">
        <f t="shared" si="0"/>
        <v>27</v>
      </c>
      <c r="E66" s="343">
        <v>973</v>
      </c>
      <c r="F66" s="315" t="s">
        <v>6462</v>
      </c>
      <c r="H66" s="215"/>
    </row>
    <row r="67" spans="2:8" s="69" customFormat="1">
      <c r="B67" s="289">
        <v>42727</v>
      </c>
      <c r="C67" s="343">
        <v>1000</v>
      </c>
      <c r="D67" s="344">
        <f t="shared" si="0"/>
        <v>27</v>
      </c>
      <c r="E67" s="343">
        <v>973</v>
      </c>
      <c r="F67" s="315" t="s">
        <v>6463</v>
      </c>
      <c r="H67" s="215"/>
    </row>
    <row r="68" spans="2:8" s="69" customFormat="1">
      <c r="B68" s="289">
        <v>42727</v>
      </c>
      <c r="C68" s="343">
        <v>300</v>
      </c>
      <c r="D68" s="344">
        <f t="shared" si="0"/>
        <v>15.100000000000023</v>
      </c>
      <c r="E68" s="343">
        <v>284.89999999999998</v>
      </c>
      <c r="F68" s="315" t="s">
        <v>6464</v>
      </c>
      <c r="H68" s="215"/>
    </row>
    <row r="69" spans="2:8" s="69" customFormat="1">
      <c r="B69" s="289">
        <v>42727</v>
      </c>
      <c r="C69" s="343">
        <v>1000</v>
      </c>
      <c r="D69" s="344">
        <f t="shared" si="0"/>
        <v>27</v>
      </c>
      <c r="E69" s="343">
        <v>973</v>
      </c>
      <c r="F69" s="315" t="s">
        <v>6465</v>
      </c>
      <c r="H69" s="215"/>
    </row>
    <row r="70" spans="2:8" s="69" customFormat="1">
      <c r="B70" s="289">
        <v>42727</v>
      </c>
      <c r="C70" s="343">
        <v>500</v>
      </c>
      <c r="D70" s="344">
        <f t="shared" ref="D70:D133" si="1">SUM(C70-E70)</f>
        <v>18.5</v>
      </c>
      <c r="E70" s="343">
        <v>481.5</v>
      </c>
      <c r="F70" s="315" t="s">
        <v>6466</v>
      </c>
      <c r="H70" s="215"/>
    </row>
    <row r="71" spans="2:8" s="69" customFormat="1">
      <c r="B71" s="289">
        <v>42727</v>
      </c>
      <c r="C71" s="343">
        <v>500</v>
      </c>
      <c r="D71" s="344">
        <f t="shared" si="1"/>
        <v>18.5</v>
      </c>
      <c r="E71" s="343">
        <v>481.5</v>
      </c>
      <c r="F71" s="315" t="s">
        <v>6467</v>
      </c>
      <c r="H71" s="215"/>
    </row>
    <row r="72" spans="2:8" s="69" customFormat="1">
      <c r="B72" s="289">
        <v>42727</v>
      </c>
      <c r="C72" s="343">
        <v>1000</v>
      </c>
      <c r="D72" s="344">
        <f t="shared" si="1"/>
        <v>32</v>
      </c>
      <c r="E72" s="343">
        <v>968</v>
      </c>
      <c r="F72" s="315" t="s">
        <v>6468</v>
      </c>
      <c r="H72" s="215"/>
    </row>
    <row r="73" spans="2:8" s="69" customFormat="1">
      <c r="B73" s="289">
        <v>42727</v>
      </c>
      <c r="C73" s="343">
        <v>100</v>
      </c>
      <c r="D73" s="344">
        <f t="shared" si="1"/>
        <v>11.700000000000003</v>
      </c>
      <c r="E73" s="343">
        <v>88.3</v>
      </c>
      <c r="F73" s="315" t="s">
        <v>6469</v>
      </c>
      <c r="H73" s="215"/>
    </row>
    <row r="74" spans="2:8" s="69" customFormat="1">
      <c r="B74" s="289">
        <v>42727</v>
      </c>
      <c r="C74" s="343">
        <v>500</v>
      </c>
      <c r="D74" s="344">
        <f t="shared" si="1"/>
        <v>21</v>
      </c>
      <c r="E74" s="343">
        <v>479</v>
      </c>
      <c r="F74" s="315" t="s">
        <v>6470</v>
      </c>
      <c r="H74" s="215"/>
    </row>
    <row r="75" spans="2:8" s="69" customFormat="1">
      <c r="B75" s="289">
        <v>42727</v>
      </c>
      <c r="C75" s="343">
        <v>1000</v>
      </c>
      <c r="D75" s="344">
        <f t="shared" si="1"/>
        <v>27</v>
      </c>
      <c r="E75" s="343">
        <v>973</v>
      </c>
      <c r="F75" s="315" t="s">
        <v>6471</v>
      </c>
      <c r="H75" s="215"/>
    </row>
    <row r="76" spans="2:8" s="69" customFormat="1">
      <c r="B76" s="289">
        <v>42727</v>
      </c>
      <c r="C76" s="343">
        <v>150</v>
      </c>
      <c r="D76" s="344">
        <f t="shared" si="1"/>
        <v>12.550000000000011</v>
      </c>
      <c r="E76" s="343">
        <v>137.44999999999999</v>
      </c>
      <c r="F76" s="315" t="s">
        <v>6472</v>
      </c>
      <c r="H76" s="215"/>
    </row>
    <row r="77" spans="2:8" s="69" customFormat="1">
      <c r="B77" s="289">
        <v>42727</v>
      </c>
      <c r="C77" s="343">
        <v>1000</v>
      </c>
      <c r="D77" s="344">
        <f t="shared" si="1"/>
        <v>27</v>
      </c>
      <c r="E77" s="343">
        <v>973</v>
      </c>
      <c r="F77" s="315" t="s">
        <v>6473</v>
      </c>
      <c r="H77" s="215"/>
    </row>
    <row r="78" spans="2:8" s="69" customFormat="1">
      <c r="B78" s="289">
        <v>42727</v>
      </c>
      <c r="C78" s="343">
        <v>1000</v>
      </c>
      <c r="D78" s="344">
        <f t="shared" si="1"/>
        <v>27</v>
      </c>
      <c r="E78" s="343">
        <v>973</v>
      </c>
      <c r="F78" s="315" t="s">
        <v>6474</v>
      </c>
      <c r="H78" s="215"/>
    </row>
    <row r="79" spans="2:8" s="69" customFormat="1">
      <c r="B79" s="289">
        <v>42727</v>
      </c>
      <c r="C79" s="343">
        <v>1000</v>
      </c>
      <c r="D79" s="344">
        <f t="shared" si="1"/>
        <v>27</v>
      </c>
      <c r="E79" s="343">
        <v>973</v>
      </c>
      <c r="F79" s="315" t="s">
        <v>6475</v>
      </c>
      <c r="H79" s="215"/>
    </row>
    <row r="80" spans="2:8" s="69" customFormat="1">
      <c r="B80" s="289">
        <v>42728</v>
      </c>
      <c r="C80" s="343">
        <v>300</v>
      </c>
      <c r="D80" s="344">
        <f t="shared" si="1"/>
        <v>16.600000000000023</v>
      </c>
      <c r="E80" s="343">
        <v>283.39999999999998</v>
      </c>
      <c r="F80" s="315" t="s">
        <v>6467</v>
      </c>
      <c r="H80" s="215"/>
    </row>
    <row r="81" spans="2:20" s="69" customFormat="1">
      <c r="B81" s="289">
        <v>42728</v>
      </c>
      <c r="C81" s="343">
        <v>157</v>
      </c>
      <c r="D81" s="344">
        <f t="shared" si="1"/>
        <v>12.669999999999987</v>
      </c>
      <c r="E81" s="343">
        <v>144.33000000000001</v>
      </c>
      <c r="F81" s="315" t="s">
        <v>6476</v>
      </c>
      <c r="H81" s="215"/>
    </row>
    <row r="82" spans="2:20" s="69" customFormat="1">
      <c r="B82" s="289">
        <v>42728</v>
      </c>
      <c r="C82" s="343">
        <v>1400</v>
      </c>
      <c r="D82" s="344">
        <f t="shared" si="1"/>
        <v>40.799999999999955</v>
      </c>
      <c r="E82" s="343">
        <v>1359.2</v>
      </c>
      <c r="F82" s="315" t="s">
        <v>6477</v>
      </c>
      <c r="H82" s="215"/>
    </row>
    <row r="83" spans="2:20" s="69" customFormat="1">
      <c r="B83" s="289">
        <v>42728</v>
      </c>
      <c r="C83" s="343">
        <v>630</v>
      </c>
      <c r="D83" s="344">
        <f t="shared" si="1"/>
        <v>23.860000000000014</v>
      </c>
      <c r="E83" s="343">
        <v>606.14</v>
      </c>
      <c r="F83" s="315" t="s">
        <v>6478</v>
      </c>
      <c r="H83" s="215"/>
    </row>
    <row r="84" spans="2:20" s="69" customFormat="1">
      <c r="B84" s="289">
        <v>42728</v>
      </c>
      <c r="C84" s="343">
        <v>600</v>
      </c>
      <c r="D84" s="344">
        <f t="shared" si="1"/>
        <v>23.200000000000045</v>
      </c>
      <c r="E84" s="343">
        <v>576.79999999999995</v>
      </c>
      <c r="F84" s="315" t="s">
        <v>6479</v>
      </c>
      <c r="H84" s="215"/>
    </row>
    <row r="85" spans="2:20" s="69" customFormat="1">
      <c r="B85" s="289">
        <v>42728</v>
      </c>
      <c r="C85" s="343">
        <v>3000</v>
      </c>
      <c r="D85" s="344">
        <f t="shared" si="1"/>
        <v>76</v>
      </c>
      <c r="E85" s="343">
        <v>2924</v>
      </c>
      <c r="F85" s="315" t="s">
        <v>6480</v>
      </c>
      <c r="H85" s="215"/>
    </row>
    <row r="86" spans="2:20" s="69" customFormat="1">
      <c r="B86" s="289">
        <v>42728</v>
      </c>
      <c r="C86" s="343">
        <v>10000</v>
      </c>
      <c r="D86" s="344">
        <f t="shared" si="1"/>
        <v>230</v>
      </c>
      <c r="E86" s="343">
        <v>9770</v>
      </c>
      <c r="F86" s="315" t="s">
        <v>6481</v>
      </c>
      <c r="H86" s="215"/>
    </row>
    <row r="87" spans="2:20" s="69" customFormat="1">
      <c r="B87" s="289">
        <v>42728</v>
      </c>
      <c r="C87" s="343">
        <v>300</v>
      </c>
      <c r="D87" s="344">
        <f t="shared" si="1"/>
        <v>16.600000000000023</v>
      </c>
      <c r="E87" s="343">
        <v>283.39999999999998</v>
      </c>
      <c r="F87" s="315" t="s">
        <v>6482</v>
      </c>
      <c r="H87" s="215"/>
    </row>
    <row r="88" spans="2:20" s="69" customFormat="1">
      <c r="B88" s="289">
        <v>42728</v>
      </c>
      <c r="C88" s="343">
        <v>1000</v>
      </c>
      <c r="D88" s="344">
        <f t="shared" si="1"/>
        <v>27</v>
      </c>
      <c r="E88" s="343">
        <v>973</v>
      </c>
      <c r="F88" s="315" t="s">
        <v>6483</v>
      </c>
      <c r="H88" s="215"/>
    </row>
    <row r="89" spans="2:20" s="69" customFormat="1">
      <c r="B89" s="289">
        <v>42728</v>
      </c>
      <c r="C89" s="343">
        <v>3000</v>
      </c>
      <c r="D89" s="344">
        <f t="shared" si="1"/>
        <v>61</v>
      </c>
      <c r="E89" s="343">
        <v>2939</v>
      </c>
      <c r="F89" s="315" t="s">
        <v>6484</v>
      </c>
      <c r="H89" s="215"/>
    </row>
    <row r="90" spans="2:20" s="69" customFormat="1">
      <c r="B90" s="289">
        <v>42728</v>
      </c>
      <c r="C90" s="343">
        <v>500</v>
      </c>
      <c r="D90" s="344">
        <f t="shared" si="1"/>
        <v>18.5</v>
      </c>
      <c r="E90" s="343">
        <v>481.5</v>
      </c>
      <c r="F90" s="315" t="s">
        <v>6485</v>
      </c>
      <c r="H90" s="215"/>
    </row>
    <row r="91" spans="2:20" s="69" customFormat="1">
      <c r="B91" s="289">
        <v>42728</v>
      </c>
      <c r="C91" s="343">
        <v>1500</v>
      </c>
      <c r="D91" s="344">
        <f t="shared" si="1"/>
        <v>43</v>
      </c>
      <c r="E91" s="343">
        <v>1457</v>
      </c>
      <c r="F91" s="315" t="s">
        <v>6486</v>
      </c>
      <c r="H91" s="215"/>
    </row>
    <row r="92" spans="2:20" s="69" customFormat="1">
      <c r="B92" s="289">
        <v>42728</v>
      </c>
      <c r="C92" s="343">
        <v>1000</v>
      </c>
      <c r="D92" s="344">
        <f t="shared" si="1"/>
        <v>32</v>
      </c>
      <c r="E92" s="343">
        <v>968</v>
      </c>
      <c r="F92" s="315" t="s">
        <v>6487</v>
      </c>
      <c r="H92" s="215"/>
    </row>
    <row r="93" spans="2:20" s="69" customFormat="1">
      <c r="B93" s="289">
        <v>42728</v>
      </c>
      <c r="C93" s="343">
        <v>100</v>
      </c>
      <c r="D93" s="344">
        <f t="shared" si="1"/>
        <v>11.700000000000003</v>
      </c>
      <c r="E93" s="343">
        <v>88.3</v>
      </c>
      <c r="F93" s="216" t="s">
        <v>6488</v>
      </c>
      <c r="G93" s="133"/>
      <c r="H93" s="348"/>
      <c r="I93" s="133"/>
      <c r="J93" s="133"/>
      <c r="K93" s="133"/>
      <c r="L93" s="133"/>
      <c r="M93" s="133"/>
      <c r="N93" s="133"/>
      <c r="O93" s="133"/>
      <c r="P93" s="133"/>
      <c r="Q93" s="133"/>
      <c r="R93" s="133"/>
      <c r="S93" s="133"/>
      <c r="T93" s="133"/>
    </row>
    <row r="94" spans="2:20" s="131" customFormat="1">
      <c r="B94" s="309">
        <v>42728</v>
      </c>
      <c r="C94" s="347">
        <v>500</v>
      </c>
      <c r="D94" s="344">
        <f t="shared" si="1"/>
        <v>18.5</v>
      </c>
      <c r="E94" s="347">
        <v>481.5</v>
      </c>
      <c r="F94" s="351" t="s">
        <v>6489</v>
      </c>
      <c r="G94" s="349"/>
      <c r="H94" s="350"/>
      <c r="I94" s="349"/>
      <c r="J94" s="349"/>
      <c r="K94" s="349"/>
      <c r="L94" s="349"/>
      <c r="M94" s="349"/>
      <c r="N94" s="349"/>
      <c r="O94" s="349"/>
      <c r="P94" s="349"/>
      <c r="Q94" s="349"/>
      <c r="R94" s="349"/>
      <c r="S94" s="349"/>
      <c r="T94" s="349"/>
    </row>
    <row r="95" spans="2:20" s="69" customFormat="1">
      <c r="B95" s="289">
        <v>42729</v>
      </c>
      <c r="C95" s="343">
        <v>500</v>
      </c>
      <c r="D95" s="344">
        <f t="shared" si="1"/>
        <v>21</v>
      </c>
      <c r="E95" s="343">
        <v>479</v>
      </c>
      <c r="F95" s="315" t="s">
        <v>6470</v>
      </c>
      <c r="H95" s="215"/>
    </row>
    <row r="96" spans="2:20" s="69" customFormat="1">
      <c r="B96" s="289">
        <v>42729</v>
      </c>
      <c r="C96" s="343">
        <v>400</v>
      </c>
      <c r="D96" s="344">
        <f t="shared" si="1"/>
        <v>16.800000000000011</v>
      </c>
      <c r="E96" s="343">
        <v>383.2</v>
      </c>
      <c r="F96" s="315" t="s">
        <v>6490</v>
      </c>
      <c r="H96" s="215"/>
    </row>
    <row r="97" spans="2:8" s="69" customFormat="1">
      <c r="B97" s="289">
        <v>42729</v>
      </c>
      <c r="C97" s="343">
        <v>10000</v>
      </c>
      <c r="D97" s="344">
        <f t="shared" si="1"/>
        <v>180</v>
      </c>
      <c r="E97" s="343">
        <v>9820</v>
      </c>
      <c r="F97" s="315" t="s">
        <v>6414</v>
      </c>
      <c r="H97" s="215"/>
    </row>
    <row r="98" spans="2:8" s="69" customFormat="1">
      <c r="B98" s="289">
        <v>42729</v>
      </c>
      <c r="C98" s="343">
        <v>1000</v>
      </c>
      <c r="D98" s="344">
        <f t="shared" si="1"/>
        <v>27</v>
      </c>
      <c r="E98" s="343">
        <v>973</v>
      </c>
      <c r="F98" s="315" t="s">
        <v>6491</v>
      </c>
      <c r="H98" s="215"/>
    </row>
    <row r="99" spans="2:8" s="69" customFormat="1">
      <c r="B99" s="289">
        <v>42729</v>
      </c>
      <c r="C99" s="343">
        <v>300</v>
      </c>
      <c r="D99" s="344">
        <f t="shared" si="1"/>
        <v>15.100000000000023</v>
      </c>
      <c r="E99" s="343">
        <v>284.89999999999998</v>
      </c>
      <c r="F99" s="315" t="s">
        <v>6492</v>
      </c>
      <c r="H99" s="215"/>
    </row>
    <row r="100" spans="2:8" s="69" customFormat="1">
      <c r="B100" s="289">
        <v>42729</v>
      </c>
      <c r="C100" s="343">
        <v>500</v>
      </c>
      <c r="D100" s="344">
        <f t="shared" si="1"/>
        <v>18.5</v>
      </c>
      <c r="E100" s="343">
        <v>481.5</v>
      </c>
      <c r="F100" s="315" t="s">
        <v>6493</v>
      </c>
      <c r="H100" s="215"/>
    </row>
    <row r="101" spans="2:8" s="69" customFormat="1">
      <c r="B101" s="289">
        <v>42729</v>
      </c>
      <c r="C101" s="343">
        <v>500</v>
      </c>
      <c r="D101" s="344">
        <f t="shared" si="1"/>
        <v>21</v>
      </c>
      <c r="E101" s="343">
        <v>479</v>
      </c>
      <c r="F101" s="315" t="s">
        <v>6470</v>
      </c>
      <c r="H101" s="215"/>
    </row>
    <row r="102" spans="2:8" s="69" customFormat="1">
      <c r="B102" s="289">
        <v>42730</v>
      </c>
      <c r="C102" s="343">
        <v>500</v>
      </c>
      <c r="D102" s="344">
        <f t="shared" si="1"/>
        <v>18.5</v>
      </c>
      <c r="E102" s="343">
        <v>481.5</v>
      </c>
      <c r="F102" s="315" t="s">
        <v>6494</v>
      </c>
      <c r="H102" s="215"/>
    </row>
    <row r="103" spans="2:8" s="69" customFormat="1">
      <c r="B103" s="289">
        <v>42730</v>
      </c>
      <c r="C103" s="343">
        <v>500</v>
      </c>
      <c r="D103" s="344">
        <f t="shared" si="1"/>
        <v>18.5</v>
      </c>
      <c r="E103" s="343">
        <v>481.5</v>
      </c>
      <c r="F103" s="315" t="s">
        <v>6495</v>
      </c>
      <c r="H103" s="215"/>
    </row>
    <row r="104" spans="2:8" s="69" customFormat="1">
      <c r="B104" s="289">
        <v>42730</v>
      </c>
      <c r="C104" s="343">
        <v>13000</v>
      </c>
      <c r="D104" s="344">
        <f t="shared" si="1"/>
        <v>296</v>
      </c>
      <c r="E104" s="343">
        <v>12704</v>
      </c>
      <c r="F104" s="315" t="s">
        <v>6496</v>
      </c>
      <c r="H104" s="215"/>
    </row>
    <row r="105" spans="2:8" s="69" customFormat="1">
      <c r="B105" s="289">
        <v>42730</v>
      </c>
      <c r="C105" s="343">
        <v>1000</v>
      </c>
      <c r="D105" s="344">
        <f t="shared" si="1"/>
        <v>32</v>
      </c>
      <c r="E105" s="343">
        <v>968</v>
      </c>
      <c r="F105" s="315" t="s">
        <v>6497</v>
      </c>
      <c r="H105" s="215"/>
    </row>
    <row r="106" spans="2:8" s="69" customFormat="1">
      <c r="B106" s="289">
        <v>42730</v>
      </c>
      <c r="C106" s="343">
        <v>46</v>
      </c>
      <c r="D106" s="344">
        <f t="shared" si="1"/>
        <v>10.780000000000001</v>
      </c>
      <c r="E106" s="343">
        <v>35.22</v>
      </c>
      <c r="F106" s="315" t="s">
        <v>6498</v>
      </c>
      <c r="H106" s="215"/>
    </row>
    <row r="107" spans="2:8" s="69" customFormat="1">
      <c r="B107" s="289">
        <v>42730</v>
      </c>
      <c r="C107" s="343">
        <v>3000</v>
      </c>
      <c r="D107" s="344">
        <f t="shared" si="1"/>
        <v>61</v>
      </c>
      <c r="E107" s="343">
        <v>2939</v>
      </c>
      <c r="F107" s="315" t="s">
        <v>6499</v>
      </c>
      <c r="H107" s="68"/>
    </row>
    <row r="108" spans="2:8" s="69" customFormat="1">
      <c r="B108" s="289">
        <v>42730</v>
      </c>
      <c r="C108" s="343">
        <v>500</v>
      </c>
      <c r="D108" s="344">
        <f t="shared" si="1"/>
        <v>18.5</v>
      </c>
      <c r="E108" s="343">
        <v>481.5</v>
      </c>
      <c r="F108" s="315" t="s">
        <v>6500</v>
      </c>
      <c r="H108" s="68"/>
    </row>
    <row r="109" spans="2:8" s="69" customFormat="1">
      <c r="B109" s="289">
        <v>42730</v>
      </c>
      <c r="C109" s="343">
        <v>500</v>
      </c>
      <c r="D109" s="344">
        <f t="shared" si="1"/>
        <v>21</v>
      </c>
      <c r="E109" s="343">
        <v>479</v>
      </c>
      <c r="F109" s="315" t="s">
        <v>6502</v>
      </c>
      <c r="H109" s="68"/>
    </row>
    <row r="110" spans="2:8" s="69" customFormat="1">
      <c r="B110" s="289">
        <v>42730</v>
      </c>
      <c r="C110" s="343">
        <v>1000</v>
      </c>
      <c r="D110" s="344">
        <f t="shared" si="1"/>
        <v>32</v>
      </c>
      <c r="E110" s="343">
        <v>968</v>
      </c>
      <c r="F110" s="315" t="s">
        <v>6501</v>
      </c>
      <c r="H110" s="68"/>
    </row>
    <row r="111" spans="2:8" s="69" customFormat="1">
      <c r="B111" s="289">
        <v>42730</v>
      </c>
      <c r="C111" s="343">
        <v>500</v>
      </c>
      <c r="D111" s="344">
        <f t="shared" si="1"/>
        <v>18.5</v>
      </c>
      <c r="E111" s="343">
        <v>481.5</v>
      </c>
      <c r="F111" s="315" t="s">
        <v>6503</v>
      </c>
      <c r="H111" s="68"/>
    </row>
    <row r="112" spans="2:8" s="69" customFormat="1">
      <c r="B112" s="289">
        <v>42731</v>
      </c>
      <c r="C112" s="343">
        <v>2500</v>
      </c>
      <c r="D112" s="344">
        <f t="shared" si="1"/>
        <v>52.5</v>
      </c>
      <c r="E112" s="343">
        <v>2447.5</v>
      </c>
      <c r="F112" s="315" t="s">
        <v>6504</v>
      </c>
      <c r="H112" s="68"/>
    </row>
    <row r="113" spans="2:8" s="69" customFormat="1">
      <c r="B113" s="289">
        <v>42731</v>
      </c>
      <c r="C113" s="343">
        <v>300</v>
      </c>
      <c r="D113" s="344">
        <f t="shared" si="1"/>
        <v>15.100000000000023</v>
      </c>
      <c r="E113" s="343">
        <v>284.89999999999998</v>
      </c>
      <c r="F113" s="315" t="s">
        <v>1609</v>
      </c>
      <c r="H113" s="68"/>
    </row>
    <row r="114" spans="2:8" s="69" customFormat="1">
      <c r="B114" s="289">
        <v>42731</v>
      </c>
      <c r="C114" s="343">
        <v>250</v>
      </c>
      <c r="D114" s="344">
        <f t="shared" si="1"/>
        <v>14.25</v>
      </c>
      <c r="E114" s="343">
        <v>235.75</v>
      </c>
      <c r="F114" s="315" t="s">
        <v>6505</v>
      </c>
      <c r="H114" s="68"/>
    </row>
    <row r="115" spans="2:8" s="69" customFormat="1">
      <c r="B115" s="289">
        <v>42731</v>
      </c>
      <c r="C115" s="343">
        <v>150</v>
      </c>
      <c r="D115" s="344">
        <f t="shared" si="1"/>
        <v>12.550000000000011</v>
      </c>
      <c r="E115" s="343">
        <v>137.44999999999999</v>
      </c>
      <c r="F115" s="315" t="s">
        <v>6506</v>
      </c>
      <c r="H115" s="68"/>
    </row>
    <row r="116" spans="2:8" s="69" customFormat="1">
      <c r="B116" s="289">
        <v>42731</v>
      </c>
      <c r="C116" s="343">
        <v>2000</v>
      </c>
      <c r="D116" s="344">
        <f t="shared" si="1"/>
        <v>54</v>
      </c>
      <c r="E116" s="343">
        <v>1946</v>
      </c>
      <c r="F116" s="315" t="s">
        <v>6507</v>
      </c>
      <c r="H116" s="68"/>
    </row>
    <row r="117" spans="2:8" s="69" customFormat="1">
      <c r="B117" s="289">
        <v>42732</v>
      </c>
      <c r="C117" s="343">
        <v>1000</v>
      </c>
      <c r="D117" s="344">
        <f t="shared" si="1"/>
        <v>27</v>
      </c>
      <c r="E117" s="343">
        <v>973</v>
      </c>
      <c r="F117" s="315" t="s">
        <v>6508</v>
      </c>
      <c r="H117" s="68"/>
    </row>
    <row r="118" spans="2:8" s="69" customFormat="1">
      <c r="B118" s="289">
        <v>42732</v>
      </c>
      <c r="C118" s="343">
        <v>600</v>
      </c>
      <c r="D118" s="344">
        <f t="shared" si="1"/>
        <v>23.200000000000045</v>
      </c>
      <c r="E118" s="343">
        <v>576.79999999999995</v>
      </c>
      <c r="F118" s="315" t="s">
        <v>6509</v>
      </c>
      <c r="H118" s="68"/>
    </row>
    <row r="119" spans="2:8" s="69" customFormat="1">
      <c r="B119" s="289">
        <v>42732</v>
      </c>
      <c r="C119" s="343">
        <v>4000</v>
      </c>
      <c r="D119" s="344">
        <f t="shared" si="1"/>
        <v>98</v>
      </c>
      <c r="E119" s="343">
        <v>3902</v>
      </c>
      <c r="F119" s="315" t="s">
        <v>6510</v>
      </c>
      <c r="H119" s="68"/>
    </row>
    <row r="120" spans="2:8" s="69" customFormat="1">
      <c r="B120" s="289">
        <v>42732</v>
      </c>
      <c r="C120" s="343">
        <v>150</v>
      </c>
      <c r="D120" s="344">
        <f t="shared" si="1"/>
        <v>12.550000000000011</v>
      </c>
      <c r="E120" s="343">
        <v>137.44999999999999</v>
      </c>
      <c r="F120" s="315" t="s">
        <v>6511</v>
      </c>
      <c r="H120" s="68"/>
    </row>
    <row r="121" spans="2:8" s="69" customFormat="1">
      <c r="B121" s="289">
        <v>42732</v>
      </c>
      <c r="C121" s="343">
        <v>400</v>
      </c>
      <c r="D121" s="344">
        <f t="shared" si="1"/>
        <v>16.800000000000011</v>
      </c>
      <c r="E121" s="343">
        <v>383.2</v>
      </c>
      <c r="F121" s="315" t="s">
        <v>6512</v>
      </c>
      <c r="H121" s="68"/>
    </row>
    <row r="122" spans="2:8" s="69" customFormat="1">
      <c r="B122" s="289">
        <v>42732</v>
      </c>
      <c r="C122" s="343">
        <v>500</v>
      </c>
      <c r="D122" s="344">
        <f t="shared" si="1"/>
        <v>18.5</v>
      </c>
      <c r="E122" s="343">
        <v>481.5</v>
      </c>
      <c r="F122" s="315" t="s">
        <v>6513</v>
      </c>
      <c r="H122" s="68"/>
    </row>
    <row r="123" spans="2:8" s="69" customFormat="1">
      <c r="B123" s="147">
        <v>42732</v>
      </c>
      <c r="C123" s="182">
        <v>500</v>
      </c>
      <c r="D123" s="344">
        <f t="shared" si="1"/>
        <v>18.5</v>
      </c>
      <c r="E123" s="182">
        <v>481.5</v>
      </c>
      <c r="F123" s="117" t="s">
        <v>6514</v>
      </c>
      <c r="H123" s="68"/>
    </row>
    <row r="124" spans="2:8" s="69" customFormat="1">
      <c r="B124" s="147">
        <v>42732</v>
      </c>
      <c r="C124" s="213">
        <v>500</v>
      </c>
      <c r="D124" s="344">
        <f t="shared" si="1"/>
        <v>18.5</v>
      </c>
      <c r="E124" s="213">
        <v>481.5</v>
      </c>
      <c r="F124" s="117" t="s">
        <v>6515</v>
      </c>
      <c r="H124" s="215"/>
    </row>
    <row r="125" spans="2:8" s="69" customFormat="1">
      <c r="B125" s="147">
        <v>42732</v>
      </c>
      <c r="C125" s="213">
        <v>300</v>
      </c>
      <c r="D125" s="344">
        <f t="shared" si="1"/>
        <v>15.100000000000023</v>
      </c>
      <c r="E125" s="213">
        <v>284.89999999999998</v>
      </c>
      <c r="F125" s="117" t="s">
        <v>6516</v>
      </c>
      <c r="H125" s="215"/>
    </row>
    <row r="126" spans="2:8" s="69" customFormat="1">
      <c r="B126" s="147">
        <v>42732</v>
      </c>
      <c r="C126" s="213">
        <v>1900</v>
      </c>
      <c r="D126" s="344">
        <f t="shared" si="1"/>
        <v>42.299999999999955</v>
      </c>
      <c r="E126" s="213">
        <v>1857.7</v>
      </c>
      <c r="F126" s="117" t="s">
        <v>6517</v>
      </c>
      <c r="H126" s="215"/>
    </row>
    <row r="127" spans="2:8" s="69" customFormat="1">
      <c r="B127" s="289">
        <v>42733</v>
      </c>
      <c r="C127" s="343">
        <v>3000</v>
      </c>
      <c r="D127" s="344">
        <f t="shared" si="1"/>
        <v>76</v>
      </c>
      <c r="E127" s="343">
        <v>2924</v>
      </c>
      <c r="F127" s="315" t="s">
        <v>6518</v>
      </c>
      <c r="H127" s="215"/>
    </row>
    <row r="128" spans="2:8" s="69" customFormat="1">
      <c r="B128" s="289">
        <v>42733</v>
      </c>
      <c r="C128" s="343">
        <v>500</v>
      </c>
      <c r="D128" s="344">
        <f t="shared" si="1"/>
        <v>21</v>
      </c>
      <c r="E128" s="343">
        <v>479</v>
      </c>
      <c r="F128" s="315" t="s">
        <v>6519</v>
      </c>
      <c r="H128" s="215"/>
    </row>
    <row r="129" spans="2:8" s="69" customFormat="1">
      <c r="B129" s="289">
        <v>42733</v>
      </c>
      <c r="C129" s="343">
        <v>13000</v>
      </c>
      <c r="D129" s="344">
        <f t="shared" si="1"/>
        <v>296</v>
      </c>
      <c r="E129" s="343">
        <v>12704</v>
      </c>
      <c r="F129" s="315" t="s">
        <v>6520</v>
      </c>
      <c r="H129" s="215"/>
    </row>
    <row r="130" spans="2:8" s="69" customFormat="1">
      <c r="B130" s="289">
        <v>42733</v>
      </c>
      <c r="C130" s="343">
        <v>2000</v>
      </c>
      <c r="D130" s="344">
        <f t="shared" si="1"/>
        <v>54</v>
      </c>
      <c r="E130" s="343">
        <v>1946</v>
      </c>
      <c r="F130" s="315" t="s">
        <v>6521</v>
      </c>
      <c r="H130" s="215"/>
    </row>
    <row r="131" spans="2:8" s="69" customFormat="1">
      <c r="B131" s="289">
        <v>42733</v>
      </c>
      <c r="C131" s="343">
        <v>500</v>
      </c>
      <c r="D131" s="344">
        <f t="shared" si="1"/>
        <v>18.5</v>
      </c>
      <c r="E131" s="343">
        <v>481.5</v>
      </c>
      <c r="F131" s="315" t="s">
        <v>6522</v>
      </c>
      <c r="H131" s="215"/>
    </row>
    <row r="132" spans="2:8" s="69" customFormat="1">
      <c r="B132" s="289">
        <v>42733</v>
      </c>
      <c r="C132" s="343">
        <v>300</v>
      </c>
      <c r="D132" s="344">
        <f t="shared" si="1"/>
        <v>15.100000000000023</v>
      </c>
      <c r="E132" s="343">
        <v>284.89999999999998</v>
      </c>
      <c r="F132" s="315" t="s">
        <v>6523</v>
      </c>
      <c r="H132" s="215"/>
    </row>
    <row r="133" spans="2:8" s="69" customFormat="1">
      <c r="B133" s="289">
        <v>42733</v>
      </c>
      <c r="C133" s="343">
        <v>100</v>
      </c>
      <c r="D133" s="344">
        <f t="shared" si="1"/>
        <v>11.700000000000003</v>
      </c>
      <c r="E133" s="343">
        <v>88.3</v>
      </c>
      <c r="F133" s="315" t="s">
        <v>6524</v>
      </c>
      <c r="H133" s="215"/>
    </row>
    <row r="134" spans="2:8" s="69" customFormat="1">
      <c r="B134" s="289">
        <v>42733</v>
      </c>
      <c r="C134" s="343">
        <v>150</v>
      </c>
      <c r="D134" s="344">
        <f t="shared" ref="D134:D156" si="2">SUM(C134-E134)</f>
        <v>12.550000000000011</v>
      </c>
      <c r="E134" s="343">
        <v>137.44999999999999</v>
      </c>
      <c r="F134" s="315" t="s">
        <v>6525</v>
      </c>
      <c r="H134" s="215"/>
    </row>
    <row r="135" spans="2:8" s="69" customFormat="1">
      <c r="B135" s="289">
        <v>42733</v>
      </c>
      <c r="C135" s="343">
        <v>650</v>
      </c>
      <c r="D135" s="344">
        <f t="shared" si="2"/>
        <v>21.049999999999955</v>
      </c>
      <c r="E135" s="343">
        <v>628.95000000000005</v>
      </c>
      <c r="F135" s="315" t="s">
        <v>6526</v>
      </c>
      <c r="H135" s="215"/>
    </row>
    <row r="136" spans="2:8" s="69" customFormat="1">
      <c r="B136" s="289">
        <v>42733</v>
      </c>
      <c r="C136" s="343">
        <v>300</v>
      </c>
      <c r="D136" s="344">
        <f t="shared" si="2"/>
        <v>15.100000000000023</v>
      </c>
      <c r="E136" s="343">
        <v>284.89999999999998</v>
      </c>
      <c r="F136" s="315" t="s">
        <v>6527</v>
      </c>
      <c r="H136" s="215"/>
    </row>
    <row r="137" spans="2:8" s="69" customFormat="1">
      <c r="B137" s="289">
        <v>42733</v>
      </c>
      <c r="C137" s="343">
        <v>150</v>
      </c>
      <c r="D137" s="344">
        <f t="shared" si="2"/>
        <v>12.550000000000011</v>
      </c>
      <c r="E137" s="343">
        <v>137.44999999999999</v>
      </c>
      <c r="F137" s="315" t="s">
        <v>6528</v>
      </c>
      <c r="H137" s="215"/>
    </row>
    <row r="138" spans="2:8" s="69" customFormat="1">
      <c r="B138" s="289">
        <v>42733</v>
      </c>
      <c r="C138" s="343">
        <v>150</v>
      </c>
      <c r="D138" s="344">
        <f t="shared" si="2"/>
        <v>12.550000000000011</v>
      </c>
      <c r="E138" s="343">
        <v>137.44999999999999</v>
      </c>
      <c r="F138" s="315" t="s">
        <v>6529</v>
      </c>
      <c r="H138" s="215"/>
    </row>
    <row r="139" spans="2:8" s="69" customFormat="1">
      <c r="B139" s="289">
        <v>42733</v>
      </c>
      <c r="C139" s="343">
        <v>1000</v>
      </c>
      <c r="D139" s="344">
        <f t="shared" si="2"/>
        <v>27</v>
      </c>
      <c r="E139" s="343">
        <v>973</v>
      </c>
      <c r="F139" s="315" t="s">
        <v>6454</v>
      </c>
      <c r="H139" s="215"/>
    </row>
    <row r="140" spans="2:8" s="69" customFormat="1">
      <c r="B140" s="289">
        <v>42733</v>
      </c>
      <c r="C140" s="343">
        <v>1000</v>
      </c>
      <c r="D140" s="344">
        <f t="shared" si="2"/>
        <v>27</v>
      </c>
      <c r="E140" s="343">
        <v>973</v>
      </c>
      <c r="F140" s="315" t="s">
        <v>6530</v>
      </c>
      <c r="H140" s="215"/>
    </row>
    <row r="141" spans="2:8" s="69" customFormat="1">
      <c r="B141" s="289">
        <v>42734</v>
      </c>
      <c r="C141" s="343">
        <v>6000</v>
      </c>
      <c r="D141" s="344">
        <f t="shared" si="2"/>
        <v>142</v>
      </c>
      <c r="E141" s="343">
        <v>5858</v>
      </c>
      <c r="F141" s="315" t="s">
        <v>6531</v>
      </c>
      <c r="H141" s="215"/>
    </row>
    <row r="142" spans="2:8" s="69" customFormat="1">
      <c r="B142" s="289">
        <v>42734</v>
      </c>
      <c r="C142" s="343">
        <v>500</v>
      </c>
      <c r="D142" s="344">
        <f t="shared" si="2"/>
        <v>18.5</v>
      </c>
      <c r="E142" s="343">
        <v>481.5</v>
      </c>
      <c r="F142" s="315" t="s">
        <v>6532</v>
      </c>
      <c r="H142" s="215"/>
    </row>
    <row r="143" spans="2:8" s="69" customFormat="1">
      <c r="B143" s="289">
        <v>42734</v>
      </c>
      <c r="C143" s="343">
        <v>100</v>
      </c>
      <c r="D143" s="344">
        <f t="shared" si="2"/>
        <v>11.700000000000003</v>
      </c>
      <c r="E143" s="343">
        <v>88.3</v>
      </c>
      <c r="F143" s="315" t="s">
        <v>6533</v>
      </c>
      <c r="H143" s="215"/>
    </row>
    <row r="144" spans="2:8" s="69" customFormat="1">
      <c r="B144" s="289">
        <v>42734</v>
      </c>
      <c r="C144" s="343">
        <v>6800</v>
      </c>
      <c r="D144" s="344">
        <f t="shared" si="2"/>
        <v>125.60000000000036</v>
      </c>
      <c r="E144" s="343">
        <v>6674.4</v>
      </c>
      <c r="F144" s="315" t="s">
        <v>6534</v>
      </c>
      <c r="H144" s="215"/>
    </row>
    <row r="145" spans="2:20" s="69" customFormat="1">
      <c r="B145" s="289">
        <v>42734</v>
      </c>
      <c r="C145" s="343">
        <v>3000</v>
      </c>
      <c r="D145" s="344">
        <f t="shared" si="2"/>
        <v>61</v>
      </c>
      <c r="E145" s="343">
        <v>2939</v>
      </c>
      <c r="F145" s="315" t="s">
        <v>6535</v>
      </c>
      <c r="H145" s="215"/>
    </row>
    <row r="146" spans="2:20" s="69" customFormat="1">
      <c r="B146" s="289">
        <v>42734</v>
      </c>
      <c r="C146" s="343">
        <v>10</v>
      </c>
      <c r="D146" s="344">
        <f t="shared" si="2"/>
        <v>10</v>
      </c>
      <c r="E146" s="343">
        <v>0</v>
      </c>
      <c r="F146" s="315" t="s">
        <v>6536</v>
      </c>
      <c r="H146" s="215"/>
    </row>
    <row r="147" spans="2:20" s="69" customFormat="1">
      <c r="B147" s="289">
        <v>42734</v>
      </c>
      <c r="C147" s="343">
        <v>15000</v>
      </c>
      <c r="D147" s="344">
        <f t="shared" si="2"/>
        <v>265</v>
      </c>
      <c r="E147" s="343">
        <v>14735</v>
      </c>
      <c r="F147" s="315" t="s">
        <v>6537</v>
      </c>
      <c r="H147" s="215"/>
    </row>
    <row r="148" spans="2:20" s="69" customFormat="1">
      <c r="B148" s="289">
        <v>42734</v>
      </c>
      <c r="C148" s="343">
        <v>667</v>
      </c>
      <c r="D148" s="344">
        <f t="shared" si="2"/>
        <v>21.340000000000032</v>
      </c>
      <c r="E148" s="343">
        <v>645.66</v>
      </c>
      <c r="F148" s="315" t="s">
        <v>6538</v>
      </c>
      <c r="H148" s="215"/>
    </row>
    <row r="149" spans="2:20" s="69" customFormat="1">
      <c r="B149" s="289">
        <v>42734</v>
      </c>
      <c r="C149" s="343">
        <v>1000</v>
      </c>
      <c r="D149" s="344">
        <f t="shared" si="2"/>
        <v>27</v>
      </c>
      <c r="E149" s="343">
        <v>973</v>
      </c>
      <c r="F149" s="315" t="s">
        <v>6539</v>
      </c>
      <c r="H149" s="215"/>
    </row>
    <row r="150" spans="2:20" s="69" customFormat="1">
      <c r="B150" s="289">
        <v>42735</v>
      </c>
      <c r="C150" s="343">
        <v>1000</v>
      </c>
      <c r="D150" s="344">
        <f t="shared" si="2"/>
        <v>27</v>
      </c>
      <c r="E150" s="343">
        <v>973</v>
      </c>
      <c r="F150" s="315" t="s">
        <v>6540</v>
      </c>
      <c r="H150" s="215"/>
    </row>
    <row r="151" spans="2:20" s="69" customFormat="1">
      <c r="B151" s="289">
        <v>42735</v>
      </c>
      <c r="C151" s="343">
        <v>1000</v>
      </c>
      <c r="D151" s="344">
        <f t="shared" si="2"/>
        <v>27</v>
      </c>
      <c r="E151" s="343">
        <v>973</v>
      </c>
      <c r="F151" s="315" t="s">
        <v>6541</v>
      </c>
      <c r="H151" s="215"/>
    </row>
    <row r="152" spans="2:20" s="69" customFormat="1">
      <c r="B152" s="289">
        <v>42735</v>
      </c>
      <c r="C152" s="343">
        <v>1000</v>
      </c>
      <c r="D152" s="344">
        <f t="shared" si="2"/>
        <v>27</v>
      </c>
      <c r="E152" s="343">
        <v>973</v>
      </c>
      <c r="F152" s="315" t="s">
        <v>6542</v>
      </c>
      <c r="H152" s="215"/>
    </row>
    <row r="153" spans="2:20" s="69" customFormat="1">
      <c r="B153" s="289">
        <v>42735</v>
      </c>
      <c r="C153" s="343">
        <v>2000</v>
      </c>
      <c r="D153" s="344">
        <f t="shared" si="2"/>
        <v>44</v>
      </c>
      <c r="E153" s="343">
        <v>1956</v>
      </c>
      <c r="F153" s="315" t="s">
        <v>6543</v>
      </c>
      <c r="H153" s="215"/>
    </row>
    <row r="154" spans="2:20" s="69" customFormat="1">
      <c r="B154" s="289">
        <v>42735</v>
      </c>
      <c r="C154" s="343">
        <v>600</v>
      </c>
      <c r="D154" s="344">
        <f t="shared" si="2"/>
        <v>20.200000000000045</v>
      </c>
      <c r="E154" s="343">
        <v>579.79999999999995</v>
      </c>
      <c r="F154" s="216" t="s">
        <v>6544</v>
      </c>
      <c r="G154" s="133"/>
      <c r="H154" s="348"/>
      <c r="I154" s="133"/>
      <c r="J154" s="133"/>
      <c r="K154" s="133"/>
      <c r="L154" s="133"/>
      <c r="M154" s="133"/>
      <c r="N154" s="133"/>
      <c r="O154" s="133"/>
      <c r="P154" s="133"/>
      <c r="Q154" s="133"/>
      <c r="R154" s="133"/>
      <c r="S154" s="133"/>
      <c r="T154" s="133"/>
    </row>
    <row r="155" spans="2:20" s="131" customFormat="1">
      <c r="B155" s="309">
        <v>42735</v>
      </c>
      <c r="C155" s="347">
        <v>3000</v>
      </c>
      <c r="D155" s="344">
        <f t="shared" si="2"/>
        <v>61</v>
      </c>
      <c r="E155" s="347">
        <v>2939</v>
      </c>
      <c r="F155" s="351" t="s">
        <v>6545</v>
      </c>
      <c r="G155" s="349"/>
      <c r="H155" s="350"/>
      <c r="I155" s="349"/>
      <c r="J155" s="349"/>
      <c r="K155" s="349"/>
      <c r="L155" s="349"/>
      <c r="M155" s="349"/>
      <c r="N155" s="349"/>
      <c r="O155" s="349"/>
      <c r="P155" s="349"/>
      <c r="Q155" s="349"/>
      <c r="R155" s="349"/>
      <c r="S155" s="349"/>
      <c r="T155" s="349"/>
    </row>
    <row r="156" spans="2:20" s="69" customFormat="1">
      <c r="B156" s="289">
        <v>42735</v>
      </c>
      <c r="C156" s="343">
        <v>2000</v>
      </c>
      <c r="D156" s="344">
        <f t="shared" si="2"/>
        <v>44</v>
      </c>
      <c r="E156" s="343">
        <v>1956</v>
      </c>
      <c r="F156" s="315" t="s">
        <v>6546</v>
      </c>
      <c r="H156" s="215"/>
    </row>
    <row r="157" spans="2:20">
      <c r="B157" s="299" t="s">
        <v>36</v>
      </c>
      <c r="C157" s="300">
        <f>SUM(C5:C156)</f>
        <v>249605.7</v>
      </c>
      <c r="D157" s="300">
        <f>SUM(D5:D156)</f>
        <v>6341.9900000000025</v>
      </c>
      <c r="E157" s="300">
        <f>SUM(E5:E156)</f>
        <v>243263.71000000002</v>
      </c>
    </row>
  </sheetData>
  <sheetProtection algorithmName="SHA-512" hashValue="0FyHFkspCU74fdwcZIFgDgFboqpzER8SuqRVUZv0wmcyztb0/vYdJs/PHIXCZ8ERd3j9i3Y3KJpeVEqvoEuW4A==" saltValue="LyLokWrIVbmjA0STZjUlcw==" spinCount="100000" sheet="1" objects="1" scenarios="1"/>
  <mergeCells count="1">
    <mergeCell ref="B1:F1"/>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1:G45"/>
  <sheetViews>
    <sheetView topLeftCell="B1" workbookViewId="0">
      <selection activeCell="B3" sqref="B3"/>
    </sheetView>
  </sheetViews>
  <sheetFormatPr defaultRowHeight="15"/>
  <cols>
    <col min="2" max="2" width="15.85546875" customWidth="1"/>
    <col min="3" max="3" width="20" style="183" bestFit="1" customWidth="1"/>
    <col min="4" max="4" width="50.28515625" customWidth="1"/>
    <col min="7" max="7" width="9.140625" style="69"/>
  </cols>
  <sheetData>
    <row r="1" spans="1:6" ht="36.75" customHeight="1">
      <c r="A1" s="17"/>
      <c r="B1" s="17"/>
      <c r="C1" s="437" t="s">
        <v>221</v>
      </c>
      <c r="D1" s="437"/>
    </row>
    <row r="2" spans="1:6">
      <c r="A2" s="1"/>
      <c r="B2" s="7" t="s">
        <v>13</v>
      </c>
      <c r="C2" s="164">
        <f>SUM(C5:C45)</f>
        <v>24276.51</v>
      </c>
      <c r="D2" s="60"/>
      <c r="F2" s="131"/>
    </row>
    <row r="3" spans="1:6">
      <c r="A3" s="1"/>
      <c r="B3" s="8"/>
      <c r="C3" s="173"/>
      <c r="D3" s="11"/>
    </row>
    <row r="4" spans="1:6">
      <c r="A4" s="22"/>
      <c r="B4" s="70" t="s">
        <v>9</v>
      </c>
      <c r="C4" s="174" t="s">
        <v>10</v>
      </c>
      <c r="D4" s="70" t="s">
        <v>15</v>
      </c>
    </row>
    <row r="5" spans="1:6">
      <c r="A5" s="1"/>
      <c r="B5" s="191" t="s">
        <v>5590</v>
      </c>
      <c r="C5" s="377">
        <v>288</v>
      </c>
      <c r="D5" s="204" t="s">
        <v>5612</v>
      </c>
    </row>
    <row r="6" spans="1:6" s="69" customFormat="1">
      <c r="A6" s="1"/>
      <c r="B6" s="328" t="s">
        <v>5591</v>
      </c>
      <c r="C6" s="377">
        <v>4.8</v>
      </c>
      <c r="D6" s="315" t="s">
        <v>5613</v>
      </c>
    </row>
    <row r="7" spans="1:6" s="69" customFormat="1">
      <c r="A7" s="1"/>
      <c r="B7" s="328" t="s">
        <v>5591</v>
      </c>
      <c r="C7" s="377">
        <v>960</v>
      </c>
      <c r="D7" s="315" t="s">
        <v>21</v>
      </c>
    </row>
    <row r="8" spans="1:6" s="69" customFormat="1">
      <c r="A8" s="1"/>
      <c r="B8" s="328" t="s">
        <v>231</v>
      </c>
      <c r="C8" s="377">
        <v>480</v>
      </c>
      <c r="D8" s="315" t="s">
        <v>21</v>
      </c>
    </row>
    <row r="9" spans="1:6" s="69" customFormat="1">
      <c r="A9" s="1"/>
      <c r="B9" s="328" t="s">
        <v>5592</v>
      </c>
      <c r="C9" s="377">
        <v>96</v>
      </c>
      <c r="D9" s="315" t="s">
        <v>21</v>
      </c>
    </row>
    <row r="10" spans="1:6" s="69" customFormat="1">
      <c r="A10" s="1"/>
      <c r="B10" s="328" t="s">
        <v>5593</v>
      </c>
      <c r="C10" s="377">
        <v>24</v>
      </c>
      <c r="D10" s="315" t="s">
        <v>5614</v>
      </c>
    </row>
    <row r="11" spans="1:6" s="69" customFormat="1">
      <c r="A11" s="1"/>
      <c r="B11" s="328" t="s">
        <v>5594</v>
      </c>
      <c r="C11" s="377">
        <v>192</v>
      </c>
      <c r="D11" s="315" t="s">
        <v>21</v>
      </c>
    </row>
    <row r="12" spans="1:6" s="69" customFormat="1">
      <c r="A12" s="1"/>
      <c r="B12" s="328" t="s">
        <v>5595</v>
      </c>
      <c r="C12" s="377">
        <v>96</v>
      </c>
      <c r="D12" s="315" t="s">
        <v>21</v>
      </c>
    </row>
    <row r="13" spans="1:6" s="69" customFormat="1">
      <c r="A13" s="1"/>
      <c r="B13" s="328" t="s">
        <v>5595</v>
      </c>
      <c r="C13" s="377">
        <v>960</v>
      </c>
      <c r="D13" s="315" t="s">
        <v>21</v>
      </c>
    </row>
    <row r="14" spans="1:6" s="69" customFormat="1">
      <c r="A14" s="1"/>
      <c r="B14" s="328" t="s">
        <v>5596</v>
      </c>
      <c r="C14" s="377">
        <v>144</v>
      </c>
      <c r="D14" s="315" t="s">
        <v>5615</v>
      </c>
    </row>
    <row r="15" spans="1:6" s="69" customFormat="1">
      <c r="A15" s="1"/>
      <c r="B15" s="328" t="s">
        <v>5597</v>
      </c>
      <c r="C15" s="377">
        <v>96</v>
      </c>
      <c r="D15" s="315" t="s">
        <v>21</v>
      </c>
    </row>
    <row r="16" spans="1:6" s="69" customFormat="1">
      <c r="A16" s="1"/>
      <c r="B16" s="328" t="s">
        <v>5597</v>
      </c>
      <c r="C16" s="377">
        <v>14.4</v>
      </c>
      <c r="D16" s="315" t="s">
        <v>21</v>
      </c>
    </row>
    <row r="17" spans="1:4" s="69" customFormat="1">
      <c r="A17" s="1"/>
      <c r="B17" s="328" t="s">
        <v>5598</v>
      </c>
      <c r="C17" s="377">
        <v>96</v>
      </c>
      <c r="D17" s="315" t="s">
        <v>21</v>
      </c>
    </row>
    <row r="18" spans="1:4" s="69" customFormat="1">
      <c r="A18" s="1"/>
      <c r="B18" s="328" t="s">
        <v>5599</v>
      </c>
      <c r="C18" s="377">
        <v>480</v>
      </c>
      <c r="D18" s="315" t="s">
        <v>21</v>
      </c>
    </row>
    <row r="19" spans="1:4" s="69" customFormat="1">
      <c r="A19" s="1"/>
      <c r="B19" s="328" t="s">
        <v>5600</v>
      </c>
      <c r="C19" s="377">
        <v>96</v>
      </c>
      <c r="D19" s="315" t="s">
        <v>21</v>
      </c>
    </row>
    <row r="20" spans="1:4" s="69" customFormat="1">
      <c r="A20" s="1"/>
      <c r="B20" s="328" t="s">
        <v>5600</v>
      </c>
      <c r="C20" s="377">
        <v>5088</v>
      </c>
      <c r="D20" s="315" t="s">
        <v>21</v>
      </c>
    </row>
    <row r="21" spans="1:4" s="69" customFormat="1">
      <c r="A21" s="1"/>
      <c r="B21" s="328" t="s">
        <v>5600</v>
      </c>
      <c r="C21" s="377">
        <v>960</v>
      </c>
      <c r="D21" s="315" t="s">
        <v>21</v>
      </c>
    </row>
    <row r="22" spans="1:4" s="69" customFormat="1">
      <c r="A22" s="1"/>
      <c r="B22" s="328" t="s">
        <v>5600</v>
      </c>
      <c r="C22" s="377">
        <v>0.83</v>
      </c>
      <c r="D22" s="315" t="s">
        <v>21</v>
      </c>
    </row>
    <row r="23" spans="1:4" s="69" customFormat="1">
      <c r="A23" s="1"/>
      <c r="B23" s="328" t="s">
        <v>5601</v>
      </c>
      <c r="C23" s="377">
        <v>192</v>
      </c>
      <c r="D23" s="315" t="s">
        <v>5616</v>
      </c>
    </row>
    <row r="24" spans="1:4" s="69" customFormat="1">
      <c r="A24" s="1"/>
      <c r="B24" s="328" t="s">
        <v>5602</v>
      </c>
      <c r="C24" s="377">
        <v>11.45</v>
      </c>
      <c r="D24" s="315" t="s">
        <v>21</v>
      </c>
    </row>
    <row r="25" spans="1:4" s="69" customFormat="1">
      <c r="A25" s="1"/>
      <c r="B25" s="328" t="s">
        <v>5603</v>
      </c>
      <c r="C25" s="377">
        <v>86.4</v>
      </c>
      <c r="D25" s="315" t="s">
        <v>21</v>
      </c>
    </row>
    <row r="26" spans="1:4" s="69" customFormat="1">
      <c r="A26" s="1"/>
      <c r="B26" s="328" t="s">
        <v>5603</v>
      </c>
      <c r="C26" s="377">
        <v>288</v>
      </c>
      <c r="D26" s="315" t="s">
        <v>21</v>
      </c>
    </row>
    <row r="27" spans="1:4" s="69" customFormat="1">
      <c r="A27" s="1"/>
      <c r="B27" s="328" t="s">
        <v>5604</v>
      </c>
      <c r="C27" s="377">
        <v>47.76</v>
      </c>
      <c r="D27" s="315" t="s">
        <v>5617</v>
      </c>
    </row>
    <row r="28" spans="1:4" s="69" customFormat="1">
      <c r="A28" s="1"/>
      <c r="B28" s="328" t="s">
        <v>5605</v>
      </c>
      <c r="C28" s="377">
        <v>288</v>
      </c>
      <c r="D28" s="315" t="s">
        <v>21</v>
      </c>
    </row>
    <row r="29" spans="1:4" s="69" customFormat="1">
      <c r="A29" s="1"/>
      <c r="B29" s="328" t="s">
        <v>5605</v>
      </c>
      <c r="C29" s="377">
        <v>192</v>
      </c>
      <c r="D29" s="315" t="s">
        <v>5618</v>
      </c>
    </row>
    <row r="30" spans="1:4" s="69" customFormat="1">
      <c r="A30" s="1"/>
      <c r="B30" s="328" t="s">
        <v>5606</v>
      </c>
      <c r="C30" s="377">
        <v>96</v>
      </c>
      <c r="D30" s="315" t="s">
        <v>21</v>
      </c>
    </row>
    <row r="31" spans="1:4" s="69" customFormat="1">
      <c r="A31" s="1"/>
      <c r="B31" s="328" t="s">
        <v>5606</v>
      </c>
      <c r="C31" s="377">
        <v>161.28</v>
      </c>
      <c r="D31" s="315" t="s">
        <v>21</v>
      </c>
    </row>
    <row r="32" spans="1:4" s="69" customFormat="1">
      <c r="A32" s="1"/>
      <c r="B32" s="328" t="s">
        <v>5607</v>
      </c>
      <c r="C32" s="377">
        <v>2.44</v>
      </c>
      <c r="D32" s="315" t="s">
        <v>21</v>
      </c>
    </row>
    <row r="33" spans="1:6" s="69" customFormat="1">
      <c r="A33" s="1"/>
      <c r="B33" s="328" t="s">
        <v>5607</v>
      </c>
      <c r="C33" s="377">
        <v>960</v>
      </c>
      <c r="D33" s="315" t="s">
        <v>21</v>
      </c>
    </row>
    <row r="34" spans="1:6" s="69" customFormat="1">
      <c r="A34" s="1"/>
      <c r="B34" s="328" t="s">
        <v>5608</v>
      </c>
      <c r="C34" s="377">
        <v>4800</v>
      </c>
      <c r="D34" s="315" t="s">
        <v>21</v>
      </c>
    </row>
    <row r="35" spans="1:6" s="69" customFormat="1">
      <c r="A35" s="1"/>
      <c r="B35" s="328" t="s">
        <v>5609</v>
      </c>
      <c r="C35" s="377">
        <v>480</v>
      </c>
      <c r="D35" s="315" t="s">
        <v>21</v>
      </c>
    </row>
    <row r="36" spans="1:6" s="69" customFormat="1">
      <c r="A36" s="1"/>
      <c r="B36" s="328" t="s">
        <v>5609</v>
      </c>
      <c r="C36" s="377">
        <v>480</v>
      </c>
      <c r="D36" s="315" t="s">
        <v>21</v>
      </c>
    </row>
    <row r="37" spans="1:6" s="69" customFormat="1">
      <c r="A37" s="1"/>
      <c r="B37" s="328" t="s">
        <v>5609</v>
      </c>
      <c r="C37" s="377">
        <v>12.91</v>
      </c>
      <c r="D37" s="315" t="s">
        <v>5619</v>
      </c>
    </row>
    <row r="38" spans="1:6" s="69" customFormat="1">
      <c r="A38" s="1"/>
      <c r="B38" s="328" t="s">
        <v>5609</v>
      </c>
      <c r="C38" s="377">
        <v>2880</v>
      </c>
      <c r="D38" s="315" t="s">
        <v>21</v>
      </c>
    </row>
    <row r="39" spans="1:6" s="69" customFormat="1">
      <c r="A39" s="1"/>
      <c r="B39" s="328" t="s">
        <v>5610</v>
      </c>
      <c r="C39" s="377">
        <v>960</v>
      </c>
      <c r="D39" s="315" t="s">
        <v>21</v>
      </c>
    </row>
    <row r="40" spans="1:6" s="69" customFormat="1">
      <c r="A40" s="1"/>
      <c r="B40" s="328" t="s">
        <v>5610</v>
      </c>
      <c r="C40" s="377">
        <v>960</v>
      </c>
      <c r="D40" s="315" t="s">
        <v>21</v>
      </c>
    </row>
    <row r="41" spans="1:6">
      <c r="A41" s="1"/>
      <c r="B41" s="191" t="s">
        <v>5610</v>
      </c>
      <c r="C41" s="377">
        <v>133.66999999999999</v>
      </c>
      <c r="D41" s="204" t="s">
        <v>21</v>
      </c>
      <c r="F41" s="69"/>
    </row>
    <row r="42" spans="1:6">
      <c r="A42" s="1"/>
      <c r="B42" s="191" t="s">
        <v>5610</v>
      </c>
      <c r="C42" s="377">
        <v>960</v>
      </c>
      <c r="D42" s="204" t="s">
        <v>21</v>
      </c>
      <c r="E42" s="69"/>
      <c r="F42" s="69"/>
    </row>
    <row r="43" spans="1:6">
      <c r="A43" s="1"/>
      <c r="B43" s="191" t="s">
        <v>5611</v>
      </c>
      <c r="C43" s="377">
        <v>16.57</v>
      </c>
      <c r="D43" s="393" t="s">
        <v>21</v>
      </c>
      <c r="E43" s="69"/>
      <c r="F43" s="69"/>
    </row>
    <row r="44" spans="1:6">
      <c r="A44" s="1"/>
      <c r="B44" s="191" t="s">
        <v>5611</v>
      </c>
      <c r="C44" s="377">
        <v>96</v>
      </c>
      <c r="D44" s="204" t="s">
        <v>5620</v>
      </c>
      <c r="E44" s="69"/>
      <c r="F44" s="69"/>
    </row>
    <row r="45" spans="1:6">
      <c r="A45" s="1"/>
      <c r="B45" s="191" t="s">
        <v>5611</v>
      </c>
      <c r="C45" s="377">
        <v>96</v>
      </c>
      <c r="D45" s="204" t="s">
        <v>21</v>
      </c>
      <c r="E45" s="69"/>
      <c r="F45" s="69"/>
    </row>
  </sheetData>
  <sheetProtection algorithmName="SHA-512" hashValue="3GqGQ3KpRqbwJyvDApfHR1bD65ovVtkDS/PgxT3ixdUvjdLJ+9EaPX+MhBvIueLnv/vQs4yvjr8mzdtWVGmTFg==" saltValue="LlSdfzPnV1ynTbSvgs1RzA==" spinCount="100000" sheet="1" objects="1" scenarios="1"/>
  <mergeCells count="1">
    <mergeCell ref="C1:D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1:F718"/>
  <sheetViews>
    <sheetView zoomScaleNormal="100" workbookViewId="0">
      <selection activeCell="A2" sqref="A2"/>
    </sheetView>
  </sheetViews>
  <sheetFormatPr defaultColWidth="9.140625" defaultRowHeight="12.75"/>
  <cols>
    <col min="1" max="1" width="9.140625" style="1"/>
    <col min="2" max="2" width="11.85546875" style="50" customWidth="1"/>
    <col min="3" max="3" width="21.7109375" style="165" customWidth="1"/>
    <col min="4" max="4" width="44.140625" style="46" customWidth="1"/>
    <col min="5" max="5" width="42" style="64" customWidth="1"/>
    <col min="6" max="6" width="30.140625" style="76" customWidth="1"/>
    <col min="7" max="7" width="50" style="1" customWidth="1"/>
    <col min="8" max="16384" width="9.140625" style="1"/>
  </cols>
  <sheetData>
    <row r="1" spans="2:6" s="16" customFormat="1" ht="36.6" customHeight="1">
      <c r="B1" s="50"/>
      <c r="C1" s="163"/>
      <c r="D1" s="340" t="s">
        <v>208</v>
      </c>
      <c r="E1" s="340"/>
      <c r="F1" s="340"/>
    </row>
    <row r="2" spans="2:6" ht="14.25">
      <c r="B2" s="284" t="s">
        <v>8</v>
      </c>
      <c r="C2" s="285">
        <f>SUM(C5:C718)</f>
        <v>23760874.140000001</v>
      </c>
      <c r="D2" s="62"/>
      <c r="E2" s="63"/>
      <c r="F2" s="286"/>
    </row>
    <row r="3" spans="2:6" ht="13.5" thickBot="1">
      <c r="B3" s="50" t="s">
        <v>37</v>
      </c>
      <c r="D3" s="66"/>
    </row>
    <row r="4" spans="2:6" s="22" customFormat="1" ht="32.25" customHeight="1">
      <c r="B4" s="95" t="s">
        <v>9</v>
      </c>
      <c r="C4" s="166" t="s">
        <v>10</v>
      </c>
      <c r="D4" s="51" t="s">
        <v>4</v>
      </c>
      <c r="E4" s="65" t="s">
        <v>11</v>
      </c>
      <c r="F4" s="51" t="s">
        <v>12</v>
      </c>
    </row>
    <row r="5" spans="2:6" ht="12.75" customHeight="1">
      <c r="B5" s="242">
        <v>42705</v>
      </c>
      <c r="C5" s="245">
        <v>500</v>
      </c>
      <c r="D5" s="287" t="s">
        <v>6368</v>
      </c>
      <c r="E5" s="246" t="s">
        <v>6388</v>
      </c>
      <c r="F5" s="341" t="s">
        <v>6311</v>
      </c>
    </row>
    <row r="6" spans="2:6" ht="12.75" customHeight="1">
      <c r="B6" s="242">
        <v>42725</v>
      </c>
      <c r="C6" s="245">
        <v>1000</v>
      </c>
      <c r="D6" s="287" t="s">
        <v>6368</v>
      </c>
      <c r="E6" s="246" t="s">
        <v>6173</v>
      </c>
      <c r="F6" s="341" t="s">
        <v>6311</v>
      </c>
    </row>
    <row r="7" spans="2:6" ht="12.75" customHeight="1">
      <c r="B7" s="242">
        <v>42718</v>
      </c>
      <c r="C7" s="245">
        <v>500</v>
      </c>
      <c r="D7" s="287" t="s">
        <v>6368</v>
      </c>
      <c r="E7" s="246" t="s">
        <v>6120</v>
      </c>
      <c r="F7" s="341" t="s">
        <v>6311</v>
      </c>
    </row>
    <row r="8" spans="2:6" ht="12.75" customHeight="1">
      <c r="B8" s="242">
        <v>42709</v>
      </c>
      <c r="C8" s="245">
        <v>2000</v>
      </c>
      <c r="D8" s="287" t="s">
        <v>6368</v>
      </c>
      <c r="E8" s="246" t="s">
        <v>6035</v>
      </c>
      <c r="F8" s="341" t="s">
        <v>6311</v>
      </c>
    </row>
    <row r="9" spans="2:6" ht="12.75" customHeight="1">
      <c r="B9" s="242">
        <v>42731</v>
      </c>
      <c r="C9" s="245">
        <v>5000</v>
      </c>
      <c r="D9" s="287" t="s">
        <v>6368</v>
      </c>
      <c r="E9" s="246" t="s">
        <v>6260</v>
      </c>
      <c r="F9" s="341" t="s">
        <v>6311</v>
      </c>
    </row>
    <row r="10" spans="2:6" ht="12.75" customHeight="1">
      <c r="B10" s="242">
        <v>42730</v>
      </c>
      <c r="C10" s="245">
        <v>500</v>
      </c>
      <c r="D10" s="287" t="s">
        <v>6368</v>
      </c>
      <c r="E10" s="246" t="s">
        <v>6212</v>
      </c>
      <c r="F10" s="341" t="s">
        <v>6311</v>
      </c>
    </row>
    <row r="11" spans="2:6" ht="12.75" customHeight="1">
      <c r="B11" s="242">
        <v>42730</v>
      </c>
      <c r="C11" s="245">
        <v>190</v>
      </c>
      <c r="D11" s="287" t="s">
        <v>6368</v>
      </c>
      <c r="E11" s="246" t="s">
        <v>6202</v>
      </c>
      <c r="F11" s="341" t="s">
        <v>6326</v>
      </c>
    </row>
    <row r="12" spans="2:6" ht="12.75" customHeight="1">
      <c r="B12" s="242">
        <v>42730</v>
      </c>
      <c r="C12" s="245">
        <v>1000</v>
      </c>
      <c r="D12" s="287" t="s">
        <v>6368</v>
      </c>
      <c r="E12" s="246" t="s">
        <v>6224</v>
      </c>
      <c r="F12" s="341" t="s">
        <v>6311</v>
      </c>
    </row>
    <row r="13" spans="2:6" ht="12.75" customHeight="1">
      <c r="B13" s="242">
        <v>42732</v>
      </c>
      <c r="C13" s="245">
        <v>5000</v>
      </c>
      <c r="D13" s="287" t="s">
        <v>6368</v>
      </c>
      <c r="E13" s="246" t="s">
        <v>6272</v>
      </c>
      <c r="F13" s="341" t="s">
        <v>6311</v>
      </c>
    </row>
    <row r="14" spans="2:6" ht="12.75" customHeight="1">
      <c r="B14" s="242">
        <v>42716</v>
      </c>
      <c r="C14" s="245">
        <v>300</v>
      </c>
      <c r="D14" s="287" t="s">
        <v>6368</v>
      </c>
      <c r="E14" s="246" t="s">
        <v>6088</v>
      </c>
      <c r="F14" s="341" t="s">
        <v>6326</v>
      </c>
    </row>
    <row r="15" spans="2:6" ht="12.75" customHeight="1">
      <c r="B15" s="242">
        <v>42723</v>
      </c>
      <c r="C15" s="245">
        <v>200</v>
      </c>
      <c r="D15" s="287" t="s">
        <v>6368</v>
      </c>
      <c r="E15" s="246" t="s">
        <v>6143</v>
      </c>
      <c r="F15" s="341" t="s">
        <v>6311</v>
      </c>
    </row>
    <row r="16" spans="2:6" ht="12.75" customHeight="1">
      <c r="B16" s="242">
        <v>42709</v>
      </c>
      <c r="C16" s="245">
        <v>1000</v>
      </c>
      <c r="D16" s="287" t="s">
        <v>6313</v>
      </c>
      <c r="E16" s="246" t="s">
        <v>6034</v>
      </c>
      <c r="F16" s="341" t="s">
        <v>6311</v>
      </c>
    </row>
    <row r="17" spans="2:6" ht="12.75" customHeight="1">
      <c r="B17" s="242">
        <v>42709</v>
      </c>
      <c r="C17" s="245">
        <v>1000</v>
      </c>
      <c r="D17" s="287" t="s">
        <v>6315</v>
      </c>
      <c r="E17" s="246" t="s">
        <v>6034</v>
      </c>
      <c r="F17" s="341" t="s">
        <v>6311</v>
      </c>
    </row>
    <row r="18" spans="2:6" ht="12.75" customHeight="1">
      <c r="B18" s="242">
        <v>42705</v>
      </c>
      <c r="C18" s="245">
        <v>1522</v>
      </c>
      <c r="D18" s="287" t="s">
        <v>6368</v>
      </c>
      <c r="E18" s="246" t="s">
        <v>5721</v>
      </c>
      <c r="F18" s="341" t="s">
        <v>6311</v>
      </c>
    </row>
    <row r="19" spans="2:6" ht="12.75" customHeight="1">
      <c r="B19" s="242">
        <v>42719</v>
      </c>
      <c r="C19" s="245">
        <v>2630</v>
      </c>
      <c r="D19" s="287" t="s">
        <v>6368</v>
      </c>
      <c r="E19" s="246" t="s">
        <v>5721</v>
      </c>
      <c r="F19" s="341" t="s">
        <v>6311</v>
      </c>
    </row>
    <row r="20" spans="2:6" ht="12.75" customHeight="1">
      <c r="B20" s="242">
        <v>42734</v>
      </c>
      <c r="C20" s="245">
        <v>1725</v>
      </c>
      <c r="D20" s="287" t="s">
        <v>6368</v>
      </c>
      <c r="E20" s="246" t="s">
        <v>5721</v>
      </c>
      <c r="F20" s="341" t="s">
        <v>6311</v>
      </c>
    </row>
    <row r="21" spans="2:6" ht="12.75" customHeight="1">
      <c r="B21" s="242">
        <v>42733</v>
      </c>
      <c r="C21" s="245">
        <v>200</v>
      </c>
      <c r="D21" s="287" t="s">
        <v>6368</v>
      </c>
      <c r="E21" s="292" t="s">
        <v>6276</v>
      </c>
      <c r="F21" s="341" t="s">
        <v>6326</v>
      </c>
    </row>
    <row r="22" spans="2:6" ht="12.75" customHeight="1">
      <c r="B22" s="242">
        <v>42725</v>
      </c>
      <c r="C22" s="245">
        <v>50000</v>
      </c>
      <c r="D22" s="287" t="s">
        <v>6368</v>
      </c>
      <c r="E22" s="246" t="s">
        <v>6177</v>
      </c>
      <c r="F22" s="341" t="s">
        <v>6311</v>
      </c>
    </row>
    <row r="23" spans="2:6" ht="12.75" customHeight="1">
      <c r="B23" s="242">
        <v>42734</v>
      </c>
      <c r="C23" s="245">
        <v>1900</v>
      </c>
      <c r="D23" s="287" t="s">
        <v>6368</v>
      </c>
      <c r="E23" s="246" t="s">
        <v>6302</v>
      </c>
      <c r="F23" s="341" t="s">
        <v>6311</v>
      </c>
    </row>
    <row r="24" spans="2:6" ht="12.75" customHeight="1">
      <c r="B24" s="396">
        <v>42711</v>
      </c>
      <c r="C24" s="397">
        <v>2000</v>
      </c>
      <c r="D24" s="287" t="s">
        <v>6368</v>
      </c>
      <c r="E24" s="398" t="s">
        <v>698</v>
      </c>
      <c r="F24" s="341" t="s">
        <v>6311</v>
      </c>
    </row>
    <row r="25" spans="2:6" ht="12.75" customHeight="1">
      <c r="B25" s="242">
        <v>42734</v>
      </c>
      <c r="C25" s="245">
        <v>2000</v>
      </c>
      <c r="D25" s="287" t="s">
        <v>6368</v>
      </c>
      <c r="E25" s="246" t="s">
        <v>698</v>
      </c>
      <c r="F25" s="341" t="s">
        <v>6311</v>
      </c>
    </row>
    <row r="26" spans="2:6" ht="12.75" customHeight="1">
      <c r="B26" s="242">
        <v>42731</v>
      </c>
      <c r="C26" s="245">
        <v>3000</v>
      </c>
      <c r="D26" s="287" t="s">
        <v>6368</v>
      </c>
      <c r="E26" s="246" t="s">
        <v>6258</v>
      </c>
      <c r="F26" s="341" t="s">
        <v>6311</v>
      </c>
    </row>
    <row r="27" spans="2:6" ht="12.75" customHeight="1">
      <c r="B27" s="242">
        <v>42709</v>
      </c>
      <c r="C27" s="245">
        <v>500</v>
      </c>
      <c r="D27" s="287" t="s">
        <v>6368</v>
      </c>
      <c r="E27" s="246" t="s">
        <v>6029</v>
      </c>
      <c r="F27" s="341" t="s">
        <v>6311</v>
      </c>
    </row>
    <row r="28" spans="2:6" ht="12.75" customHeight="1">
      <c r="B28" s="242">
        <v>42733</v>
      </c>
      <c r="C28" s="245">
        <v>500</v>
      </c>
      <c r="D28" s="287" t="s">
        <v>6368</v>
      </c>
      <c r="E28" s="246" t="s">
        <v>6029</v>
      </c>
      <c r="F28" s="399" t="s">
        <v>6311</v>
      </c>
    </row>
    <row r="29" spans="2:6" ht="12.75" customHeight="1">
      <c r="B29" s="242">
        <v>42727</v>
      </c>
      <c r="C29" s="245">
        <v>700</v>
      </c>
      <c r="D29" s="287" t="s">
        <v>6368</v>
      </c>
      <c r="E29" s="246" t="s">
        <v>6188</v>
      </c>
      <c r="F29" s="341" t="s">
        <v>6326</v>
      </c>
    </row>
    <row r="30" spans="2:6">
      <c r="B30" s="242">
        <v>42727</v>
      </c>
      <c r="C30" s="245">
        <v>1500</v>
      </c>
      <c r="D30" s="287" t="s">
        <v>6368</v>
      </c>
      <c r="E30" s="246" t="s">
        <v>6190</v>
      </c>
      <c r="F30" s="341" t="s">
        <v>6311</v>
      </c>
    </row>
    <row r="31" spans="2:6" ht="12.75" customHeight="1">
      <c r="B31" s="242">
        <v>42724</v>
      </c>
      <c r="C31" s="245">
        <v>3000</v>
      </c>
      <c r="D31" s="287" t="s">
        <v>6368</v>
      </c>
      <c r="E31" s="246" t="s">
        <v>6165</v>
      </c>
      <c r="F31" s="341" t="s">
        <v>6311</v>
      </c>
    </row>
    <row r="32" spans="2:6" ht="12.75" customHeight="1">
      <c r="B32" s="242">
        <v>42730</v>
      </c>
      <c r="C32" s="245">
        <v>1000</v>
      </c>
      <c r="D32" s="287" t="s">
        <v>6368</v>
      </c>
      <c r="E32" s="246" t="s">
        <v>6220</v>
      </c>
      <c r="F32" s="341" t="s">
        <v>6311</v>
      </c>
    </row>
    <row r="33" spans="2:6" ht="13.35" customHeight="1">
      <c r="B33" s="242">
        <v>42731</v>
      </c>
      <c r="C33" s="245">
        <v>1500</v>
      </c>
      <c r="D33" s="287" t="s">
        <v>6368</v>
      </c>
      <c r="E33" s="246" t="s">
        <v>6256</v>
      </c>
      <c r="F33" s="341" t="s">
        <v>6311</v>
      </c>
    </row>
    <row r="34" spans="2:6" s="35" customFormat="1" ht="12.75" customHeight="1">
      <c r="B34" s="242">
        <v>42725</v>
      </c>
      <c r="C34" s="245">
        <v>15000</v>
      </c>
      <c r="D34" s="287" t="s">
        <v>6368</v>
      </c>
      <c r="E34" s="246" t="s">
        <v>6176</v>
      </c>
      <c r="F34" s="341" t="s">
        <v>6311</v>
      </c>
    </row>
    <row r="35" spans="2:6" ht="12.75" customHeight="1">
      <c r="B35" s="242">
        <v>42730</v>
      </c>
      <c r="C35" s="245">
        <v>500</v>
      </c>
      <c r="D35" s="287" t="s">
        <v>6368</v>
      </c>
      <c r="E35" s="246" t="s">
        <v>6211</v>
      </c>
      <c r="F35" s="341" t="s">
        <v>6326</v>
      </c>
    </row>
    <row r="36" spans="2:6" ht="41.25" customHeight="1">
      <c r="B36" s="242">
        <v>42720</v>
      </c>
      <c r="C36" s="245">
        <v>500</v>
      </c>
      <c r="D36" s="287" t="s">
        <v>6368</v>
      </c>
      <c r="E36" s="246" t="s">
        <v>6394</v>
      </c>
      <c r="F36" s="341" t="s">
        <v>6311</v>
      </c>
    </row>
    <row r="37" spans="2:6" ht="12.75" customHeight="1">
      <c r="B37" s="242">
        <v>42723</v>
      </c>
      <c r="C37" s="245">
        <v>500</v>
      </c>
      <c r="D37" s="287" t="s">
        <v>6368</v>
      </c>
      <c r="E37" s="246" t="s">
        <v>6395</v>
      </c>
      <c r="F37" s="341" t="s">
        <v>6311</v>
      </c>
    </row>
    <row r="38" spans="2:6" ht="12.75" customHeight="1">
      <c r="B38" s="242">
        <v>42726</v>
      </c>
      <c r="C38" s="245">
        <v>100</v>
      </c>
      <c r="D38" s="287" t="s">
        <v>6368</v>
      </c>
      <c r="E38" s="246" t="s">
        <v>6395</v>
      </c>
      <c r="F38" s="341" t="s">
        <v>6311</v>
      </c>
    </row>
    <row r="39" spans="2:6" ht="12.75" customHeight="1">
      <c r="B39" s="242">
        <v>42726</v>
      </c>
      <c r="C39" s="245">
        <v>300</v>
      </c>
      <c r="D39" s="287" t="s">
        <v>6368</v>
      </c>
      <c r="E39" s="246" t="s">
        <v>6395</v>
      </c>
      <c r="F39" s="341" t="s">
        <v>6311</v>
      </c>
    </row>
    <row r="40" spans="2:6" ht="12.75" customHeight="1">
      <c r="B40" s="242">
        <v>42732</v>
      </c>
      <c r="C40" s="245">
        <v>2000</v>
      </c>
      <c r="D40" s="287" t="s">
        <v>6368</v>
      </c>
      <c r="E40" s="246" t="s">
        <v>6395</v>
      </c>
      <c r="F40" s="341" t="s">
        <v>6311</v>
      </c>
    </row>
    <row r="41" spans="2:6" ht="12.75" customHeight="1">
      <c r="B41" s="242">
        <v>42732</v>
      </c>
      <c r="C41" s="245">
        <v>5000</v>
      </c>
      <c r="D41" s="287" t="s">
        <v>6368</v>
      </c>
      <c r="E41" s="246" t="s">
        <v>6395</v>
      </c>
      <c r="F41" s="341" t="s">
        <v>6311</v>
      </c>
    </row>
    <row r="42" spans="2:6" s="35" customFormat="1" ht="12.75" customHeight="1">
      <c r="B42" s="242">
        <v>42705</v>
      </c>
      <c r="C42" s="245">
        <v>120000</v>
      </c>
      <c r="D42" s="287" t="s">
        <v>6368</v>
      </c>
      <c r="E42" s="246" t="s">
        <v>5852</v>
      </c>
      <c r="F42" s="341" t="s">
        <v>6311</v>
      </c>
    </row>
    <row r="43" spans="2:6" s="35" customFormat="1" ht="12.75" customHeight="1">
      <c r="B43" s="242">
        <v>42723</v>
      </c>
      <c r="C43" s="245">
        <v>11321.11</v>
      </c>
      <c r="D43" s="287" t="s">
        <v>6368</v>
      </c>
      <c r="E43" s="246" t="s">
        <v>5872</v>
      </c>
      <c r="F43" s="341" t="s">
        <v>6311</v>
      </c>
    </row>
    <row r="44" spans="2:6" s="35" customFormat="1" ht="12.75" customHeight="1">
      <c r="B44" s="242">
        <v>42735</v>
      </c>
      <c r="C44" s="245">
        <v>163854.9</v>
      </c>
      <c r="D44" s="287" t="s">
        <v>6368</v>
      </c>
      <c r="E44" s="246" t="s">
        <v>5872</v>
      </c>
      <c r="F44" s="341" t="s">
        <v>6369</v>
      </c>
    </row>
    <row r="45" spans="2:6" s="35" customFormat="1" ht="12.75" customHeight="1">
      <c r="B45" s="242">
        <v>42713</v>
      </c>
      <c r="C45" s="245">
        <v>8000</v>
      </c>
      <c r="D45" s="287" t="s">
        <v>6368</v>
      </c>
      <c r="E45" s="246" t="s">
        <v>5896</v>
      </c>
      <c r="F45" s="341" t="s">
        <v>6311</v>
      </c>
    </row>
    <row r="46" spans="2:6" ht="12.75" customHeight="1">
      <c r="B46" s="242">
        <v>42719</v>
      </c>
      <c r="C46" s="245">
        <v>500000</v>
      </c>
      <c r="D46" s="287" t="s">
        <v>6368</v>
      </c>
      <c r="E46" s="292" t="s">
        <v>5912</v>
      </c>
      <c r="F46" s="341" t="s">
        <v>6311</v>
      </c>
    </row>
    <row r="47" spans="2:6" ht="12.75" customHeight="1">
      <c r="B47" s="242">
        <v>42724</v>
      </c>
      <c r="C47" s="245">
        <v>500</v>
      </c>
      <c r="D47" s="287" t="s">
        <v>6368</v>
      </c>
      <c r="E47" s="246" t="s">
        <v>6329</v>
      </c>
      <c r="F47" s="341" t="s">
        <v>6311</v>
      </c>
    </row>
    <row r="48" spans="2:6" ht="12.75" customHeight="1">
      <c r="B48" s="242">
        <v>42706</v>
      </c>
      <c r="C48" s="245">
        <v>100</v>
      </c>
      <c r="D48" s="287" t="s">
        <v>6368</v>
      </c>
      <c r="E48" s="246" t="s">
        <v>816</v>
      </c>
      <c r="F48" s="341" t="s">
        <v>6326</v>
      </c>
    </row>
    <row r="49" spans="2:6" ht="12.75" customHeight="1">
      <c r="B49" s="242">
        <v>42716</v>
      </c>
      <c r="C49" s="245">
        <v>500</v>
      </c>
      <c r="D49" s="287" t="s">
        <v>6368</v>
      </c>
      <c r="E49" s="246" t="s">
        <v>948</v>
      </c>
      <c r="F49" s="341" t="s">
        <v>6311</v>
      </c>
    </row>
    <row r="50" spans="2:6" ht="12.75" customHeight="1">
      <c r="B50" s="242">
        <v>42716</v>
      </c>
      <c r="C50" s="245">
        <v>60000</v>
      </c>
      <c r="D50" s="287" t="s">
        <v>6368</v>
      </c>
      <c r="E50" s="408" t="s">
        <v>6111</v>
      </c>
      <c r="F50" s="341" t="s">
        <v>6311</v>
      </c>
    </row>
    <row r="51" spans="2:6" ht="13.35" customHeight="1">
      <c r="B51" s="242">
        <v>42716</v>
      </c>
      <c r="C51" s="245">
        <v>1000</v>
      </c>
      <c r="D51" s="287" t="s">
        <v>6368</v>
      </c>
      <c r="E51" s="246" t="s">
        <v>6092</v>
      </c>
      <c r="F51" s="341" t="s">
        <v>6311</v>
      </c>
    </row>
    <row r="52" spans="2:6" ht="13.35" customHeight="1">
      <c r="B52" s="242">
        <v>42705</v>
      </c>
      <c r="C52" s="245">
        <v>1000</v>
      </c>
      <c r="D52" s="287" t="s">
        <v>6368</v>
      </c>
      <c r="E52" s="246" t="s">
        <v>5804</v>
      </c>
      <c r="F52" s="341" t="s">
        <v>6311</v>
      </c>
    </row>
    <row r="53" spans="2:6" ht="12.75" customHeight="1">
      <c r="B53" s="242">
        <v>42716</v>
      </c>
      <c r="C53" s="245">
        <v>1000</v>
      </c>
      <c r="D53" s="287" t="s">
        <v>6368</v>
      </c>
      <c r="E53" s="246" t="s">
        <v>5804</v>
      </c>
      <c r="F53" s="341" t="s">
        <v>6311</v>
      </c>
    </row>
    <row r="54" spans="2:6" ht="12.75" customHeight="1">
      <c r="B54" s="242">
        <v>42732</v>
      </c>
      <c r="C54" s="245">
        <v>1000</v>
      </c>
      <c r="D54" s="287" t="s">
        <v>6368</v>
      </c>
      <c r="E54" s="246" t="s">
        <v>5804</v>
      </c>
      <c r="F54" s="341" t="s">
        <v>6311</v>
      </c>
    </row>
    <row r="55" spans="2:6" ht="12.75" customHeight="1">
      <c r="B55" s="242">
        <v>42733</v>
      </c>
      <c r="C55" s="245">
        <v>3000</v>
      </c>
      <c r="D55" s="287" t="s">
        <v>6368</v>
      </c>
      <c r="E55" s="246" t="s">
        <v>5804</v>
      </c>
      <c r="F55" s="341" t="s">
        <v>6311</v>
      </c>
    </row>
    <row r="56" spans="2:6" ht="12.75" customHeight="1">
      <c r="B56" s="242">
        <v>42731</v>
      </c>
      <c r="C56" s="245">
        <v>12000</v>
      </c>
      <c r="D56" s="287" t="s">
        <v>6368</v>
      </c>
      <c r="E56" s="246" t="s">
        <v>6330</v>
      </c>
      <c r="F56" s="341" t="s">
        <v>6311</v>
      </c>
    </row>
    <row r="57" spans="2:6" ht="12.75" customHeight="1">
      <c r="B57" s="242">
        <v>42709</v>
      </c>
      <c r="C57" s="245">
        <v>3000</v>
      </c>
      <c r="D57" s="287" t="s">
        <v>6368</v>
      </c>
      <c r="E57" s="246" t="s">
        <v>6036</v>
      </c>
      <c r="F57" s="341" t="s">
        <v>6311</v>
      </c>
    </row>
    <row r="58" spans="2:6" ht="12.75" customHeight="1">
      <c r="B58" s="242">
        <v>42734</v>
      </c>
      <c r="C58" s="245">
        <v>5000</v>
      </c>
      <c r="D58" s="287" t="s">
        <v>6368</v>
      </c>
      <c r="E58" s="246" t="s">
        <v>6306</v>
      </c>
      <c r="F58" s="341" t="s">
        <v>6311</v>
      </c>
    </row>
    <row r="59" spans="2:6" ht="12.75" customHeight="1">
      <c r="B59" s="396">
        <v>42730</v>
      </c>
      <c r="C59" s="397">
        <v>3000</v>
      </c>
      <c r="D59" s="287" t="s">
        <v>6368</v>
      </c>
      <c r="E59" s="398" t="s">
        <v>6366</v>
      </c>
      <c r="F59" s="341" t="s">
        <v>6311</v>
      </c>
    </row>
    <row r="60" spans="2:6" ht="12.75" customHeight="1">
      <c r="B60" s="242">
        <v>42732</v>
      </c>
      <c r="C60" s="342">
        <v>100000</v>
      </c>
      <c r="D60" s="400" t="s">
        <v>6368</v>
      </c>
      <c r="E60" s="246" t="s">
        <v>6708</v>
      </c>
      <c r="F60" s="341" t="s">
        <v>6311</v>
      </c>
    </row>
    <row r="61" spans="2:6" ht="12.75" customHeight="1">
      <c r="B61" s="242">
        <v>42725</v>
      </c>
      <c r="C61" s="245">
        <v>500</v>
      </c>
      <c r="D61" s="287" t="s">
        <v>6368</v>
      </c>
      <c r="E61" s="246" t="s">
        <v>6172</v>
      </c>
      <c r="F61" s="341" t="s">
        <v>6311</v>
      </c>
    </row>
    <row r="62" spans="2:6" ht="12.75" customHeight="1">
      <c r="B62" s="242">
        <v>42733</v>
      </c>
      <c r="C62" s="245">
        <v>30150</v>
      </c>
      <c r="D62" s="287" t="s">
        <v>6368</v>
      </c>
      <c r="E62" s="246" t="s">
        <v>6287</v>
      </c>
      <c r="F62" s="341" t="s">
        <v>6311</v>
      </c>
    </row>
    <row r="63" spans="2:6" ht="12.75" customHeight="1">
      <c r="B63" s="242">
        <v>42730</v>
      </c>
      <c r="C63" s="245">
        <v>3000</v>
      </c>
      <c r="D63" s="287" t="s">
        <v>6368</v>
      </c>
      <c r="E63" s="246" t="s">
        <v>6236</v>
      </c>
      <c r="F63" s="341" t="s">
        <v>6311</v>
      </c>
    </row>
    <row r="64" spans="2:6" ht="12.75" customHeight="1">
      <c r="B64" s="242">
        <v>42709</v>
      </c>
      <c r="C64" s="245">
        <v>100</v>
      </c>
      <c r="D64" s="287" t="s">
        <v>6368</v>
      </c>
      <c r="E64" s="246" t="s">
        <v>6026</v>
      </c>
      <c r="F64" s="341" t="s">
        <v>6311</v>
      </c>
    </row>
    <row r="65" spans="2:6" ht="12.75" customHeight="1">
      <c r="B65" s="242">
        <v>42717</v>
      </c>
      <c r="C65" s="245">
        <v>100</v>
      </c>
      <c r="D65" s="287" t="s">
        <v>6368</v>
      </c>
      <c r="E65" s="246" t="s">
        <v>6026</v>
      </c>
      <c r="F65" s="341" t="s">
        <v>6311</v>
      </c>
    </row>
    <row r="66" spans="2:6" ht="12.75" customHeight="1">
      <c r="B66" s="242">
        <v>42724</v>
      </c>
      <c r="C66" s="245">
        <v>100</v>
      </c>
      <c r="D66" s="287" t="s">
        <v>6368</v>
      </c>
      <c r="E66" s="246" t="s">
        <v>6026</v>
      </c>
      <c r="F66" s="341" t="s">
        <v>6311</v>
      </c>
    </row>
    <row r="67" spans="2:6" ht="13.35" customHeight="1">
      <c r="B67" s="242">
        <v>42730</v>
      </c>
      <c r="C67" s="245">
        <v>200</v>
      </c>
      <c r="D67" s="287" t="s">
        <v>6368</v>
      </c>
      <c r="E67" s="246" t="s">
        <v>6026</v>
      </c>
      <c r="F67" s="341" t="s">
        <v>6311</v>
      </c>
    </row>
    <row r="68" spans="2:6">
      <c r="B68" s="242">
        <v>42731</v>
      </c>
      <c r="C68" s="245">
        <v>100</v>
      </c>
      <c r="D68" s="287" t="s">
        <v>6368</v>
      </c>
      <c r="E68" s="246" t="s">
        <v>6026</v>
      </c>
      <c r="F68" s="341" t="s">
        <v>6311</v>
      </c>
    </row>
    <row r="69" spans="2:6">
      <c r="B69" s="242">
        <v>42734</v>
      </c>
      <c r="C69" s="245">
        <v>7000</v>
      </c>
      <c r="D69" s="287" t="s">
        <v>6368</v>
      </c>
      <c r="E69" s="246" t="s">
        <v>5727</v>
      </c>
      <c r="F69" s="341" t="s">
        <v>6311</v>
      </c>
    </row>
    <row r="70" spans="2:6">
      <c r="B70" s="242">
        <v>42712</v>
      </c>
      <c r="C70" s="245">
        <v>500</v>
      </c>
      <c r="D70" s="287" t="s">
        <v>6368</v>
      </c>
      <c r="E70" s="246" t="s">
        <v>6070</v>
      </c>
      <c r="F70" s="341" t="s">
        <v>6311</v>
      </c>
    </row>
    <row r="71" spans="2:6" ht="12.75" customHeight="1">
      <c r="B71" s="242">
        <v>42720</v>
      </c>
      <c r="C71" s="245">
        <v>250</v>
      </c>
      <c r="D71" s="287" t="s">
        <v>6368</v>
      </c>
      <c r="E71" s="246" t="s">
        <v>6070</v>
      </c>
      <c r="F71" s="341" t="s">
        <v>6311</v>
      </c>
    </row>
    <row r="72" spans="2:6" ht="12.75" customHeight="1">
      <c r="B72" s="242">
        <v>42724</v>
      </c>
      <c r="C72" s="245">
        <v>700</v>
      </c>
      <c r="D72" s="287" t="s">
        <v>6368</v>
      </c>
      <c r="E72" s="246" t="s">
        <v>6070</v>
      </c>
      <c r="F72" s="341" t="s">
        <v>6311</v>
      </c>
    </row>
    <row r="73" spans="2:6" ht="12.75" customHeight="1">
      <c r="B73" s="242">
        <v>42730</v>
      </c>
      <c r="C73" s="245">
        <v>1000</v>
      </c>
      <c r="D73" s="287" t="s">
        <v>6368</v>
      </c>
      <c r="E73" s="246" t="s">
        <v>6221</v>
      </c>
      <c r="F73" s="341" t="s">
        <v>6311</v>
      </c>
    </row>
    <row r="74" spans="2:6" ht="12.75" customHeight="1">
      <c r="B74" s="242">
        <v>42732</v>
      </c>
      <c r="C74" s="245">
        <v>2928.29</v>
      </c>
      <c r="D74" s="287" t="s">
        <v>6368</v>
      </c>
      <c r="E74" s="246" t="s">
        <v>1001</v>
      </c>
      <c r="F74" s="341" t="s">
        <v>6311</v>
      </c>
    </row>
    <row r="75" spans="2:6" ht="12.75" customHeight="1">
      <c r="B75" s="242">
        <v>42709</v>
      </c>
      <c r="C75" s="245">
        <v>500</v>
      </c>
      <c r="D75" s="287" t="s">
        <v>6368</v>
      </c>
      <c r="E75" s="246" t="s">
        <v>6328</v>
      </c>
      <c r="F75" s="341" t="s">
        <v>6311</v>
      </c>
    </row>
    <row r="76" spans="2:6" ht="12.75" customHeight="1">
      <c r="B76" s="242">
        <v>42730</v>
      </c>
      <c r="C76" s="245">
        <v>1000</v>
      </c>
      <c r="D76" s="287" t="s">
        <v>6368</v>
      </c>
      <c r="E76" s="246" t="s">
        <v>6214</v>
      </c>
      <c r="F76" s="341" t="s">
        <v>6326</v>
      </c>
    </row>
    <row r="77" spans="2:6">
      <c r="B77" s="242">
        <v>42712</v>
      </c>
      <c r="C77" s="245">
        <v>1000</v>
      </c>
      <c r="D77" s="287" t="s">
        <v>6368</v>
      </c>
      <c r="E77" s="246" t="s">
        <v>6073</v>
      </c>
      <c r="F77" s="341" t="s">
        <v>6326</v>
      </c>
    </row>
    <row r="78" spans="2:6">
      <c r="B78" s="242">
        <v>42724</v>
      </c>
      <c r="C78" s="245">
        <v>100</v>
      </c>
      <c r="D78" s="287" t="s">
        <v>6368</v>
      </c>
      <c r="E78" s="246" t="s">
        <v>6159</v>
      </c>
      <c r="F78" s="341" t="s">
        <v>6311</v>
      </c>
    </row>
    <row r="79" spans="2:6">
      <c r="B79" s="242">
        <v>42705</v>
      </c>
      <c r="C79" s="245">
        <v>50</v>
      </c>
      <c r="D79" s="287" t="s">
        <v>6368</v>
      </c>
      <c r="E79" s="246" t="s">
        <v>5992</v>
      </c>
      <c r="F79" s="341" t="s">
        <v>6311</v>
      </c>
    </row>
    <row r="80" spans="2:6">
      <c r="B80" s="242">
        <v>42706</v>
      </c>
      <c r="C80" s="245">
        <v>2000</v>
      </c>
      <c r="D80" s="287" t="s">
        <v>6368</v>
      </c>
      <c r="E80" s="246" t="s">
        <v>6015</v>
      </c>
      <c r="F80" s="341" t="s">
        <v>6311</v>
      </c>
    </row>
    <row r="81" spans="2:6">
      <c r="B81" s="242">
        <v>42713</v>
      </c>
      <c r="C81" s="245">
        <v>100</v>
      </c>
      <c r="D81" s="287" t="s">
        <v>6368</v>
      </c>
      <c r="E81" s="246" t="s">
        <v>6331</v>
      </c>
      <c r="F81" s="341" t="s">
        <v>6311</v>
      </c>
    </row>
    <row r="82" spans="2:6">
      <c r="B82" s="242">
        <v>42726</v>
      </c>
      <c r="C82" s="245">
        <v>100</v>
      </c>
      <c r="D82" s="287" t="s">
        <v>6368</v>
      </c>
      <c r="E82" s="246" t="s">
        <v>6331</v>
      </c>
      <c r="F82" s="341" t="s">
        <v>6311</v>
      </c>
    </row>
    <row r="83" spans="2:6" ht="12.75" customHeight="1">
      <c r="B83" s="242">
        <v>42709</v>
      </c>
      <c r="C83" s="245">
        <v>100</v>
      </c>
      <c r="D83" s="287" t="s">
        <v>6368</v>
      </c>
      <c r="E83" s="246" t="s">
        <v>6025</v>
      </c>
      <c r="F83" s="341" t="s">
        <v>6326</v>
      </c>
    </row>
    <row r="84" spans="2:6" ht="12.75" customHeight="1">
      <c r="B84" s="242">
        <v>42712</v>
      </c>
      <c r="C84" s="245">
        <v>50</v>
      </c>
      <c r="D84" s="287" t="s">
        <v>6368</v>
      </c>
      <c r="E84" s="246" t="s">
        <v>6025</v>
      </c>
      <c r="F84" s="341" t="s">
        <v>6326</v>
      </c>
    </row>
    <row r="85" spans="2:6" ht="12.75" customHeight="1">
      <c r="B85" s="242">
        <v>42711</v>
      </c>
      <c r="C85" s="245">
        <v>10000</v>
      </c>
      <c r="D85" s="287" t="s">
        <v>6368</v>
      </c>
      <c r="E85" s="246" t="s">
        <v>6066</v>
      </c>
      <c r="F85" s="341" t="s">
        <v>6311</v>
      </c>
    </row>
    <row r="86" spans="2:6" ht="12.75" customHeight="1">
      <c r="B86" s="242">
        <v>42730</v>
      </c>
      <c r="C86" s="245">
        <v>500</v>
      </c>
      <c r="D86" s="287" t="s">
        <v>6368</v>
      </c>
      <c r="E86" s="246" t="s">
        <v>6210</v>
      </c>
      <c r="F86" s="341" t="s">
        <v>6311</v>
      </c>
    </row>
    <row r="87" spans="2:6" ht="12.75" customHeight="1">
      <c r="B87" s="242">
        <v>42732</v>
      </c>
      <c r="C87" s="245">
        <v>3000</v>
      </c>
      <c r="D87" s="287" t="s">
        <v>6368</v>
      </c>
      <c r="E87" s="246" t="s">
        <v>6270</v>
      </c>
      <c r="F87" s="341" t="s">
        <v>6311</v>
      </c>
    </row>
    <row r="88" spans="2:6">
      <c r="B88" s="242">
        <v>42705</v>
      </c>
      <c r="C88" s="245">
        <v>1000</v>
      </c>
      <c r="D88" s="287" t="s">
        <v>6368</v>
      </c>
      <c r="E88" s="246" t="s">
        <v>6000</v>
      </c>
      <c r="F88" s="341" t="s">
        <v>6311</v>
      </c>
    </row>
    <row r="89" spans="2:6" ht="12.75" customHeight="1">
      <c r="B89" s="242">
        <v>42731</v>
      </c>
      <c r="C89" s="245">
        <v>19000</v>
      </c>
      <c r="D89" s="287" t="s">
        <v>6368</v>
      </c>
      <c r="E89" s="287" t="s">
        <v>6372</v>
      </c>
      <c r="F89" s="341" t="s">
        <v>6370</v>
      </c>
    </row>
    <row r="90" spans="2:6" s="42" customFormat="1" ht="12.75" customHeight="1">
      <c r="B90" s="242">
        <v>42710</v>
      </c>
      <c r="C90" s="245">
        <v>14050</v>
      </c>
      <c r="D90" s="287" t="s">
        <v>6368</v>
      </c>
      <c r="E90" s="287" t="s">
        <v>6379</v>
      </c>
      <c r="F90" s="341" t="s">
        <v>6370</v>
      </c>
    </row>
    <row r="91" spans="2:6" ht="12.75" customHeight="1">
      <c r="B91" s="242">
        <v>42724</v>
      </c>
      <c r="C91" s="245">
        <v>21672</v>
      </c>
      <c r="D91" s="287" t="s">
        <v>6368</v>
      </c>
      <c r="E91" s="287" t="s">
        <v>6375</v>
      </c>
      <c r="F91" s="341" t="s">
        <v>6370</v>
      </c>
    </row>
    <row r="92" spans="2:6" ht="13.35" customHeight="1">
      <c r="B92" s="242">
        <v>42709</v>
      </c>
      <c r="C92" s="245">
        <v>839755</v>
      </c>
      <c r="D92" s="287" t="s">
        <v>6368</v>
      </c>
      <c r="E92" s="287" t="s">
        <v>6381</v>
      </c>
      <c r="F92" s="341" t="s">
        <v>6370</v>
      </c>
    </row>
    <row r="93" spans="2:6" ht="13.35" customHeight="1">
      <c r="B93" s="242">
        <v>42724</v>
      </c>
      <c r="C93" s="245">
        <v>61850</v>
      </c>
      <c r="D93" s="287" t="s">
        <v>6368</v>
      </c>
      <c r="E93" s="287" t="s">
        <v>6373</v>
      </c>
      <c r="F93" s="341" t="s">
        <v>6370</v>
      </c>
    </row>
    <row r="94" spans="2:6" ht="12.75" customHeight="1">
      <c r="B94" s="242">
        <v>42724</v>
      </c>
      <c r="C94" s="245">
        <v>2000</v>
      </c>
      <c r="D94" s="287" t="s">
        <v>6368</v>
      </c>
      <c r="E94" s="287" t="s">
        <v>6382</v>
      </c>
      <c r="F94" s="341" t="s">
        <v>6370</v>
      </c>
    </row>
    <row r="95" spans="2:6" ht="12.75" customHeight="1">
      <c r="B95" s="242">
        <v>42724</v>
      </c>
      <c r="C95" s="245">
        <v>19750</v>
      </c>
      <c r="D95" s="287" t="s">
        <v>6368</v>
      </c>
      <c r="E95" s="287" t="s">
        <v>6374</v>
      </c>
      <c r="F95" s="341" t="s">
        <v>6370</v>
      </c>
    </row>
    <row r="96" spans="2:6" ht="12.75" customHeight="1">
      <c r="B96" s="242">
        <v>42731</v>
      </c>
      <c r="C96" s="245">
        <v>10173</v>
      </c>
      <c r="D96" s="287" t="s">
        <v>6368</v>
      </c>
      <c r="E96" s="287" t="s">
        <v>6371</v>
      </c>
      <c r="F96" s="341" t="s">
        <v>6370</v>
      </c>
    </row>
    <row r="97" spans="2:6" ht="12.75" customHeight="1">
      <c r="B97" s="242">
        <v>42724</v>
      </c>
      <c r="C97" s="245">
        <v>68200</v>
      </c>
      <c r="D97" s="287" t="s">
        <v>6368</v>
      </c>
      <c r="E97" s="287" t="s">
        <v>6376</v>
      </c>
      <c r="F97" s="341" t="s">
        <v>6370</v>
      </c>
    </row>
    <row r="98" spans="2:6" ht="12.75" customHeight="1">
      <c r="B98" s="242">
        <v>42731</v>
      </c>
      <c r="C98" s="245">
        <v>538225</v>
      </c>
      <c r="D98" s="287" t="s">
        <v>6368</v>
      </c>
      <c r="E98" s="400" t="s">
        <v>6380</v>
      </c>
      <c r="F98" s="341" t="s">
        <v>6370</v>
      </c>
    </row>
    <row r="99" spans="2:6" ht="12.75" customHeight="1">
      <c r="B99" s="242">
        <v>42716</v>
      </c>
      <c r="C99" s="245">
        <v>31944.799999999999</v>
      </c>
      <c r="D99" s="287" t="s">
        <v>6368</v>
      </c>
      <c r="E99" s="287" t="s">
        <v>6378</v>
      </c>
      <c r="F99" s="341" t="s">
        <v>6370</v>
      </c>
    </row>
    <row r="100" spans="2:6" ht="12.75" customHeight="1">
      <c r="B100" s="242">
        <v>42716</v>
      </c>
      <c r="C100" s="245">
        <v>161670.5</v>
      </c>
      <c r="D100" s="287" t="s">
        <v>6368</v>
      </c>
      <c r="E100" s="287" t="s">
        <v>6377</v>
      </c>
      <c r="F100" s="341" t="s">
        <v>6370</v>
      </c>
    </row>
    <row r="101" spans="2:6" ht="12.75" customHeight="1">
      <c r="B101" s="242">
        <v>42731</v>
      </c>
      <c r="C101" s="245">
        <v>9140</v>
      </c>
      <c r="D101" s="287" t="s">
        <v>6368</v>
      </c>
      <c r="E101" s="400" t="s">
        <v>6710</v>
      </c>
      <c r="F101" s="341" t="s">
        <v>6311</v>
      </c>
    </row>
    <row r="102" spans="2:6" ht="12.75" customHeight="1">
      <c r="B102" s="242">
        <v>42705</v>
      </c>
      <c r="C102" s="245">
        <v>3000</v>
      </c>
      <c r="D102" s="287" t="s">
        <v>6368</v>
      </c>
      <c r="E102" s="246" t="s">
        <v>6002</v>
      </c>
      <c r="F102" s="341" t="s">
        <v>6311</v>
      </c>
    </row>
    <row r="103" spans="2:6" ht="12.75" customHeight="1">
      <c r="B103" s="242">
        <v>42730</v>
      </c>
      <c r="C103" s="245">
        <v>165</v>
      </c>
      <c r="D103" s="287" t="s">
        <v>6368</v>
      </c>
      <c r="E103" s="246" t="s">
        <v>6201</v>
      </c>
      <c r="F103" s="341" t="s">
        <v>6326</v>
      </c>
    </row>
    <row r="104" spans="2:6" ht="12.75" customHeight="1">
      <c r="B104" s="242">
        <v>42730</v>
      </c>
      <c r="C104" s="245">
        <v>300</v>
      </c>
      <c r="D104" s="287" t="s">
        <v>6368</v>
      </c>
      <c r="E104" s="246" t="s">
        <v>6208</v>
      </c>
      <c r="F104" s="341" t="s">
        <v>6311</v>
      </c>
    </row>
    <row r="105" spans="2:6">
      <c r="B105" s="242">
        <v>42710</v>
      </c>
      <c r="C105" s="245">
        <v>100000</v>
      </c>
      <c r="D105" s="287" t="s">
        <v>6368</v>
      </c>
      <c r="E105" s="246" t="s">
        <v>6056</v>
      </c>
      <c r="F105" s="341" t="s">
        <v>6311</v>
      </c>
    </row>
    <row r="106" spans="2:6" ht="12.75" customHeight="1">
      <c r="B106" s="242">
        <v>42706</v>
      </c>
      <c r="C106" s="245">
        <v>3500</v>
      </c>
      <c r="D106" s="287" t="s">
        <v>6368</v>
      </c>
      <c r="E106" s="246" t="s">
        <v>6017</v>
      </c>
      <c r="F106" s="341" t="s">
        <v>6311</v>
      </c>
    </row>
    <row r="107" spans="2:6" ht="12.75" customHeight="1">
      <c r="B107" s="242">
        <v>42716</v>
      </c>
      <c r="C107" s="245">
        <v>5000</v>
      </c>
      <c r="D107" s="287" t="s">
        <v>6368</v>
      </c>
      <c r="E107" s="246" t="s">
        <v>6110</v>
      </c>
      <c r="F107" s="341" t="s">
        <v>6311</v>
      </c>
    </row>
    <row r="108" spans="2:6" ht="12.75" customHeight="1">
      <c r="B108" s="242">
        <v>42716</v>
      </c>
      <c r="C108" s="245">
        <v>1000</v>
      </c>
      <c r="D108" s="287" t="s">
        <v>6368</v>
      </c>
      <c r="E108" s="246" t="s">
        <v>6093</v>
      </c>
      <c r="F108" s="341" t="s">
        <v>6311</v>
      </c>
    </row>
    <row r="109" spans="2:6">
      <c r="B109" s="242">
        <v>42717</v>
      </c>
      <c r="C109" s="245">
        <v>1000</v>
      </c>
      <c r="D109" s="287" t="s">
        <v>6368</v>
      </c>
      <c r="E109" s="246" t="s">
        <v>6093</v>
      </c>
      <c r="F109" s="341" t="s">
        <v>6311</v>
      </c>
    </row>
    <row r="110" spans="2:6">
      <c r="B110" s="242">
        <v>42734</v>
      </c>
      <c r="C110" s="245">
        <v>5000</v>
      </c>
      <c r="D110" s="287" t="s">
        <v>6368</v>
      </c>
      <c r="E110" s="246" t="s">
        <v>6093</v>
      </c>
      <c r="F110" s="341" t="s">
        <v>6311</v>
      </c>
    </row>
    <row r="111" spans="2:6" ht="12.75" customHeight="1">
      <c r="B111" s="242">
        <v>42710</v>
      </c>
      <c r="C111" s="245">
        <v>30000</v>
      </c>
      <c r="D111" s="287" t="s">
        <v>6368</v>
      </c>
      <c r="E111" s="246" t="s">
        <v>6054</v>
      </c>
      <c r="F111" s="341" t="s">
        <v>6311</v>
      </c>
    </row>
    <row r="112" spans="2:6" ht="12.75" customHeight="1">
      <c r="B112" s="242">
        <v>42734</v>
      </c>
      <c r="C112" s="245">
        <v>30000</v>
      </c>
      <c r="D112" s="287" t="s">
        <v>6368</v>
      </c>
      <c r="E112" s="246" t="s">
        <v>6054</v>
      </c>
      <c r="F112" s="341" t="s">
        <v>6311</v>
      </c>
    </row>
    <row r="113" spans="2:6" ht="12.75" customHeight="1">
      <c r="B113" s="242">
        <v>42732</v>
      </c>
      <c r="C113" s="245">
        <v>250</v>
      </c>
      <c r="D113" s="287" t="s">
        <v>6368</v>
      </c>
      <c r="E113" s="246" t="s">
        <v>6403</v>
      </c>
      <c r="F113" s="341" t="s">
        <v>6311</v>
      </c>
    </row>
    <row r="114" spans="2:6">
      <c r="B114" s="242">
        <v>42730</v>
      </c>
      <c r="C114" s="245">
        <v>100</v>
      </c>
      <c r="D114" s="287" t="s">
        <v>6368</v>
      </c>
      <c r="E114" s="246" t="s">
        <v>6200</v>
      </c>
      <c r="F114" s="341" t="s">
        <v>6311</v>
      </c>
    </row>
    <row r="115" spans="2:6" ht="12.75" customHeight="1">
      <c r="B115" s="242">
        <v>42727</v>
      </c>
      <c r="C115" s="245">
        <v>7000</v>
      </c>
      <c r="D115" s="287" t="s">
        <v>6368</v>
      </c>
      <c r="E115" s="246" t="s">
        <v>6194</v>
      </c>
      <c r="F115" s="341" t="s">
        <v>6311</v>
      </c>
    </row>
    <row r="116" spans="2:6" ht="12.75" customHeight="1">
      <c r="B116" s="242">
        <v>42705</v>
      </c>
      <c r="C116" s="245">
        <v>5000</v>
      </c>
      <c r="D116" s="287" t="s">
        <v>6368</v>
      </c>
      <c r="E116" s="246" t="s">
        <v>6003</v>
      </c>
      <c r="F116" s="341" t="s">
        <v>6311</v>
      </c>
    </row>
    <row r="117" spans="2:6" ht="12.75" customHeight="1">
      <c r="B117" s="242">
        <v>42725</v>
      </c>
      <c r="C117" s="245">
        <v>1000</v>
      </c>
      <c r="D117" s="287" t="s">
        <v>6368</v>
      </c>
      <c r="E117" s="246" t="s">
        <v>6398</v>
      </c>
      <c r="F117" s="341" t="s">
        <v>6311</v>
      </c>
    </row>
    <row r="118" spans="2:6" ht="12.75" customHeight="1">
      <c r="B118" s="242">
        <v>42723</v>
      </c>
      <c r="C118" s="245">
        <v>2000</v>
      </c>
      <c r="D118" s="287" t="s">
        <v>6368</v>
      </c>
      <c r="E118" s="246" t="s">
        <v>6151</v>
      </c>
      <c r="F118" s="341" t="s">
        <v>6311</v>
      </c>
    </row>
    <row r="119" spans="2:6" ht="12.75" customHeight="1">
      <c r="B119" s="242">
        <v>42734</v>
      </c>
      <c r="C119" s="245">
        <v>2000</v>
      </c>
      <c r="D119" s="287" t="s">
        <v>6368</v>
      </c>
      <c r="E119" s="246" t="s">
        <v>6151</v>
      </c>
      <c r="F119" s="341" t="s">
        <v>6311</v>
      </c>
    </row>
    <row r="120" spans="2:6">
      <c r="B120" s="242">
        <v>42731</v>
      </c>
      <c r="C120" s="245">
        <v>3000</v>
      </c>
      <c r="D120" s="287" t="s">
        <v>6368</v>
      </c>
      <c r="E120" s="246" t="s">
        <v>6259</v>
      </c>
      <c r="F120" s="341" t="s">
        <v>6311</v>
      </c>
    </row>
    <row r="121" spans="2:6" ht="12.75" customHeight="1">
      <c r="B121" s="242">
        <v>42705</v>
      </c>
      <c r="C121" s="245">
        <v>10000</v>
      </c>
      <c r="D121" s="287" t="s">
        <v>6368</v>
      </c>
      <c r="E121" s="246" t="s">
        <v>6333</v>
      </c>
      <c r="F121" s="341" t="s">
        <v>6311</v>
      </c>
    </row>
    <row r="122" spans="2:6" ht="12.75" customHeight="1">
      <c r="B122" s="242">
        <v>42730</v>
      </c>
      <c r="C122" s="245">
        <v>32000</v>
      </c>
      <c r="D122" s="287" t="s">
        <v>6368</v>
      </c>
      <c r="E122" s="246" t="s">
        <v>724</v>
      </c>
      <c r="F122" s="341" t="s">
        <v>6311</v>
      </c>
    </row>
    <row r="123" spans="2:6" ht="12.75" customHeight="1">
      <c r="B123" s="242">
        <v>42724</v>
      </c>
      <c r="C123" s="245">
        <v>150</v>
      </c>
      <c r="D123" s="287" t="s">
        <v>6368</v>
      </c>
      <c r="E123" s="246" t="s">
        <v>6336</v>
      </c>
      <c r="F123" s="341" t="s">
        <v>6311</v>
      </c>
    </row>
    <row r="124" spans="2:6" ht="12.75" customHeight="1">
      <c r="B124" s="242">
        <v>42730</v>
      </c>
      <c r="C124" s="245">
        <v>10000</v>
      </c>
      <c r="D124" s="287" t="s">
        <v>6368</v>
      </c>
      <c r="E124" s="246" t="s">
        <v>6337</v>
      </c>
      <c r="F124" s="341" t="s">
        <v>6311</v>
      </c>
    </row>
    <row r="125" spans="2:6" ht="12.75" customHeight="1">
      <c r="B125" s="242">
        <v>42730</v>
      </c>
      <c r="C125" s="245">
        <v>15000</v>
      </c>
      <c r="D125" s="287" t="s">
        <v>6368</v>
      </c>
      <c r="E125" s="246" t="s">
        <v>6241</v>
      </c>
      <c r="F125" s="341" t="s">
        <v>6311</v>
      </c>
    </row>
    <row r="126" spans="2:6" ht="12.75" customHeight="1">
      <c r="B126" s="242">
        <v>42710</v>
      </c>
      <c r="C126" s="245">
        <v>3500</v>
      </c>
      <c r="D126" s="287" t="s">
        <v>6368</v>
      </c>
      <c r="E126" s="246" t="s">
        <v>6334</v>
      </c>
      <c r="F126" s="341" t="s">
        <v>6311</v>
      </c>
    </row>
    <row r="127" spans="2:6" ht="12.75" customHeight="1">
      <c r="B127" s="242">
        <v>42726</v>
      </c>
      <c r="C127" s="293">
        <v>1000</v>
      </c>
      <c r="D127" s="287" t="s">
        <v>6368</v>
      </c>
      <c r="E127" s="246" t="s">
        <v>6182</v>
      </c>
      <c r="F127" s="341" t="s">
        <v>6326</v>
      </c>
    </row>
    <row r="128" spans="2:6" ht="12.75" customHeight="1">
      <c r="B128" s="242">
        <v>42731</v>
      </c>
      <c r="C128" s="245">
        <v>1000</v>
      </c>
      <c r="D128" s="287" t="s">
        <v>6368</v>
      </c>
      <c r="E128" s="246" t="s">
        <v>6254</v>
      </c>
      <c r="F128" s="341" t="s">
        <v>6311</v>
      </c>
    </row>
    <row r="129" spans="2:6" ht="12.75" customHeight="1">
      <c r="B129" s="242">
        <v>42724</v>
      </c>
      <c r="C129" s="245">
        <v>49500</v>
      </c>
      <c r="D129" s="287" t="s">
        <v>6368</v>
      </c>
      <c r="E129" s="246" t="s">
        <v>6169</v>
      </c>
      <c r="F129" s="341" t="s">
        <v>6311</v>
      </c>
    </row>
    <row r="130" spans="2:6" ht="13.35" customHeight="1">
      <c r="B130" s="242">
        <v>42732</v>
      </c>
      <c r="C130" s="245">
        <v>500</v>
      </c>
      <c r="D130" s="287" t="s">
        <v>6368</v>
      </c>
      <c r="E130" s="246" t="s">
        <v>980</v>
      </c>
      <c r="F130" s="341" t="s">
        <v>6311</v>
      </c>
    </row>
    <row r="131" spans="2:6" ht="12.75" customHeight="1">
      <c r="B131" s="242">
        <v>42730</v>
      </c>
      <c r="C131" s="245">
        <v>500</v>
      </c>
      <c r="D131" s="287" t="s">
        <v>6368</v>
      </c>
      <c r="E131" s="246" t="s">
        <v>5767</v>
      </c>
      <c r="F131" s="341" t="s">
        <v>6311</v>
      </c>
    </row>
    <row r="132" spans="2:6" ht="12.75" customHeight="1">
      <c r="B132" s="242">
        <v>42706</v>
      </c>
      <c r="C132" s="245">
        <v>1000</v>
      </c>
      <c r="D132" s="287" t="s">
        <v>6368</v>
      </c>
      <c r="E132" s="246" t="s">
        <v>6013</v>
      </c>
      <c r="F132" s="341" t="s">
        <v>6311</v>
      </c>
    </row>
    <row r="133" spans="2:6" ht="12.75" customHeight="1">
      <c r="B133" s="242">
        <v>42730</v>
      </c>
      <c r="C133" s="245">
        <v>300</v>
      </c>
      <c r="D133" s="287" t="s">
        <v>6368</v>
      </c>
      <c r="E133" s="246" t="s">
        <v>6206</v>
      </c>
      <c r="F133" s="341" t="s">
        <v>6326</v>
      </c>
    </row>
    <row r="134" spans="2:6">
      <c r="B134" s="242">
        <v>42716</v>
      </c>
      <c r="C134" s="245">
        <v>1000</v>
      </c>
      <c r="D134" s="287" t="s">
        <v>6368</v>
      </c>
      <c r="E134" s="246" t="s">
        <v>6097</v>
      </c>
      <c r="F134" s="341" t="s">
        <v>6311</v>
      </c>
    </row>
    <row r="135" spans="2:6" ht="13.35" customHeight="1">
      <c r="B135" s="242">
        <v>42734</v>
      </c>
      <c r="C135" s="245">
        <v>5000</v>
      </c>
      <c r="D135" s="287" t="s">
        <v>6368</v>
      </c>
      <c r="E135" s="246" t="s">
        <v>5829</v>
      </c>
      <c r="F135" s="341" t="s">
        <v>6311</v>
      </c>
    </row>
    <row r="136" spans="2:6" ht="12.75" customHeight="1">
      <c r="B136" s="242">
        <v>42706</v>
      </c>
      <c r="C136" s="245">
        <v>1000</v>
      </c>
      <c r="D136" s="287" t="s">
        <v>6368</v>
      </c>
      <c r="E136" s="246" t="s">
        <v>6011</v>
      </c>
      <c r="F136" s="341" t="s">
        <v>6311</v>
      </c>
    </row>
    <row r="137" spans="2:6" ht="13.35" customHeight="1">
      <c r="B137" s="242">
        <v>42732</v>
      </c>
      <c r="C137" s="245">
        <v>2000</v>
      </c>
      <c r="D137" s="287" t="s">
        <v>6368</v>
      </c>
      <c r="E137" s="246" t="s">
        <v>6011</v>
      </c>
      <c r="F137" s="341" t="s">
        <v>6311</v>
      </c>
    </row>
    <row r="138" spans="2:6" ht="12.75" customHeight="1">
      <c r="B138" s="242">
        <v>42734</v>
      </c>
      <c r="C138" s="245">
        <v>1000</v>
      </c>
      <c r="D138" s="287" t="s">
        <v>6368</v>
      </c>
      <c r="E138" s="246" t="s">
        <v>6299</v>
      </c>
      <c r="F138" s="341" t="s">
        <v>6311</v>
      </c>
    </row>
    <row r="139" spans="2:6" ht="12.75" customHeight="1">
      <c r="B139" s="242">
        <v>42731</v>
      </c>
      <c r="C139" s="245">
        <v>1500</v>
      </c>
      <c r="D139" s="287" t="s">
        <v>6368</v>
      </c>
      <c r="E139" s="246" t="s">
        <v>6255</v>
      </c>
      <c r="F139" s="341" t="s">
        <v>6326</v>
      </c>
    </row>
    <row r="140" spans="2:6" ht="12.75" customHeight="1">
      <c r="B140" s="242">
        <v>42705</v>
      </c>
      <c r="C140" s="245">
        <v>271.48</v>
      </c>
      <c r="D140" s="287" t="s">
        <v>6368</v>
      </c>
      <c r="E140" s="246" t="s">
        <v>6332</v>
      </c>
      <c r="F140" s="341" t="s">
        <v>6311</v>
      </c>
    </row>
    <row r="141" spans="2:6" ht="12.75" customHeight="1">
      <c r="B141" s="242">
        <v>42723</v>
      </c>
      <c r="C141" s="245">
        <v>251.17</v>
      </c>
      <c r="D141" s="287" t="s">
        <v>6368</v>
      </c>
      <c r="E141" s="246" t="s">
        <v>6332</v>
      </c>
      <c r="F141" s="341" t="s">
        <v>6311</v>
      </c>
    </row>
    <row r="142" spans="2:6" ht="12.75" customHeight="1">
      <c r="B142" s="242">
        <v>42719</v>
      </c>
      <c r="C142" s="245">
        <v>300</v>
      </c>
      <c r="D142" s="287" t="s">
        <v>6368</v>
      </c>
      <c r="E142" s="246" t="s">
        <v>6335</v>
      </c>
      <c r="F142" s="341" t="s">
        <v>6311</v>
      </c>
    </row>
    <row r="143" spans="2:6" ht="12.75" customHeight="1">
      <c r="B143" s="242">
        <v>42720</v>
      </c>
      <c r="C143" s="245">
        <v>200</v>
      </c>
      <c r="D143" s="287" t="s">
        <v>6368</v>
      </c>
      <c r="E143" s="246" t="s">
        <v>6335</v>
      </c>
      <c r="F143" s="341" t="s">
        <v>6311</v>
      </c>
    </row>
    <row r="144" spans="2:6" ht="12.75" customHeight="1">
      <c r="B144" s="242">
        <v>42725</v>
      </c>
      <c r="C144" s="245">
        <v>100000</v>
      </c>
      <c r="D144" s="287" t="s">
        <v>6368</v>
      </c>
      <c r="E144" s="246" t="s">
        <v>6386</v>
      </c>
      <c r="F144" s="341" t="s">
        <v>6311</v>
      </c>
    </row>
    <row r="145" spans="2:6" ht="12.75" customHeight="1">
      <c r="B145" s="242">
        <v>42717</v>
      </c>
      <c r="C145" s="245">
        <v>500</v>
      </c>
      <c r="D145" s="287" t="s">
        <v>6368</v>
      </c>
      <c r="E145" s="246" t="s">
        <v>6113</v>
      </c>
      <c r="F145" s="341" t="s">
        <v>6311</v>
      </c>
    </row>
    <row r="146" spans="2:6" ht="12.75" customHeight="1">
      <c r="B146" s="242">
        <v>42730</v>
      </c>
      <c r="C146" s="245">
        <v>500</v>
      </c>
      <c r="D146" s="287" t="s">
        <v>6368</v>
      </c>
      <c r="E146" s="246" t="s">
        <v>6113</v>
      </c>
      <c r="F146" s="341" t="s">
        <v>6311</v>
      </c>
    </row>
    <row r="147" spans="2:6" ht="12.6" customHeight="1">
      <c r="B147" s="242">
        <v>42713</v>
      </c>
      <c r="C147" s="245">
        <v>500</v>
      </c>
      <c r="D147" s="287" t="s">
        <v>6368</v>
      </c>
      <c r="E147" s="246" t="s">
        <v>6077</v>
      </c>
      <c r="F147" s="341" t="s">
        <v>6311</v>
      </c>
    </row>
    <row r="148" spans="2:6" ht="14.25" customHeight="1">
      <c r="B148" s="242">
        <v>42725</v>
      </c>
      <c r="C148" s="342">
        <v>500000</v>
      </c>
      <c r="D148" s="287" t="s">
        <v>6321</v>
      </c>
      <c r="E148" s="246" t="s">
        <v>6178</v>
      </c>
      <c r="F148" s="341" t="s">
        <v>6311</v>
      </c>
    </row>
    <row r="149" spans="2:6" ht="14.25" customHeight="1">
      <c r="B149" s="242">
        <v>42716</v>
      </c>
      <c r="C149" s="245">
        <v>2000</v>
      </c>
      <c r="D149" s="287" t="s">
        <v>6368</v>
      </c>
      <c r="E149" s="246" t="s">
        <v>6100</v>
      </c>
      <c r="F149" s="341" t="s">
        <v>6311</v>
      </c>
    </row>
    <row r="150" spans="2:6" ht="14.25" customHeight="1">
      <c r="B150" s="242">
        <v>42716</v>
      </c>
      <c r="C150" s="245">
        <v>3308</v>
      </c>
      <c r="D150" s="287" t="s">
        <v>6368</v>
      </c>
      <c r="E150" s="246" t="s">
        <v>6106</v>
      </c>
      <c r="F150" s="341" t="s">
        <v>6311</v>
      </c>
    </row>
    <row r="151" spans="2:6" ht="14.25" customHeight="1">
      <c r="B151" s="242">
        <v>42734</v>
      </c>
      <c r="C151" s="245">
        <v>3680</v>
      </c>
      <c r="D151" s="287" t="s">
        <v>6368</v>
      </c>
      <c r="E151" s="246" t="s">
        <v>6106</v>
      </c>
      <c r="F151" s="341" t="s">
        <v>6311</v>
      </c>
    </row>
    <row r="152" spans="2:6" ht="14.25" customHeight="1">
      <c r="B152" s="242">
        <v>42716</v>
      </c>
      <c r="C152" s="245">
        <v>3000</v>
      </c>
      <c r="D152" s="287" t="s">
        <v>6368</v>
      </c>
      <c r="E152" s="246" t="s">
        <v>6103</v>
      </c>
      <c r="F152" s="341" t="s">
        <v>6311</v>
      </c>
    </row>
    <row r="153" spans="2:6" ht="14.25" customHeight="1">
      <c r="B153" s="242">
        <v>42734</v>
      </c>
      <c r="C153" s="245">
        <v>1500</v>
      </c>
      <c r="D153" s="287" t="s">
        <v>6368</v>
      </c>
      <c r="E153" s="246" t="s">
        <v>6103</v>
      </c>
      <c r="F153" s="341" t="s">
        <v>6311</v>
      </c>
    </row>
    <row r="154" spans="2:6" ht="12.75" customHeight="1">
      <c r="B154" s="242">
        <v>42709</v>
      </c>
      <c r="C154" s="245">
        <v>1000</v>
      </c>
      <c r="D154" s="287" t="s">
        <v>6368</v>
      </c>
      <c r="E154" s="246" t="s">
        <v>6033</v>
      </c>
      <c r="F154" s="341" t="s">
        <v>6311</v>
      </c>
    </row>
    <row r="155" spans="2:6" ht="12.75" customHeight="1">
      <c r="B155" s="242">
        <v>42709</v>
      </c>
      <c r="C155" s="245">
        <v>1000</v>
      </c>
      <c r="D155" s="287" t="s">
        <v>6368</v>
      </c>
      <c r="E155" s="246" t="s">
        <v>6033</v>
      </c>
      <c r="F155" s="341" t="s">
        <v>6311</v>
      </c>
    </row>
    <row r="156" spans="2:6" ht="12.75" customHeight="1">
      <c r="B156" s="242">
        <v>42716</v>
      </c>
      <c r="C156" s="245">
        <v>30000</v>
      </c>
      <c r="D156" s="287" t="s">
        <v>6368</v>
      </c>
      <c r="E156" s="246" t="s">
        <v>6340</v>
      </c>
      <c r="F156" s="341" t="s">
        <v>6311</v>
      </c>
    </row>
    <row r="157" spans="2:6" ht="14.25" customHeight="1">
      <c r="B157" s="242">
        <v>42719</v>
      </c>
      <c r="C157" s="245">
        <v>50</v>
      </c>
      <c r="D157" s="287" t="s">
        <v>6368</v>
      </c>
      <c r="E157" s="246" t="s">
        <v>6126</v>
      </c>
      <c r="F157" s="341" t="s">
        <v>6326</v>
      </c>
    </row>
    <row r="158" spans="2:6" ht="12.75" customHeight="1">
      <c r="B158" s="242">
        <v>42719</v>
      </c>
      <c r="C158" s="245">
        <v>200</v>
      </c>
      <c r="D158" s="287" t="s">
        <v>6368</v>
      </c>
      <c r="E158" s="246" t="s">
        <v>6126</v>
      </c>
      <c r="F158" s="341" t="s">
        <v>6311</v>
      </c>
    </row>
    <row r="159" spans="2:6" ht="12.75" customHeight="1">
      <c r="B159" s="242">
        <v>42730</v>
      </c>
      <c r="C159" s="245">
        <v>5000</v>
      </c>
      <c r="D159" s="287" t="s">
        <v>6319</v>
      </c>
      <c r="E159" s="246" t="s">
        <v>6238</v>
      </c>
      <c r="F159" s="341" t="s">
        <v>6311</v>
      </c>
    </row>
    <row r="160" spans="2:6" ht="12.75" customHeight="1">
      <c r="B160" s="242">
        <v>42730</v>
      </c>
      <c r="C160" s="245">
        <v>5000</v>
      </c>
      <c r="D160" s="287" t="s">
        <v>6319</v>
      </c>
      <c r="E160" s="246" t="s">
        <v>6238</v>
      </c>
      <c r="F160" s="341" t="s">
        <v>6311</v>
      </c>
    </row>
    <row r="161" spans="2:6" ht="13.15" customHeight="1">
      <c r="B161" s="242">
        <v>42730</v>
      </c>
      <c r="C161" s="245">
        <v>5000</v>
      </c>
      <c r="D161" s="287" t="s">
        <v>6319</v>
      </c>
      <c r="E161" s="246" t="s">
        <v>6238</v>
      </c>
      <c r="F161" s="341" t="s">
        <v>6311</v>
      </c>
    </row>
    <row r="162" spans="2:6" ht="13.15" customHeight="1">
      <c r="B162" s="242">
        <v>42710</v>
      </c>
      <c r="C162" s="245">
        <v>20000</v>
      </c>
      <c r="D162" s="287" t="s">
        <v>6368</v>
      </c>
      <c r="E162" s="246" t="s">
        <v>687</v>
      </c>
      <c r="F162" s="341" t="s">
        <v>6311</v>
      </c>
    </row>
    <row r="163" spans="2:6" ht="13.35" customHeight="1">
      <c r="B163" s="242">
        <v>42724</v>
      </c>
      <c r="C163" s="245">
        <v>3000</v>
      </c>
      <c r="D163" s="287" t="s">
        <v>6368</v>
      </c>
      <c r="E163" s="246" t="s">
        <v>6167</v>
      </c>
      <c r="F163" s="341" t="s">
        <v>6311</v>
      </c>
    </row>
    <row r="164" spans="2:6" ht="12.75" customHeight="1">
      <c r="B164" s="242">
        <v>42709</v>
      </c>
      <c r="C164" s="245">
        <v>15000</v>
      </c>
      <c r="D164" s="287" t="s">
        <v>6368</v>
      </c>
      <c r="E164" s="246" t="s">
        <v>6039</v>
      </c>
      <c r="F164" s="341" t="s">
        <v>6311</v>
      </c>
    </row>
    <row r="165" spans="2:6" ht="12.75" customHeight="1">
      <c r="B165" s="242">
        <v>42716</v>
      </c>
      <c r="C165" s="245">
        <v>80</v>
      </c>
      <c r="D165" s="287" t="s">
        <v>6368</v>
      </c>
      <c r="E165" s="246" t="s">
        <v>6084</v>
      </c>
      <c r="F165" s="341" t="s">
        <v>6326</v>
      </c>
    </row>
    <row r="166" spans="2:6" ht="12.75" customHeight="1">
      <c r="B166" s="242">
        <v>42716</v>
      </c>
      <c r="C166" s="245">
        <v>100</v>
      </c>
      <c r="D166" s="287" t="s">
        <v>6368</v>
      </c>
      <c r="E166" s="246" t="s">
        <v>6084</v>
      </c>
      <c r="F166" s="341" t="s">
        <v>6326</v>
      </c>
    </row>
    <row r="167" spans="2:6" ht="12.75" customHeight="1">
      <c r="B167" s="242">
        <v>42716</v>
      </c>
      <c r="C167" s="245">
        <v>100</v>
      </c>
      <c r="D167" s="287" t="s">
        <v>6368</v>
      </c>
      <c r="E167" s="246" t="s">
        <v>6084</v>
      </c>
      <c r="F167" s="341" t="s">
        <v>6326</v>
      </c>
    </row>
    <row r="168" spans="2:6" ht="12.75" customHeight="1">
      <c r="B168" s="242">
        <v>42716</v>
      </c>
      <c r="C168" s="245">
        <v>100</v>
      </c>
      <c r="D168" s="287" t="s">
        <v>6368</v>
      </c>
      <c r="E168" s="246" t="s">
        <v>6084</v>
      </c>
      <c r="F168" s="341" t="s">
        <v>6326</v>
      </c>
    </row>
    <row r="169" spans="2:6" ht="12.75" customHeight="1">
      <c r="B169" s="242">
        <v>42705</v>
      </c>
      <c r="C169" s="245">
        <v>1000</v>
      </c>
      <c r="D169" s="287" t="s">
        <v>6368</v>
      </c>
      <c r="E169" s="246" t="s">
        <v>5842</v>
      </c>
      <c r="F169" s="341" t="s">
        <v>6311</v>
      </c>
    </row>
    <row r="170" spans="2:6" s="42" customFormat="1" ht="13.35" customHeight="1">
      <c r="B170" s="242">
        <v>42718</v>
      </c>
      <c r="C170" s="245">
        <v>500</v>
      </c>
      <c r="D170" s="287" t="s">
        <v>6368</v>
      </c>
      <c r="E170" s="246" t="s">
        <v>5910</v>
      </c>
      <c r="F170" s="341" t="s">
        <v>6311</v>
      </c>
    </row>
    <row r="171" spans="2:6" ht="12.75" customHeight="1">
      <c r="B171" s="242">
        <v>42723</v>
      </c>
      <c r="C171" s="245">
        <v>2500</v>
      </c>
      <c r="D171" s="287" t="s">
        <v>6368</v>
      </c>
      <c r="E171" s="246" t="s">
        <v>5917</v>
      </c>
      <c r="F171" s="341" t="s">
        <v>6311</v>
      </c>
    </row>
    <row r="172" spans="2:6" ht="12.75" customHeight="1">
      <c r="B172" s="242">
        <v>42713</v>
      </c>
      <c r="C172" s="245">
        <v>500</v>
      </c>
      <c r="D172" s="287" t="s">
        <v>6368</v>
      </c>
      <c r="E172" s="246" t="s">
        <v>6339</v>
      </c>
      <c r="F172" s="341" t="s">
        <v>6311</v>
      </c>
    </row>
    <row r="173" spans="2:6" ht="12.75" customHeight="1">
      <c r="B173" s="242">
        <v>42716</v>
      </c>
      <c r="C173" s="245">
        <v>500</v>
      </c>
      <c r="D173" s="287" t="s">
        <v>6368</v>
      </c>
      <c r="E173" s="246" t="s">
        <v>6091</v>
      </c>
      <c r="F173" s="341" t="s">
        <v>6311</v>
      </c>
    </row>
    <row r="174" spans="2:6" ht="13.35" customHeight="1">
      <c r="B174" s="242">
        <v>42705</v>
      </c>
      <c r="C174" s="245">
        <v>250</v>
      </c>
      <c r="D174" s="287" t="s">
        <v>6368</v>
      </c>
      <c r="E174" s="246" t="s">
        <v>5996</v>
      </c>
      <c r="F174" s="341" t="s">
        <v>6311</v>
      </c>
    </row>
    <row r="175" spans="2:6" ht="13.5" customHeight="1">
      <c r="B175" s="242">
        <v>42719</v>
      </c>
      <c r="C175" s="245">
        <v>5000</v>
      </c>
      <c r="D175" s="287" t="s">
        <v>6368</v>
      </c>
      <c r="E175" s="246" t="s">
        <v>6136</v>
      </c>
      <c r="F175" s="341" t="s">
        <v>6311</v>
      </c>
    </row>
    <row r="176" spans="2:6" ht="12.75" customHeight="1">
      <c r="B176" s="242">
        <v>42723</v>
      </c>
      <c r="C176" s="245">
        <v>1000</v>
      </c>
      <c r="D176" s="287" t="s">
        <v>6368</v>
      </c>
      <c r="E176" s="246" t="s">
        <v>6148</v>
      </c>
      <c r="F176" s="341" t="s">
        <v>6311</v>
      </c>
    </row>
    <row r="177" spans="2:6" ht="12.75" customHeight="1">
      <c r="B177" s="242">
        <v>42731</v>
      </c>
      <c r="C177" s="245">
        <v>100</v>
      </c>
      <c r="D177" s="287" t="s">
        <v>6368</v>
      </c>
      <c r="E177" s="246" t="s">
        <v>6247</v>
      </c>
      <c r="F177" s="341" t="s">
        <v>6311</v>
      </c>
    </row>
    <row r="178" spans="2:6" ht="12.75" customHeight="1">
      <c r="B178" s="242">
        <v>42719</v>
      </c>
      <c r="C178" s="245">
        <v>300</v>
      </c>
      <c r="D178" s="287" t="s">
        <v>6368</v>
      </c>
      <c r="E178" s="246" t="s">
        <v>6127</v>
      </c>
      <c r="F178" s="341" t="s">
        <v>6326</v>
      </c>
    </row>
    <row r="179" spans="2:6" ht="12.75" customHeight="1">
      <c r="B179" s="242">
        <v>42733</v>
      </c>
      <c r="C179" s="245">
        <v>2000</v>
      </c>
      <c r="D179" s="287" t="s">
        <v>6368</v>
      </c>
      <c r="E179" s="246" t="s">
        <v>6283</v>
      </c>
      <c r="F179" s="341" t="s">
        <v>6311</v>
      </c>
    </row>
    <row r="180" spans="2:6" ht="12.75" customHeight="1">
      <c r="B180" s="242">
        <v>42719</v>
      </c>
      <c r="C180" s="245">
        <v>500</v>
      </c>
      <c r="D180" s="287" t="s">
        <v>6368</v>
      </c>
      <c r="E180" s="246" t="s">
        <v>6128</v>
      </c>
      <c r="F180" s="341" t="s">
        <v>6311</v>
      </c>
    </row>
    <row r="181" spans="2:6" ht="12.75" customHeight="1">
      <c r="B181" s="396">
        <v>42733</v>
      </c>
      <c r="C181" s="397">
        <v>500</v>
      </c>
      <c r="D181" s="287" t="s">
        <v>6368</v>
      </c>
      <c r="E181" s="398" t="s">
        <v>6367</v>
      </c>
      <c r="F181" s="399" t="s">
        <v>6311</v>
      </c>
    </row>
    <row r="182" spans="2:6" ht="12.75" customHeight="1">
      <c r="B182" s="242">
        <v>42709</v>
      </c>
      <c r="C182" s="245">
        <v>15000</v>
      </c>
      <c r="D182" s="287" t="s">
        <v>6368</v>
      </c>
      <c r="E182" s="246" t="s">
        <v>6342</v>
      </c>
      <c r="F182" s="341" t="s">
        <v>6311</v>
      </c>
    </row>
    <row r="183" spans="2:6" ht="12.75" customHeight="1">
      <c r="B183" s="242">
        <v>42733</v>
      </c>
      <c r="C183" s="245">
        <v>15000</v>
      </c>
      <c r="D183" s="287" t="s">
        <v>6368</v>
      </c>
      <c r="E183" s="246" t="s">
        <v>6341</v>
      </c>
      <c r="F183" s="341" t="s">
        <v>6311</v>
      </c>
    </row>
    <row r="184" spans="2:6" ht="12.75" customHeight="1">
      <c r="B184" s="242">
        <v>42730</v>
      </c>
      <c r="C184" s="245">
        <v>250000</v>
      </c>
      <c r="D184" s="287" t="s">
        <v>6322</v>
      </c>
      <c r="E184" s="246" t="s">
        <v>6244</v>
      </c>
      <c r="F184" s="341" t="s">
        <v>6311</v>
      </c>
    </row>
    <row r="185" spans="2:6" ht="12.75" customHeight="1">
      <c r="B185" s="242">
        <v>42730</v>
      </c>
      <c r="C185" s="245">
        <v>250000</v>
      </c>
      <c r="D185" s="287" t="s">
        <v>6320</v>
      </c>
      <c r="E185" s="246" t="s">
        <v>6244</v>
      </c>
      <c r="F185" s="341" t="s">
        <v>6311</v>
      </c>
    </row>
    <row r="186" spans="2:6" ht="12.75" customHeight="1">
      <c r="B186" s="242">
        <v>42731</v>
      </c>
      <c r="C186" s="245">
        <v>1800</v>
      </c>
      <c r="D186" s="287" t="s">
        <v>6368</v>
      </c>
      <c r="E186" s="246" t="s">
        <v>6338</v>
      </c>
      <c r="F186" s="341" t="s">
        <v>6311</v>
      </c>
    </row>
    <row r="187" spans="2:6" ht="12.75" customHeight="1">
      <c r="B187" s="242">
        <v>42711</v>
      </c>
      <c r="C187" s="245">
        <v>3200</v>
      </c>
      <c r="D187" s="287" t="s">
        <v>6368</v>
      </c>
      <c r="E187" s="246" t="s">
        <v>6063</v>
      </c>
      <c r="F187" s="341" t="s">
        <v>6311</v>
      </c>
    </row>
    <row r="188" spans="2:6" ht="12.75" customHeight="1">
      <c r="B188" s="242">
        <v>42711</v>
      </c>
      <c r="C188" s="245">
        <v>9200</v>
      </c>
      <c r="D188" s="287" t="s">
        <v>6368</v>
      </c>
      <c r="E188" s="246" t="s">
        <v>6063</v>
      </c>
      <c r="F188" s="341" t="s">
        <v>6311</v>
      </c>
    </row>
    <row r="189" spans="2:6" ht="12.75" customHeight="1">
      <c r="B189" s="242">
        <v>42727</v>
      </c>
      <c r="C189" s="245">
        <v>500</v>
      </c>
      <c r="D189" s="287" t="s">
        <v>6319</v>
      </c>
      <c r="E189" s="246" t="s">
        <v>6187</v>
      </c>
      <c r="F189" s="341" t="s">
        <v>6311</v>
      </c>
    </row>
    <row r="190" spans="2:6" ht="12.75" customHeight="1">
      <c r="B190" s="242">
        <v>42727</v>
      </c>
      <c r="C190" s="245">
        <v>500</v>
      </c>
      <c r="D190" s="287" t="s">
        <v>6320</v>
      </c>
      <c r="E190" s="246" t="s">
        <v>6187</v>
      </c>
      <c r="F190" s="341" t="s">
        <v>6311</v>
      </c>
    </row>
    <row r="191" spans="2:6" ht="12.75" customHeight="1">
      <c r="B191" s="242">
        <v>42734</v>
      </c>
      <c r="C191" s="245">
        <v>172</v>
      </c>
      <c r="D191" s="287" t="s">
        <v>6368</v>
      </c>
      <c r="E191" s="246" t="s">
        <v>6291</v>
      </c>
      <c r="F191" s="341" t="s">
        <v>6311</v>
      </c>
    </row>
    <row r="192" spans="2:6" ht="12.75" customHeight="1">
      <c r="B192" s="242">
        <v>42713</v>
      </c>
      <c r="C192" s="245">
        <v>5341.28</v>
      </c>
      <c r="D192" s="287" t="s">
        <v>6368</v>
      </c>
      <c r="E192" s="246" t="s">
        <v>6081</v>
      </c>
      <c r="F192" s="341" t="s">
        <v>6311</v>
      </c>
    </row>
    <row r="193" spans="2:6" ht="13.35" customHeight="1">
      <c r="B193" s="242">
        <v>42733</v>
      </c>
      <c r="C193" s="245">
        <v>200</v>
      </c>
      <c r="D193" s="287" t="s">
        <v>6368</v>
      </c>
      <c r="E193" s="246" t="s">
        <v>6275</v>
      </c>
      <c r="F193" s="341" t="s">
        <v>6326</v>
      </c>
    </row>
    <row r="194" spans="2:6" ht="12.75" customHeight="1">
      <c r="B194" s="242">
        <v>42720</v>
      </c>
      <c r="C194" s="245">
        <v>500</v>
      </c>
      <c r="D194" s="287" t="s">
        <v>6368</v>
      </c>
      <c r="E194" s="246" t="s">
        <v>6137</v>
      </c>
      <c r="F194" s="341" t="s">
        <v>6326</v>
      </c>
    </row>
    <row r="195" spans="2:6" ht="12.75" customHeight="1">
      <c r="B195" s="242">
        <v>42733</v>
      </c>
      <c r="C195" s="245">
        <v>1000000</v>
      </c>
      <c r="D195" s="287" t="s">
        <v>6368</v>
      </c>
      <c r="E195" s="246" t="s">
        <v>5977</v>
      </c>
      <c r="F195" s="341" t="s">
        <v>6311</v>
      </c>
    </row>
    <row r="196" spans="2:6" ht="12.75" customHeight="1">
      <c r="B196" s="242">
        <v>42710</v>
      </c>
      <c r="C196" s="245">
        <v>1000</v>
      </c>
      <c r="D196" s="287" t="s">
        <v>6368</v>
      </c>
      <c r="E196" s="246" t="s">
        <v>6050</v>
      </c>
      <c r="F196" s="341" t="s">
        <v>6311</v>
      </c>
    </row>
    <row r="197" spans="2:6" ht="12.75" customHeight="1">
      <c r="B197" s="242">
        <v>42723</v>
      </c>
      <c r="C197" s="245">
        <v>20000</v>
      </c>
      <c r="D197" s="287" t="s">
        <v>6368</v>
      </c>
      <c r="E197" s="246" t="s">
        <v>6158</v>
      </c>
      <c r="F197" s="341" t="s">
        <v>6311</v>
      </c>
    </row>
    <row r="198" spans="2:6">
      <c r="B198" s="242">
        <v>42716</v>
      </c>
      <c r="C198" s="245">
        <v>21</v>
      </c>
      <c r="D198" s="287" t="s">
        <v>6368</v>
      </c>
      <c r="E198" s="246" t="s">
        <v>6083</v>
      </c>
      <c r="F198" s="341" t="s">
        <v>6311</v>
      </c>
    </row>
    <row r="199" spans="2:6" ht="12.75" customHeight="1">
      <c r="B199" s="242">
        <v>42733</v>
      </c>
      <c r="C199" s="245">
        <v>313</v>
      </c>
      <c r="D199" s="287" t="s">
        <v>6368</v>
      </c>
      <c r="E199" s="246" t="s">
        <v>6277</v>
      </c>
      <c r="F199" s="341" t="s">
        <v>6311</v>
      </c>
    </row>
    <row r="200" spans="2:6" ht="12.75" customHeight="1">
      <c r="B200" s="242">
        <v>42711</v>
      </c>
      <c r="C200" s="245">
        <v>500</v>
      </c>
      <c r="D200" s="287" t="s">
        <v>6368</v>
      </c>
      <c r="E200" s="246" t="s">
        <v>6059</v>
      </c>
      <c r="F200" s="341" t="s">
        <v>6311</v>
      </c>
    </row>
    <row r="201" spans="2:6" ht="15.75" customHeight="1">
      <c r="B201" s="242">
        <v>42726</v>
      </c>
      <c r="C201" s="245">
        <v>1000</v>
      </c>
      <c r="D201" s="287" t="s">
        <v>6368</v>
      </c>
      <c r="E201" s="246" t="s">
        <v>6184</v>
      </c>
      <c r="F201" s="341" t="s">
        <v>6311</v>
      </c>
    </row>
    <row r="202" spans="2:6" ht="12.75" customHeight="1">
      <c r="B202" s="242">
        <v>42709</v>
      </c>
      <c r="C202" s="245">
        <v>300</v>
      </c>
      <c r="D202" s="287" t="s">
        <v>6368</v>
      </c>
      <c r="E202" s="246" t="s">
        <v>6027</v>
      </c>
      <c r="F202" s="341" t="s">
        <v>6311</v>
      </c>
    </row>
    <row r="203" spans="2:6">
      <c r="B203" s="242">
        <v>42719</v>
      </c>
      <c r="C203" s="245">
        <v>700</v>
      </c>
      <c r="D203" s="287" t="s">
        <v>6368</v>
      </c>
      <c r="E203" s="246" t="s">
        <v>6131</v>
      </c>
      <c r="F203" s="341" t="s">
        <v>6311</v>
      </c>
    </row>
    <row r="204" spans="2:6" ht="12.75" customHeight="1">
      <c r="B204" s="242">
        <v>42733</v>
      </c>
      <c r="C204" s="245">
        <v>1000</v>
      </c>
      <c r="D204" s="287" t="s">
        <v>6368</v>
      </c>
      <c r="E204" s="246" t="s">
        <v>6281</v>
      </c>
      <c r="F204" s="341" t="s">
        <v>6326</v>
      </c>
    </row>
    <row r="205" spans="2:6" ht="12.75" customHeight="1">
      <c r="B205" s="242">
        <v>42705</v>
      </c>
      <c r="C205" s="245">
        <v>200000</v>
      </c>
      <c r="D205" s="287" t="s">
        <v>6368</v>
      </c>
      <c r="E205" s="246" t="s">
        <v>6005</v>
      </c>
      <c r="F205" s="341" t="s">
        <v>6311</v>
      </c>
    </row>
    <row r="206" spans="2:6" s="35" customFormat="1" ht="12.75" customHeight="1">
      <c r="B206" s="242">
        <v>42724</v>
      </c>
      <c r="C206" s="245">
        <v>450000</v>
      </c>
      <c r="D206" s="287" t="s">
        <v>6368</v>
      </c>
      <c r="E206" s="246" t="s">
        <v>6005</v>
      </c>
      <c r="F206" s="341" t="s">
        <v>6311</v>
      </c>
    </row>
    <row r="207" spans="2:6" ht="12.75" customHeight="1">
      <c r="B207" s="242">
        <v>42719</v>
      </c>
      <c r="C207" s="245">
        <v>1000</v>
      </c>
      <c r="D207" s="287" t="s">
        <v>6368</v>
      </c>
      <c r="E207" s="246" t="s">
        <v>6133</v>
      </c>
      <c r="F207" s="341" t="s">
        <v>6311</v>
      </c>
    </row>
    <row r="208" spans="2:6" ht="12.75" customHeight="1">
      <c r="B208" s="242">
        <v>42725</v>
      </c>
      <c r="C208" s="245">
        <v>682000</v>
      </c>
      <c r="D208" s="287" t="s">
        <v>6368</v>
      </c>
      <c r="E208" s="246" t="s">
        <v>6179</v>
      </c>
      <c r="F208" s="341" t="s">
        <v>6311</v>
      </c>
    </row>
    <row r="209" spans="2:6" ht="12.75" customHeight="1">
      <c r="B209" s="242">
        <v>42706</v>
      </c>
      <c r="C209" s="245">
        <v>200</v>
      </c>
      <c r="D209" s="287" t="s">
        <v>6368</v>
      </c>
      <c r="E209" s="246" t="s">
        <v>6008</v>
      </c>
      <c r="F209" s="341" t="s">
        <v>6311</v>
      </c>
    </row>
    <row r="210" spans="2:6" ht="12.75" customHeight="1">
      <c r="B210" s="242">
        <v>42720</v>
      </c>
      <c r="C210" s="245">
        <v>500</v>
      </c>
      <c r="D210" s="287" t="s">
        <v>6368</v>
      </c>
      <c r="E210" s="246" t="s">
        <v>5914</v>
      </c>
      <c r="F210" s="341" t="s">
        <v>6326</v>
      </c>
    </row>
    <row r="211" spans="2:6" ht="12.75" customHeight="1">
      <c r="B211" s="242">
        <v>42734</v>
      </c>
      <c r="C211" s="245">
        <v>30000</v>
      </c>
      <c r="D211" s="287" t="s">
        <v>6368</v>
      </c>
      <c r="E211" s="246" t="s">
        <v>5983</v>
      </c>
      <c r="F211" s="341" t="s">
        <v>6311</v>
      </c>
    </row>
    <row r="212" spans="2:6" ht="12.75" customHeight="1">
      <c r="B212" s="242">
        <v>42710</v>
      </c>
      <c r="C212" s="245">
        <v>60</v>
      </c>
      <c r="D212" s="287" t="s">
        <v>6368</v>
      </c>
      <c r="E212" s="246" t="s">
        <v>5873</v>
      </c>
      <c r="F212" s="341" t="s">
        <v>6311</v>
      </c>
    </row>
    <row r="213" spans="2:6" ht="12.75" customHeight="1">
      <c r="B213" s="242">
        <v>42732</v>
      </c>
      <c r="C213" s="245">
        <v>10000</v>
      </c>
      <c r="D213" s="287" t="s">
        <v>6368</v>
      </c>
      <c r="E213" s="246" t="s">
        <v>5965</v>
      </c>
      <c r="F213" s="341" t="s">
        <v>6311</v>
      </c>
    </row>
    <row r="214" spans="2:6" ht="12.75" customHeight="1">
      <c r="B214" s="242">
        <v>42734</v>
      </c>
      <c r="C214" s="245">
        <v>10000</v>
      </c>
      <c r="D214" s="287" t="s">
        <v>6368</v>
      </c>
      <c r="E214" s="246" t="s">
        <v>5981</v>
      </c>
      <c r="F214" s="341" t="s">
        <v>6311</v>
      </c>
    </row>
    <row r="215" spans="2:6" ht="13.35" customHeight="1">
      <c r="B215" s="242">
        <v>42712</v>
      </c>
      <c r="C215" s="245">
        <v>20613.13</v>
      </c>
      <c r="D215" s="287" t="s">
        <v>6368</v>
      </c>
      <c r="E215" s="246" t="s">
        <v>5890</v>
      </c>
      <c r="F215" s="341" t="s">
        <v>6311</v>
      </c>
    </row>
    <row r="216" spans="2:6" ht="12.75" customHeight="1">
      <c r="B216" s="242">
        <v>42726</v>
      </c>
      <c r="C216" s="245">
        <v>7000</v>
      </c>
      <c r="D216" s="287" t="s">
        <v>6368</v>
      </c>
      <c r="E216" s="246" t="s">
        <v>5933</v>
      </c>
      <c r="F216" s="341" t="s">
        <v>6311</v>
      </c>
    </row>
    <row r="217" spans="2:6" ht="12.75" customHeight="1">
      <c r="B217" s="242">
        <v>42705</v>
      </c>
      <c r="C217" s="245">
        <v>5000</v>
      </c>
      <c r="D217" s="287" t="s">
        <v>6368</v>
      </c>
      <c r="E217" s="246" t="s">
        <v>5847</v>
      </c>
      <c r="F217" s="341" t="s">
        <v>6311</v>
      </c>
    </row>
    <row r="218" spans="2:6" ht="12.75" customHeight="1">
      <c r="B218" s="242">
        <v>42734</v>
      </c>
      <c r="C218" s="245">
        <v>250</v>
      </c>
      <c r="D218" s="287" t="s">
        <v>6368</v>
      </c>
      <c r="E218" s="246" t="s">
        <v>5978</v>
      </c>
      <c r="F218" s="341" t="s">
        <v>6311</v>
      </c>
    </row>
    <row r="219" spans="2:6">
      <c r="B219" s="242">
        <v>42706</v>
      </c>
      <c r="C219" s="245">
        <v>16500</v>
      </c>
      <c r="D219" s="287" t="s">
        <v>6368</v>
      </c>
      <c r="E219" s="246" t="s">
        <v>5859</v>
      </c>
      <c r="F219" s="341" t="s">
        <v>6311</v>
      </c>
    </row>
    <row r="220" spans="2:6">
      <c r="B220" s="242">
        <v>42727</v>
      </c>
      <c r="C220" s="245">
        <v>22000</v>
      </c>
      <c r="D220" s="287" t="s">
        <v>6368</v>
      </c>
      <c r="E220" s="246" t="s">
        <v>5859</v>
      </c>
      <c r="F220" s="341" t="s">
        <v>6311</v>
      </c>
    </row>
    <row r="221" spans="2:6" s="35" customFormat="1" ht="12.75" customHeight="1">
      <c r="B221" s="242">
        <v>42730</v>
      </c>
      <c r="C221" s="245">
        <v>10000</v>
      </c>
      <c r="D221" s="287" t="s">
        <v>6368</v>
      </c>
      <c r="E221" s="246" t="s">
        <v>5944</v>
      </c>
      <c r="F221" s="341" t="s">
        <v>6311</v>
      </c>
    </row>
    <row r="222" spans="2:6" s="35" customFormat="1" ht="14.25" customHeight="1">
      <c r="B222" s="242">
        <v>42706</v>
      </c>
      <c r="C222" s="245">
        <v>3000</v>
      </c>
      <c r="D222" s="287" t="s">
        <v>6368</v>
      </c>
      <c r="E222" s="246" t="s">
        <v>6390</v>
      </c>
      <c r="F222" s="341" t="s">
        <v>6311</v>
      </c>
    </row>
    <row r="223" spans="2:6" s="35" customFormat="1" ht="12.75" customHeight="1">
      <c r="B223" s="242">
        <v>42726</v>
      </c>
      <c r="C223" s="245">
        <v>1000</v>
      </c>
      <c r="D223" s="287" t="s">
        <v>6368</v>
      </c>
      <c r="E223" s="246" t="s">
        <v>5931</v>
      </c>
      <c r="F223" s="341" t="s">
        <v>6311</v>
      </c>
    </row>
    <row r="224" spans="2:6" ht="12.75" customHeight="1">
      <c r="B224" s="242">
        <v>42724</v>
      </c>
      <c r="C224" s="245">
        <v>5000</v>
      </c>
      <c r="D224" s="287" t="s">
        <v>6368</v>
      </c>
      <c r="E224" s="246" t="s">
        <v>5920</v>
      </c>
      <c r="F224" s="341" t="s">
        <v>6311</v>
      </c>
    </row>
    <row r="225" spans="2:6" ht="12.75" customHeight="1">
      <c r="B225" s="242">
        <v>42706</v>
      </c>
      <c r="C225" s="245">
        <v>25000</v>
      </c>
      <c r="D225" s="287" t="s">
        <v>6368</v>
      </c>
      <c r="E225" s="246" t="s">
        <v>5860</v>
      </c>
      <c r="F225" s="341" t="s">
        <v>6311</v>
      </c>
    </row>
    <row r="226" spans="2:6" ht="12.75" customHeight="1">
      <c r="B226" s="242">
        <v>42713</v>
      </c>
      <c r="C226" s="245">
        <v>25000</v>
      </c>
      <c r="D226" s="287" t="s">
        <v>6368</v>
      </c>
      <c r="E226" s="246" t="s">
        <v>5860</v>
      </c>
      <c r="F226" s="341" t="s">
        <v>6311</v>
      </c>
    </row>
    <row r="227" spans="2:6" ht="12.75" customHeight="1">
      <c r="B227" s="242">
        <v>42720</v>
      </c>
      <c r="C227" s="245">
        <v>25000</v>
      </c>
      <c r="D227" s="287" t="s">
        <v>6368</v>
      </c>
      <c r="E227" s="246" t="s">
        <v>5860</v>
      </c>
      <c r="F227" s="341" t="s">
        <v>6311</v>
      </c>
    </row>
    <row r="228" spans="2:6" ht="12.75" customHeight="1">
      <c r="B228" s="242">
        <v>42726</v>
      </c>
      <c r="C228" s="245">
        <v>25000</v>
      </c>
      <c r="D228" s="287" t="s">
        <v>6368</v>
      </c>
      <c r="E228" s="246" t="s">
        <v>5860</v>
      </c>
      <c r="F228" s="341" t="s">
        <v>6311</v>
      </c>
    </row>
    <row r="229" spans="2:6" ht="12.75" customHeight="1">
      <c r="B229" s="242">
        <v>42705</v>
      </c>
      <c r="C229" s="245">
        <v>3000</v>
      </c>
      <c r="D229" s="287" t="s">
        <v>6368</v>
      </c>
      <c r="E229" s="246" t="s">
        <v>5846</v>
      </c>
      <c r="F229" s="341" t="s">
        <v>6311</v>
      </c>
    </row>
    <row r="230" spans="2:6" ht="12.75" customHeight="1">
      <c r="B230" s="242">
        <v>42710</v>
      </c>
      <c r="C230" s="245">
        <v>178.37</v>
      </c>
      <c r="D230" s="287" t="s">
        <v>6368</v>
      </c>
      <c r="E230" s="246" t="s">
        <v>5875</v>
      </c>
      <c r="F230" s="341" t="s">
        <v>6311</v>
      </c>
    </row>
    <row r="231" spans="2:6" ht="12.75" customHeight="1">
      <c r="B231" s="242">
        <v>42733</v>
      </c>
      <c r="C231" s="245">
        <v>300</v>
      </c>
      <c r="D231" s="287" t="s">
        <v>6368</v>
      </c>
      <c r="E231" s="246" t="s">
        <v>5967</v>
      </c>
      <c r="F231" s="341" t="s">
        <v>6311</v>
      </c>
    </row>
    <row r="232" spans="2:6" ht="12.75" customHeight="1">
      <c r="B232" s="242">
        <v>42730</v>
      </c>
      <c r="C232" s="245">
        <v>5000</v>
      </c>
      <c r="D232" s="287" t="s">
        <v>6368</v>
      </c>
      <c r="E232" s="246" t="s">
        <v>5941</v>
      </c>
      <c r="F232" s="341" t="s">
        <v>6311</v>
      </c>
    </row>
    <row r="233" spans="2:6" ht="12.75" customHeight="1">
      <c r="B233" s="242">
        <v>42710</v>
      </c>
      <c r="C233" s="245">
        <v>64.62</v>
      </c>
      <c r="D233" s="287" t="s">
        <v>6368</v>
      </c>
      <c r="E233" s="246" t="s">
        <v>5874</v>
      </c>
      <c r="F233" s="341" t="s">
        <v>6311</v>
      </c>
    </row>
    <row r="234" spans="2:6" ht="12.75" customHeight="1">
      <c r="B234" s="242">
        <v>42730</v>
      </c>
      <c r="C234" s="245">
        <v>5000</v>
      </c>
      <c r="D234" s="287" t="s">
        <v>6368</v>
      </c>
      <c r="E234" s="246" t="s">
        <v>6401</v>
      </c>
      <c r="F234" s="341" t="s">
        <v>6311</v>
      </c>
    </row>
    <row r="235" spans="2:6" ht="12.75" customHeight="1">
      <c r="B235" s="242">
        <v>42734</v>
      </c>
      <c r="C235" s="245">
        <v>3000</v>
      </c>
      <c r="D235" s="287" t="s">
        <v>6368</v>
      </c>
      <c r="E235" s="246" t="s">
        <v>5979</v>
      </c>
      <c r="F235" s="341" t="s">
        <v>6311</v>
      </c>
    </row>
    <row r="236" spans="2:6" ht="12.75" customHeight="1">
      <c r="B236" s="242">
        <v>42730</v>
      </c>
      <c r="C236" s="245">
        <v>100000</v>
      </c>
      <c r="D236" s="287" t="s">
        <v>6368</v>
      </c>
      <c r="E236" s="246" t="s">
        <v>6402</v>
      </c>
      <c r="F236" s="341" t="s">
        <v>6311</v>
      </c>
    </row>
    <row r="237" spans="2:6" ht="12.75" customHeight="1">
      <c r="B237" s="242">
        <v>42706</v>
      </c>
      <c r="C237" s="245">
        <v>2000</v>
      </c>
      <c r="D237" s="287" t="s">
        <v>6368</v>
      </c>
      <c r="E237" s="246" t="s">
        <v>5857</v>
      </c>
      <c r="F237" s="341" t="s">
        <v>6311</v>
      </c>
    </row>
    <row r="238" spans="2:6" ht="12.75" customHeight="1">
      <c r="B238" s="242">
        <v>42726</v>
      </c>
      <c r="C238" s="245">
        <v>30000</v>
      </c>
      <c r="D238" s="287" t="s">
        <v>6368</v>
      </c>
      <c r="E238" s="246" t="s">
        <v>5935</v>
      </c>
      <c r="F238" s="341" t="s">
        <v>6311</v>
      </c>
    </row>
    <row r="239" spans="2:6" ht="12.75" customHeight="1">
      <c r="B239" s="242">
        <v>42706</v>
      </c>
      <c r="C239" s="245">
        <v>500</v>
      </c>
      <c r="D239" s="287" t="s">
        <v>6368</v>
      </c>
      <c r="E239" s="246" t="s">
        <v>5854</v>
      </c>
      <c r="F239" s="341" t="s">
        <v>6311</v>
      </c>
    </row>
    <row r="240" spans="2:6" ht="12.75" customHeight="1">
      <c r="B240" s="242">
        <v>42710</v>
      </c>
      <c r="C240" s="245">
        <v>300</v>
      </c>
      <c r="D240" s="287" t="s">
        <v>6368</v>
      </c>
      <c r="E240" s="246" t="s">
        <v>5854</v>
      </c>
      <c r="F240" s="341" t="s">
        <v>6311</v>
      </c>
    </row>
    <row r="241" spans="2:6" ht="12.75" customHeight="1">
      <c r="B241" s="242">
        <v>42712</v>
      </c>
      <c r="C241" s="245">
        <v>500</v>
      </c>
      <c r="D241" s="287" t="s">
        <v>6368</v>
      </c>
      <c r="E241" s="246" t="s">
        <v>5854</v>
      </c>
      <c r="F241" s="341" t="s">
        <v>6311</v>
      </c>
    </row>
    <row r="242" spans="2:6" ht="12.75" customHeight="1">
      <c r="B242" s="242">
        <v>42716</v>
      </c>
      <c r="C242" s="245">
        <v>200</v>
      </c>
      <c r="D242" s="287" t="s">
        <v>6368</v>
      </c>
      <c r="E242" s="246" t="s">
        <v>5854</v>
      </c>
      <c r="F242" s="341" t="s">
        <v>6311</v>
      </c>
    </row>
    <row r="243" spans="2:6" ht="12.75" customHeight="1">
      <c r="B243" s="242">
        <v>42716</v>
      </c>
      <c r="C243" s="245">
        <v>300</v>
      </c>
      <c r="D243" s="287" t="s">
        <v>6368</v>
      </c>
      <c r="E243" s="246" t="s">
        <v>5854</v>
      </c>
      <c r="F243" s="341" t="s">
        <v>6311</v>
      </c>
    </row>
    <row r="244" spans="2:6" ht="12.75" customHeight="1">
      <c r="B244" s="242">
        <v>42717</v>
      </c>
      <c r="C244" s="245">
        <v>200</v>
      </c>
      <c r="D244" s="287" t="s">
        <v>6368</v>
      </c>
      <c r="E244" s="246" t="s">
        <v>5854</v>
      </c>
      <c r="F244" s="341" t="s">
        <v>6311</v>
      </c>
    </row>
    <row r="245" spans="2:6" ht="12.75" customHeight="1">
      <c r="B245" s="242">
        <v>42717</v>
      </c>
      <c r="C245" s="245">
        <v>300</v>
      </c>
      <c r="D245" s="287" t="s">
        <v>6368</v>
      </c>
      <c r="E245" s="246" t="s">
        <v>5854</v>
      </c>
      <c r="F245" s="341" t="s">
        <v>6311</v>
      </c>
    </row>
    <row r="246" spans="2:6" ht="12.75" customHeight="1">
      <c r="B246" s="242">
        <v>42718</v>
      </c>
      <c r="C246" s="245">
        <v>300</v>
      </c>
      <c r="D246" s="287" t="s">
        <v>6368</v>
      </c>
      <c r="E246" s="246" t="s">
        <v>5854</v>
      </c>
      <c r="F246" s="341" t="s">
        <v>6311</v>
      </c>
    </row>
    <row r="247" spans="2:6">
      <c r="B247" s="242">
        <v>42719</v>
      </c>
      <c r="C247" s="245">
        <v>500</v>
      </c>
      <c r="D247" s="287" t="s">
        <v>6368</v>
      </c>
      <c r="E247" s="246" t="s">
        <v>5854</v>
      </c>
      <c r="F247" s="341" t="s">
        <v>6311</v>
      </c>
    </row>
    <row r="248" spans="2:6" ht="12.75" customHeight="1">
      <c r="B248" s="242">
        <v>42720</v>
      </c>
      <c r="C248" s="245">
        <v>500</v>
      </c>
      <c r="D248" s="287" t="s">
        <v>6368</v>
      </c>
      <c r="E248" s="246" t="s">
        <v>5854</v>
      </c>
      <c r="F248" s="341" t="s">
        <v>6311</v>
      </c>
    </row>
    <row r="249" spans="2:6">
      <c r="B249" s="242">
        <v>42723</v>
      </c>
      <c r="C249" s="245">
        <v>400</v>
      </c>
      <c r="D249" s="287" t="s">
        <v>6368</v>
      </c>
      <c r="E249" s="246" t="s">
        <v>5854</v>
      </c>
      <c r="F249" s="341" t="s">
        <v>6311</v>
      </c>
    </row>
    <row r="250" spans="2:6" ht="12.75" customHeight="1">
      <c r="B250" s="242">
        <v>42725</v>
      </c>
      <c r="C250" s="245">
        <v>600</v>
      </c>
      <c r="D250" s="287" t="s">
        <v>6368</v>
      </c>
      <c r="E250" s="292" t="s">
        <v>5854</v>
      </c>
      <c r="F250" s="341" t="s">
        <v>6311</v>
      </c>
    </row>
    <row r="251" spans="2:6" ht="12.75" customHeight="1">
      <c r="B251" s="242">
        <v>42726</v>
      </c>
      <c r="C251" s="245">
        <v>200</v>
      </c>
      <c r="D251" s="287" t="s">
        <v>6368</v>
      </c>
      <c r="E251" s="246" t="s">
        <v>5854</v>
      </c>
      <c r="F251" s="341" t="s">
        <v>6311</v>
      </c>
    </row>
    <row r="252" spans="2:6">
      <c r="B252" s="242">
        <v>42730</v>
      </c>
      <c r="C252" s="245">
        <v>500</v>
      </c>
      <c r="D252" s="287" t="s">
        <v>6368</v>
      </c>
      <c r="E252" s="246" t="s">
        <v>5854</v>
      </c>
      <c r="F252" s="341" t="s">
        <v>6311</v>
      </c>
    </row>
    <row r="253" spans="2:6" ht="12.75" customHeight="1">
      <c r="B253" s="242">
        <v>42731</v>
      </c>
      <c r="C253" s="245">
        <v>200</v>
      </c>
      <c r="D253" s="287" t="s">
        <v>6368</v>
      </c>
      <c r="E253" s="246" t="s">
        <v>5854</v>
      </c>
      <c r="F253" s="341" t="s">
        <v>6311</v>
      </c>
    </row>
    <row r="254" spans="2:6" ht="12.75" customHeight="1">
      <c r="B254" s="242">
        <v>42731</v>
      </c>
      <c r="C254" s="245">
        <v>500</v>
      </c>
      <c r="D254" s="287" t="s">
        <v>6368</v>
      </c>
      <c r="E254" s="246" t="s">
        <v>5854</v>
      </c>
      <c r="F254" s="341" t="s">
        <v>6311</v>
      </c>
    </row>
    <row r="255" spans="2:6" ht="12.75" customHeight="1">
      <c r="B255" s="242">
        <v>42732</v>
      </c>
      <c r="C255" s="245">
        <v>100</v>
      </c>
      <c r="D255" s="287" t="s">
        <v>6368</v>
      </c>
      <c r="E255" s="246" t="s">
        <v>5854</v>
      </c>
      <c r="F255" s="341" t="s">
        <v>6311</v>
      </c>
    </row>
    <row r="256" spans="2:6" ht="12.75" customHeight="1">
      <c r="B256" s="242">
        <v>42732</v>
      </c>
      <c r="C256" s="245">
        <v>200</v>
      </c>
      <c r="D256" s="287" t="s">
        <v>6368</v>
      </c>
      <c r="E256" s="246" t="s">
        <v>5854</v>
      </c>
      <c r="F256" s="341" t="s">
        <v>6311</v>
      </c>
    </row>
    <row r="257" spans="2:6">
      <c r="B257" s="242">
        <v>42732</v>
      </c>
      <c r="C257" s="245">
        <v>500</v>
      </c>
      <c r="D257" s="287" t="s">
        <v>6368</v>
      </c>
      <c r="E257" s="246" t="s">
        <v>5854</v>
      </c>
      <c r="F257" s="341" t="s">
        <v>6311</v>
      </c>
    </row>
    <row r="258" spans="2:6" ht="12.75" customHeight="1">
      <c r="B258" s="242">
        <v>42733</v>
      </c>
      <c r="C258" s="245">
        <v>500</v>
      </c>
      <c r="D258" s="287" t="s">
        <v>6368</v>
      </c>
      <c r="E258" s="246" t="s">
        <v>5854</v>
      </c>
      <c r="F258" s="399" t="s">
        <v>6311</v>
      </c>
    </row>
    <row r="259" spans="2:6" ht="12.75" customHeight="1">
      <c r="B259" s="242">
        <v>42733</v>
      </c>
      <c r="C259" s="245">
        <v>500</v>
      </c>
      <c r="D259" s="287" t="s">
        <v>6368</v>
      </c>
      <c r="E259" s="246" t="s">
        <v>5854</v>
      </c>
      <c r="F259" s="399" t="s">
        <v>6311</v>
      </c>
    </row>
    <row r="260" spans="2:6" ht="13.35" customHeight="1">
      <c r="B260" s="242">
        <v>42725</v>
      </c>
      <c r="C260" s="245">
        <v>2100</v>
      </c>
      <c r="D260" s="287" t="s">
        <v>6368</v>
      </c>
      <c r="E260" s="246" t="s">
        <v>6399</v>
      </c>
      <c r="F260" s="341" t="s">
        <v>6311</v>
      </c>
    </row>
    <row r="261" spans="2:6" ht="12.75" customHeight="1">
      <c r="B261" s="242">
        <v>42712</v>
      </c>
      <c r="C261" s="245">
        <v>3000</v>
      </c>
      <c r="D261" s="287" t="s">
        <v>6368</v>
      </c>
      <c r="E261" s="246" t="s">
        <v>6392</v>
      </c>
      <c r="F261" s="341" t="s">
        <v>6311</v>
      </c>
    </row>
    <row r="262" spans="2:6" ht="12.75" customHeight="1">
      <c r="B262" s="242">
        <v>42705</v>
      </c>
      <c r="C262" s="245">
        <v>8</v>
      </c>
      <c r="D262" s="287" t="s">
        <v>6368</v>
      </c>
      <c r="E262" s="246" t="s">
        <v>5841</v>
      </c>
      <c r="F262" s="341" t="s">
        <v>6311</v>
      </c>
    </row>
    <row r="263" spans="2:6" s="35" customFormat="1" ht="12.75" customHeight="1">
      <c r="B263" s="242">
        <v>42734</v>
      </c>
      <c r="C263" s="245">
        <v>200000</v>
      </c>
      <c r="D263" s="287" t="s">
        <v>6368</v>
      </c>
      <c r="E263" s="246" t="s">
        <v>5990</v>
      </c>
      <c r="F263" s="341" t="s">
        <v>6311</v>
      </c>
    </row>
    <row r="264" spans="2:6" s="35" customFormat="1" ht="12.75" customHeight="1">
      <c r="B264" s="242">
        <v>42705</v>
      </c>
      <c r="C264" s="245">
        <v>1000</v>
      </c>
      <c r="D264" s="287" t="s">
        <v>6368</v>
      </c>
      <c r="E264" s="246" t="s">
        <v>5844</v>
      </c>
      <c r="F264" s="341" t="s">
        <v>6311</v>
      </c>
    </row>
    <row r="265" spans="2:6" ht="12.75" customHeight="1">
      <c r="B265" s="242">
        <v>42710</v>
      </c>
      <c r="C265" s="245">
        <v>5000</v>
      </c>
      <c r="D265" s="287" t="s">
        <v>6368</v>
      </c>
      <c r="E265" s="246" t="s">
        <v>5876</v>
      </c>
      <c r="F265" s="341" t="s">
        <v>6311</v>
      </c>
    </row>
    <row r="266" spans="2:6" ht="12.75" customHeight="1">
      <c r="B266" s="242">
        <v>42711</v>
      </c>
      <c r="C266" s="245">
        <v>10000</v>
      </c>
      <c r="D266" s="287" t="s">
        <v>6368</v>
      </c>
      <c r="E266" s="246" t="s">
        <v>5883</v>
      </c>
      <c r="F266" s="341" t="s">
        <v>6311</v>
      </c>
    </row>
    <row r="267" spans="2:6" ht="12.75" customHeight="1">
      <c r="B267" s="242">
        <v>42723</v>
      </c>
      <c r="C267" s="245">
        <v>5000</v>
      </c>
      <c r="D267" s="287" t="s">
        <v>6368</v>
      </c>
      <c r="E267" s="246" t="s">
        <v>5918</v>
      </c>
      <c r="F267" s="341" t="s">
        <v>6311</v>
      </c>
    </row>
    <row r="268" spans="2:6" ht="12.75" customHeight="1">
      <c r="B268" s="242">
        <v>42706</v>
      </c>
      <c r="C268" s="245">
        <v>26000</v>
      </c>
      <c r="D268" s="287" t="s">
        <v>6368</v>
      </c>
      <c r="E268" s="246" t="s">
        <v>5861</v>
      </c>
      <c r="F268" s="341" t="s">
        <v>6311</v>
      </c>
    </row>
    <row r="269" spans="2:6" ht="12.75" customHeight="1">
      <c r="B269" s="242">
        <v>42723</v>
      </c>
      <c r="C269" s="245">
        <v>25000</v>
      </c>
      <c r="D269" s="287" t="s">
        <v>6368</v>
      </c>
      <c r="E269" s="246" t="s">
        <v>6396</v>
      </c>
      <c r="F269" s="341" t="s">
        <v>6311</v>
      </c>
    </row>
    <row r="270" spans="2:6" ht="12.75" customHeight="1">
      <c r="B270" s="242">
        <v>42710</v>
      </c>
      <c r="C270" s="245">
        <v>200</v>
      </c>
      <c r="D270" s="287" t="s">
        <v>6368</v>
      </c>
      <c r="E270" s="246" t="s">
        <v>6391</v>
      </c>
      <c r="F270" s="341" t="s">
        <v>6311</v>
      </c>
    </row>
    <row r="271" spans="2:6" ht="12.75" customHeight="1">
      <c r="B271" s="242">
        <v>42717</v>
      </c>
      <c r="C271" s="245">
        <v>10000</v>
      </c>
      <c r="D271" s="287" t="s">
        <v>6368</v>
      </c>
      <c r="E271" s="246" t="s">
        <v>5906</v>
      </c>
      <c r="F271" s="341" t="s">
        <v>6311</v>
      </c>
    </row>
    <row r="272" spans="2:6" s="35" customFormat="1" ht="12.75" customHeight="1">
      <c r="B272" s="242">
        <v>42706</v>
      </c>
      <c r="C272" s="245">
        <v>1000</v>
      </c>
      <c r="D272" s="287" t="s">
        <v>6368</v>
      </c>
      <c r="E272" s="246" t="s">
        <v>5855</v>
      </c>
      <c r="F272" s="341" t="s">
        <v>6311</v>
      </c>
    </row>
    <row r="273" spans="2:6" s="35" customFormat="1" ht="12.75" customHeight="1">
      <c r="B273" s="242">
        <v>42711</v>
      </c>
      <c r="C273" s="245">
        <v>50</v>
      </c>
      <c r="D273" s="287" t="s">
        <v>6368</v>
      </c>
      <c r="E273" s="246" t="s">
        <v>5880</v>
      </c>
      <c r="F273" s="341" t="s">
        <v>6311</v>
      </c>
    </row>
    <row r="274" spans="2:6" s="35" customFormat="1" ht="12.75" customHeight="1">
      <c r="B274" s="242">
        <v>42717</v>
      </c>
      <c r="C274" s="245">
        <v>50</v>
      </c>
      <c r="D274" s="287" t="s">
        <v>6368</v>
      </c>
      <c r="E274" s="246" t="s">
        <v>5880</v>
      </c>
      <c r="F274" s="341" t="s">
        <v>6311</v>
      </c>
    </row>
    <row r="275" spans="2:6" ht="12.75" customHeight="1">
      <c r="B275" s="242">
        <v>42720</v>
      </c>
      <c r="C275" s="245">
        <v>50</v>
      </c>
      <c r="D275" s="287" t="s">
        <v>6368</v>
      </c>
      <c r="E275" s="246" t="s">
        <v>5880</v>
      </c>
      <c r="F275" s="341" t="s">
        <v>6311</v>
      </c>
    </row>
    <row r="276" spans="2:6" ht="12.75" customHeight="1">
      <c r="B276" s="242">
        <v>42727</v>
      </c>
      <c r="C276" s="245">
        <v>50</v>
      </c>
      <c r="D276" s="287" t="s">
        <v>6368</v>
      </c>
      <c r="E276" s="246" t="s">
        <v>5880</v>
      </c>
      <c r="F276" s="341" t="s">
        <v>6311</v>
      </c>
    </row>
    <row r="277" spans="2:6" ht="13.35" customHeight="1">
      <c r="B277" s="242">
        <v>42717</v>
      </c>
      <c r="C277" s="245">
        <v>5000</v>
      </c>
      <c r="D277" s="287" t="s">
        <v>6368</v>
      </c>
      <c r="E277" s="246" t="s">
        <v>6393</v>
      </c>
      <c r="F277" s="341" t="s">
        <v>6311</v>
      </c>
    </row>
    <row r="278" spans="2:6" ht="12.75" customHeight="1">
      <c r="B278" s="242">
        <v>42732</v>
      </c>
      <c r="C278" s="245">
        <v>5000</v>
      </c>
      <c r="D278" s="287" t="s">
        <v>6368</v>
      </c>
      <c r="E278" s="246" t="s">
        <v>5963</v>
      </c>
      <c r="F278" s="341" t="s">
        <v>6311</v>
      </c>
    </row>
    <row r="279" spans="2:6" ht="12.75" customHeight="1">
      <c r="B279" s="242">
        <v>42720</v>
      </c>
      <c r="C279" s="245">
        <v>80</v>
      </c>
      <c r="D279" s="287" t="s">
        <v>6368</v>
      </c>
      <c r="E279" s="246" t="s">
        <v>5913</v>
      </c>
      <c r="F279" s="341" t="s">
        <v>6311</v>
      </c>
    </row>
    <row r="280" spans="2:6" ht="12.75" customHeight="1">
      <c r="B280" s="242">
        <v>42730</v>
      </c>
      <c r="C280" s="245">
        <v>500</v>
      </c>
      <c r="D280" s="287" t="s">
        <v>6368</v>
      </c>
      <c r="E280" s="246" t="s">
        <v>5940</v>
      </c>
      <c r="F280" s="341" t="s">
        <v>6311</v>
      </c>
    </row>
    <row r="281" spans="2:6" ht="12.75" customHeight="1">
      <c r="B281" s="242">
        <v>42734</v>
      </c>
      <c r="C281" s="245">
        <v>5000</v>
      </c>
      <c r="D281" s="287" t="s">
        <v>6368</v>
      </c>
      <c r="E281" s="246" t="s">
        <v>5980</v>
      </c>
      <c r="F281" s="341" t="s">
        <v>6311</v>
      </c>
    </row>
    <row r="282" spans="2:6" ht="12.75" customHeight="1">
      <c r="B282" s="242">
        <v>42726</v>
      </c>
      <c r="C282" s="245">
        <v>1000</v>
      </c>
      <c r="D282" s="287" t="s">
        <v>6320</v>
      </c>
      <c r="E282" s="246" t="s">
        <v>6400</v>
      </c>
      <c r="F282" s="341" t="s">
        <v>6311</v>
      </c>
    </row>
    <row r="283" spans="2:6" ht="12.75" customHeight="1">
      <c r="B283" s="242">
        <v>42724</v>
      </c>
      <c r="C283" s="245">
        <v>1000</v>
      </c>
      <c r="D283" s="287" t="s">
        <v>6320</v>
      </c>
      <c r="E283" s="246" t="s">
        <v>6397</v>
      </c>
      <c r="F283" s="341" t="s">
        <v>6311</v>
      </c>
    </row>
    <row r="284" spans="2:6" ht="12.75" customHeight="1">
      <c r="B284" s="242">
        <v>42733</v>
      </c>
      <c r="C284" s="245">
        <v>500</v>
      </c>
      <c r="D284" s="287" t="s">
        <v>6368</v>
      </c>
      <c r="E284" s="246" t="s">
        <v>5968</v>
      </c>
      <c r="F284" s="399" t="s">
        <v>6311</v>
      </c>
    </row>
    <row r="285" spans="2:6" ht="12.75" customHeight="1">
      <c r="B285" s="242">
        <v>42709</v>
      </c>
      <c r="C285" s="245">
        <v>1000</v>
      </c>
      <c r="D285" s="287" t="s">
        <v>6368</v>
      </c>
      <c r="E285" s="246" t="s">
        <v>5865</v>
      </c>
      <c r="F285" s="341" t="s">
        <v>6311</v>
      </c>
    </row>
    <row r="286" spans="2:6" ht="12.75" customHeight="1">
      <c r="B286" s="242">
        <v>42712</v>
      </c>
      <c r="C286" s="245">
        <v>50</v>
      </c>
      <c r="D286" s="287" t="s">
        <v>6368</v>
      </c>
      <c r="E286" s="246" t="s">
        <v>5885</v>
      </c>
      <c r="F286" s="341" t="s">
        <v>6311</v>
      </c>
    </row>
    <row r="287" spans="2:6" ht="12.75" customHeight="1">
      <c r="B287" s="242">
        <v>42718</v>
      </c>
      <c r="C287" s="245">
        <v>50</v>
      </c>
      <c r="D287" s="287" t="s">
        <v>6368</v>
      </c>
      <c r="E287" s="246" t="s">
        <v>5885</v>
      </c>
      <c r="F287" s="341" t="s">
        <v>6311</v>
      </c>
    </row>
    <row r="288" spans="2:6" ht="12.75" customHeight="1">
      <c r="B288" s="242">
        <v>42732</v>
      </c>
      <c r="C288" s="245">
        <v>50</v>
      </c>
      <c r="D288" s="287" t="s">
        <v>6368</v>
      </c>
      <c r="E288" s="246" t="s">
        <v>5885</v>
      </c>
      <c r="F288" s="341" t="s">
        <v>6311</v>
      </c>
    </row>
    <row r="289" spans="2:6" ht="13.35" customHeight="1">
      <c r="B289" s="242">
        <v>42725</v>
      </c>
      <c r="C289" s="245">
        <v>15000</v>
      </c>
      <c r="D289" s="287" t="s">
        <v>6368</v>
      </c>
      <c r="E289" s="246" t="s">
        <v>5924</v>
      </c>
      <c r="F289" s="341" t="s">
        <v>6311</v>
      </c>
    </row>
    <row r="290" spans="2:6" ht="38.25">
      <c r="B290" s="242">
        <v>42711</v>
      </c>
      <c r="C290" s="245">
        <v>5000</v>
      </c>
      <c r="D290" s="287" t="s">
        <v>6368</v>
      </c>
      <c r="E290" s="246" t="s">
        <v>5881</v>
      </c>
      <c r="F290" s="341" t="s">
        <v>6311</v>
      </c>
    </row>
    <row r="291" spans="2:6">
      <c r="B291" s="242">
        <v>42726</v>
      </c>
      <c r="C291" s="245">
        <v>300000</v>
      </c>
      <c r="D291" s="287" t="s">
        <v>6368</v>
      </c>
      <c r="E291" s="246" t="s">
        <v>5937</v>
      </c>
      <c r="F291" s="341" t="s">
        <v>6311</v>
      </c>
    </row>
    <row r="292" spans="2:6" ht="12.75" customHeight="1">
      <c r="B292" s="242">
        <v>42718</v>
      </c>
      <c r="C292" s="245">
        <v>1158.6099999999999</v>
      </c>
      <c r="D292" s="287" t="s">
        <v>6368</v>
      </c>
      <c r="E292" s="246" t="s">
        <v>685</v>
      </c>
      <c r="F292" s="341" t="s">
        <v>6311</v>
      </c>
    </row>
    <row r="293" spans="2:6" ht="12.75" customHeight="1">
      <c r="B293" s="242">
        <v>42734</v>
      </c>
      <c r="C293" s="245">
        <v>15000</v>
      </c>
      <c r="D293" s="287" t="s">
        <v>6368</v>
      </c>
      <c r="E293" s="246" t="s">
        <v>6308</v>
      </c>
      <c r="F293" s="341" t="s">
        <v>6311</v>
      </c>
    </row>
    <row r="294" spans="2:6" ht="12.75" customHeight="1">
      <c r="B294" s="242">
        <v>42713</v>
      </c>
      <c r="C294" s="245">
        <v>100</v>
      </c>
      <c r="D294" s="287" t="s">
        <v>6368</v>
      </c>
      <c r="E294" s="246" t="s">
        <v>867</v>
      </c>
      <c r="F294" s="341" t="s">
        <v>6311</v>
      </c>
    </row>
    <row r="295" spans="2:6" ht="12.75" customHeight="1">
      <c r="B295" s="242">
        <v>42723</v>
      </c>
      <c r="C295" s="245">
        <v>300</v>
      </c>
      <c r="D295" s="287" t="s">
        <v>6368</v>
      </c>
      <c r="E295" s="246" t="s">
        <v>6144</v>
      </c>
      <c r="F295" s="341" t="s">
        <v>6326</v>
      </c>
    </row>
    <row r="296" spans="2:6" ht="12.75" customHeight="1">
      <c r="B296" s="242">
        <v>42718</v>
      </c>
      <c r="C296" s="245">
        <v>175000</v>
      </c>
      <c r="D296" s="287" t="s">
        <v>6368</v>
      </c>
      <c r="E296" s="246" t="s">
        <v>6125</v>
      </c>
      <c r="F296" s="341" t="s">
        <v>6311</v>
      </c>
    </row>
    <row r="297" spans="2:6">
      <c r="B297" s="242">
        <v>42719</v>
      </c>
      <c r="C297" s="245">
        <v>200</v>
      </c>
      <c r="D297" s="287" t="s">
        <v>6368</v>
      </c>
      <c r="E297" s="246" t="s">
        <v>6346</v>
      </c>
      <c r="F297" s="341" t="s">
        <v>6311</v>
      </c>
    </row>
    <row r="298" spans="2:6">
      <c r="B298" s="242">
        <v>42705</v>
      </c>
      <c r="C298" s="245">
        <v>1000</v>
      </c>
      <c r="D298" s="287" t="s">
        <v>6368</v>
      </c>
      <c r="E298" s="246" t="s">
        <v>5999</v>
      </c>
      <c r="F298" s="341" t="s">
        <v>6326</v>
      </c>
    </row>
    <row r="299" spans="2:6">
      <c r="B299" s="242">
        <v>42709</v>
      </c>
      <c r="C299" s="245">
        <v>1000</v>
      </c>
      <c r="D299" s="287" t="s">
        <v>6368</v>
      </c>
      <c r="E299" s="246" t="s">
        <v>5999</v>
      </c>
      <c r="F299" s="341" t="s">
        <v>6326</v>
      </c>
    </row>
    <row r="300" spans="2:6">
      <c r="B300" s="242">
        <v>42711</v>
      </c>
      <c r="C300" s="245">
        <v>500</v>
      </c>
      <c r="D300" s="287" t="s">
        <v>6368</v>
      </c>
      <c r="E300" s="246" t="s">
        <v>6058</v>
      </c>
      <c r="F300" s="341" t="s">
        <v>6311</v>
      </c>
    </row>
    <row r="301" spans="2:6">
      <c r="B301" s="242">
        <v>42712</v>
      </c>
      <c r="C301" s="245">
        <v>500</v>
      </c>
      <c r="D301" s="287" t="s">
        <v>6368</v>
      </c>
      <c r="E301" s="246" t="s">
        <v>6069</v>
      </c>
      <c r="F301" s="341" t="s">
        <v>6311</v>
      </c>
    </row>
    <row r="302" spans="2:6">
      <c r="B302" s="242">
        <v>42716</v>
      </c>
      <c r="C302" s="245">
        <v>5000</v>
      </c>
      <c r="D302" s="287" t="s">
        <v>6368</v>
      </c>
      <c r="E302" s="246" t="s">
        <v>6108</v>
      </c>
      <c r="F302" s="341" t="s">
        <v>6311</v>
      </c>
    </row>
    <row r="303" spans="2:6" ht="12.75" customHeight="1">
      <c r="B303" s="242">
        <v>42730</v>
      </c>
      <c r="C303" s="245">
        <v>2000</v>
      </c>
      <c r="D303" s="287" t="s">
        <v>6368</v>
      </c>
      <c r="E303" s="246" t="s">
        <v>6108</v>
      </c>
      <c r="F303" s="341" t="s">
        <v>6326</v>
      </c>
    </row>
    <row r="304" spans="2:6" ht="12.75" customHeight="1">
      <c r="B304" s="242">
        <v>42716</v>
      </c>
      <c r="C304" s="245">
        <v>5000</v>
      </c>
      <c r="D304" s="287" t="s">
        <v>6368</v>
      </c>
      <c r="E304" s="246" t="s">
        <v>6345</v>
      </c>
      <c r="F304" s="341" t="s">
        <v>6311</v>
      </c>
    </row>
    <row r="305" spans="2:6" ht="12.75" customHeight="1">
      <c r="B305" s="242">
        <v>42716</v>
      </c>
      <c r="C305" s="245">
        <v>500</v>
      </c>
      <c r="D305" s="287" t="s">
        <v>6368</v>
      </c>
      <c r="E305" s="246" t="s">
        <v>6352</v>
      </c>
      <c r="F305" s="341" t="s">
        <v>6311</v>
      </c>
    </row>
    <row r="306" spans="2:6" ht="12.75" customHeight="1">
      <c r="B306" s="242">
        <v>42723</v>
      </c>
      <c r="C306" s="245">
        <v>500</v>
      </c>
      <c r="D306" s="287" t="s">
        <v>6368</v>
      </c>
      <c r="E306" s="246" t="s">
        <v>6352</v>
      </c>
      <c r="F306" s="341" t="s">
        <v>6311</v>
      </c>
    </row>
    <row r="307" spans="2:6" ht="12.75" customHeight="1">
      <c r="B307" s="242">
        <v>42716</v>
      </c>
      <c r="C307" s="245">
        <v>1000</v>
      </c>
      <c r="D307" s="287" t="s">
        <v>6368</v>
      </c>
      <c r="E307" s="246" t="s">
        <v>6099</v>
      </c>
      <c r="F307" s="341" t="s">
        <v>6311</v>
      </c>
    </row>
    <row r="308" spans="2:6">
      <c r="B308" s="242">
        <v>42730</v>
      </c>
      <c r="C308" s="245">
        <v>1500</v>
      </c>
      <c r="D308" s="287" t="s">
        <v>6368</v>
      </c>
      <c r="E308" s="246" t="s">
        <v>6347</v>
      </c>
      <c r="F308" s="341" t="s">
        <v>6311</v>
      </c>
    </row>
    <row r="309" spans="2:6" ht="12.75" customHeight="1">
      <c r="B309" s="242">
        <v>42725</v>
      </c>
      <c r="C309" s="245">
        <v>1000</v>
      </c>
      <c r="D309" s="287" t="s">
        <v>6368</v>
      </c>
      <c r="E309" s="246" t="s">
        <v>6174</v>
      </c>
      <c r="F309" s="341" t="s">
        <v>6311</v>
      </c>
    </row>
    <row r="310" spans="2:6" ht="12.75" customHeight="1">
      <c r="B310" s="242">
        <v>42706</v>
      </c>
      <c r="C310" s="245">
        <v>1000</v>
      </c>
      <c r="D310" s="287" t="s">
        <v>6368</v>
      </c>
      <c r="E310" s="246" t="s">
        <v>6012</v>
      </c>
      <c r="F310" s="341" t="s">
        <v>6311</v>
      </c>
    </row>
    <row r="311" spans="2:6" ht="12.75" customHeight="1">
      <c r="B311" s="242">
        <v>42732</v>
      </c>
      <c r="C311" s="245">
        <v>1000</v>
      </c>
      <c r="D311" s="287" t="s">
        <v>6368</v>
      </c>
      <c r="E311" s="246" t="s">
        <v>868</v>
      </c>
      <c r="F311" s="341" t="s">
        <v>6311</v>
      </c>
    </row>
    <row r="312" spans="2:6" ht="12.75" customHeight="1">
      <c r="B312" s="242">
        <v>42730</v>
      </c>
      <c r="C312" s="245">
        <v>500</v>
      </c>
      <c r="D312" s="287" t="s">
        <v>6368</v>
      </c>
      <c r="E312" s="246" t="s">
        <v>6359</v>
      </c>
      <c r="F312" s="341" t="s">
        <v>6311</v>
      </c>
    </row>
    <row r="313" spans="2:6" ht="12.75" customHeight="1">
      <c r="B313" s="242">
        <v>42734</v>
      </c>
      <c r="C313" s="245">
        <v>500</v>
      </c>
      <c r="D313" s="287" t="s">
        <v>6368</v>
      </c>
      <c r="E313" s="246" t="s">
        <v>6297</v>
      </c>
      <c r="F313" s="341" t="s">
        <v>6311</v>
      </c>
    </row>
    <row r="314" spans="2:6" ht="12.75" customHeight="1">
      <c r="B314" s="242">
        <v>42730</v>
      </c>
      <c r="C314" s="245">
        <v>500</v>
      </c>
      <c r="D314" s="287" t="s">
        <v>6368</v>
      </c>
      <c r="E314" s="246" t="s">
        <v>6213</v>
      </c>
      <c r="F314" s="341" t="s">
        <v>6311</v>
      </c>
    </row>
    <row r="315" spans="2:6" ht="12.75" customHeight="1">
      <c r="B315" s="242">
        <v>42732</v>
      </c>
      <c r="C315" s="245">
        <v>300</v>
      </c>
      <c r="D315" s="287" t="s">
        <v>6368</v>
      </c>
      <c r="E315" s="246" t="s">
        <v>414</v>
      </c>
      <c r="F315" s="341" t="s">
        <v>6311</v>
      </c>
    </row>
    <row r="316" spans="2:6" ht="12.75" customHeight="1">
      <c r="B316" s="242">
        <v>42717</v>
      </c>
      <c r="C316" s="245">
        <v>5000</v>
      </c>
      <c r="D316" s="287" t="s">
        <v>6368</v>
      </c>
      <c r="E316" s="246" t="s">
        <v>6118</v>
      </c>
      <c r="F316" s="341" t="s">
        <v>6311</v>
      </c>
    </row>
    <row r="317" spans="2:6" ht="13.35" customHeight="1">
      <c r="B317" s="242">
        <v>42734</v>
      </c>
      <c r="C317" s="245">
        <v>200</v>
      </c>
      <c r="D317" s="287" t="s">
        <v>6368</v>
      </c>
      <c r="E317" s="246" t="s">
        <v>6292</v>
      </c>
      <c r="F317" s="341" t="s">
        <v>6311</v>
      </c>
    </row>
    <row r="318" spans="2:6" ht="12.75" customHeight="1">
      <c r="B318" s="242">
        <v>42730</v>
      </c>
      <c r="C318" s="245">
        <v>200</v>
      </c>
      <c r="D318" s="287" t="s">
        <v>6368</v>
      </c>
      <c r="E318" s="246" t="s">
        <v>6203</v>
      </c>
      <c r="F318" s="341" t="s">
        <v>6311</v>
      </c>
    </row>
    <row r="319" spans="2:6" ht="12.75" customHeight="1">
      <c r="B319" s="242">
        <v>42733</v>
      </c>
      <c r="C319" s="245">
        <v>500</v>
      </c>
      <c r="D319" s="287" t="s">
        <v>6368</v>
      </c>
      <c r="E319" s="246" t="s">
        <v>6279</v>
      </c>
      <c r="F319" s="399" t="s">
        <v>6311</v>
      </c>
    </row>
    <row r="320" spans="2:6" ht="12.75" customHeight="1">
      <c r="B320" s="242">
        <v>42705</v>
      </c>
      <c r="C320" s="245">
        <v>100</v>
      </c>
      <c r="D320" s="287" t="s">
        <v>6368</v>
      </c>
      <c r="E320" s="246" t="s">
        <v>5993</v>
      </c>
      <c r="F320" s="341" t="s">
        <v>6326</v>
      </c>
    </row>
    <row r="321" spans="2:6" ht="12.75" customHeight="1">
      <c r="B321" s="242">
        <v>42730</v>
      </c>
      <c r="C321" s="245">
        <v>170</v>
      </c>
      <c r="D321" s="287" t="s">
        <v>6368</v>
      </c>
      <c r="E321" s="246" t="s">
        <v>5993</v>
      </c>
      <c r="F321" s="341" t="s">
        <v>6326</v>
      </c>
    </row>
    <row r="322" spans="2:6" ht="12.75" customHeight="1">
      <c r="B322" s="242">
        <v>42733</v>
      </c>
      <c r="C322" s="245">
        <v>360</v>
      </c>
      <c r="D322" s="287" t="s">
        <v>6368</v>
      </c>
      <c r="E322" s="246" t="s">
        <v>5993</v>
      </c>
      <c r="F322" s="341" t="s">
        <v>6326</v>
      </c>
    </row>
    <row r="323" spans="2:6">
      <c r="B323" s="242">
        <v>42730</v>
      </c>
      <c r="C323" s="245">
        <v>6000</v>
      </c>
      <c r="D323" s="287" t="s">
        <v>6368</v>
      </c>
      <c r="E323" s="246" t="s">
        <v>6239</v>
      </c>
      <c r="F323" s="341" t="s">
        <v>6326</v>
      </c>
    </row>
    <row r="324" spans="2:6" ht="12.75" customHeight="1">
      <c r="B324" s="242">
        <v>42711</v>
      </c>
      <c r="C324" s="245">
        <v>1000</v>
      </c>
      <c r="D324" s="287" t="s">
        <v>6316</v>
      </c>
      <c r="E324" s="246" t="s">
        <v>6062</v>
      </c>
      <c r="F324" s="341" t="s">
        <v>6311</v>
      </c>
    </row>
    <row r="325" spans="2:6">
      <c r="B325" s="242">
        <v>42730</v>
      </c>
      <c r="C325" s="245">
        <v>5000</v>
      </c>
      <c r="D325" s="287" t="s">
        <v>6368</v>
      </c>
      <c r="E325" s="246" t="s">
        <v>6237</v>
      </c>
      <c r="F325" s="341" t="s">
        <v>6311</v>
      </c>
    </row>
    <row r="326" spans="2:6">
      <c r="B326" s="242">
        <v>42709</v>
      </c>
      <c r="C326" s="245">
        <v>2000</v>
      </c>
      <c r="D326" s="287" t="s">
        <v>6368</v>
      </c>
      <c r="E326" s="246" t="s">
        <v>6344</v>
      </c>
      <c r="F326" s="341" t="s">
        <v>6326</v>
      </c>
    </row>
    <row r="327" spans="2:6" ht="12.75" customHeight="1">
      <c r="B327" s="242">
        <v>42723</v>
      </c>
      <c r="C327" s="245">
        <v>100</v>
      </c>
      <c r="D327" s="287" t="s">
        <v>6368</v>
      </c>
      <c r="E327" s="246" t="s">
        <v>5664</v>
      </c>
      <c r="F327" s="341" t="s">
        <v>6311</v>
      </c>
    </row>
    <row r="328" spans="2:6" ht="12.75" customHeight="1">
      <c r="B328" s="242">
        <v>42726</v>
      </c>
      <c r="C328" s="245">
        <v>300</v>
      </c>
      <c r="D328" s="287" t="s">
        <v>6368</v>
      </c>
      <c r="E328" s="246" t="s">
        <v>6181</v>
      </c>
      <c r="F328" s="341" t="s">
        <v>6311</v>
      </c>
    </row>
    <row r="329" spans="2:6" ht="12.75" customHeight="1">
      <c r="B329" s="242">
        <v>42706</v>
      </c>
      <c r="C329" s="245">
        <v>200</v>
      </c>
      <c r="D329" s="287" t="s">
        <v>6368</v>
      </c>
      <c r="E329" s="246" t="s">
        <v>839</v>
      </c>
      <c r="F329" s="341" t="s">
        <v>6311</v>
      </c>
    </row>
    <row r="330" spans="2:6" ht="12.75" customHeight="1">
      <c r="B330" s="242">
        <v>42734</v>
      </c>
      <c r="C330" s="245">
        <v>185</v>
      </c>
      <c r="D330" s="287" t="s">
        <v>6368</v>
      </c>
      <c r="E330" s="246" t="s">
        <v>839</v>
      </c>
      <c r="F330" s="341" t="s">
        <v>6311</v>
      </c>
    </row>
    <row r="331" spans="2:6" ht="12.75" customHeight="1">
      <c r="B331" s="242">
        <v>42705</v>
      </c>
      <c r="C331" s="245">
        <v>100</v>
      </c>
      <c r="D331" s="287" t="s">
        <v>6368</v>
      </c>
      <c r="E331" s="246" t="s">
        <v>6343</v>
      </c>
      <c r="F331" s="341" t="s">
        <v>6311</v>
      </c>
    </row>
    <row r="332" spans="2:6">
      <c r="B332" s="242">
        <v>42732</v>
      </c>
      <c r="C332" s="245">
        <v>15000</v>
      </c>
      <c r="D332" s="287" t="s">
        <v>6368</v>
      </c>
      <c r="E332" s="246" t="s">
        <v>6273</v>
      </c>
      <c r="F332" s="341" t="s">
        <v>6311</v>
      </c>
    </row>
    <row r="333" spans="2:6" ht="12.75" customHeight="1">
      <c r="B333" s="242">
        <v>42706</v>
      </c>
      <c r="C333" s="245">
        <v>1000</v>
      </c>
      <c r="D333" s="287" t="s">
        <v>6368</v>
      </c>
      <c r="E333" s="246" t="s">
        <v>6014</v>
      </c>
      <c r="F333" s="341" t="s">
        <v>6311</v>
      </c>
    </row>
    <row r="334" spans="2:6" ht="12.75" customHeight="1">
      <c r="B334" s="242">
        <v>42718</v>
      </c>
      <c r="C334" s="245">
        <v>1000</v>
      </c>
      <c r="D334" s="287" t="s">
        <v>6368</v>
      </c>
      <c r="E334" s="246" t="s">
        <v>6122</v>
      </c>
      <c r="F334" s="341" t="s">
        <v>6311</v>
      </c>
    </row>
    <row r="335" spans="2:6" ht="12.75" customHeight="1">
      <c r="B335" s="242">
        <v>42711</v>
      </c>
      <c r="C335" s="245">
        <v>1500</v>
      </c>
      <c r="D335" s="287" t="s">
        <v>6368</v>
      </c>
      <c r="E335" s="246" t="s">
        <v>5674</v>
      </c>
      <c r="F335" s="341" t="s">
        <v>6311</v>
      </c>
    </row>
    <row r="336" spans="2:6" ht="12.75" customHeight="1">
      <c r="B336" s="242">
        <v>42730</v>
      </c>
      <c r="C336" s="245">
        <v>500</v>
      </c>
      <c r="D336" s="287" t="s">
        <v>6368</v>
      </c>
      <c r="E336" s="246" t="s">
        <v>577</v>
      </c>
      <c r="F336" s="341" t="s">
        <v>6326</v>
      </c>
    </row>
    <row r="337" spans="2:6" ht="12.75" customHeight="1">
      <c r="B337" s="242">
        <v>42706</v>
      </c>
      <c r="C337" s="245">
        <v>10000</v>
      </c>
      <c r="D337" s="287" t="s">
        <v>6368</v>
      </c>
      <c r="E337" s="246" t="s">
        <v>6020</v>
      </c>
      <c r="F337" s="341" t="s">
        <v>6311</v>
      </c>
    </row>
    <row r="338" spans="2:6" ht="12.75" customHeight="1">
      <c r="B338" s="242">
        <v>42723</v>
      </c>
      <c r="C338" s="245">
        <v>5000</v>
      </c>
      <c r="D338" s="287" t="s">
        <v>6368</v>
      </c>
      <c r="E338" s="246" t="s">
        <v>6020</v>
      </c>
      <c r="F338" s="341" t="s">
        <v>6311</v>
      </c>
    </row>
    <row r="339" spans="2:6" ht="12.75" customHeight="1">
      <c r="B339" s="242">
        <v>42730</v>
      </c>
      <c r="C339" s="245">
        <v>1000</v>
      </c>
      <c r="D339" s="287" t="s">
        <v>6368</v>
      </c>
      <c r="E339" s="246" t="s">
        <v>6218</v>
      </c>
      <c r="F339" s="341" t="s">
        <v>6311</v>
      </c>
    </row>
    <row r="340" spans="2:6">
      <c r="B340" s="242">
        <v>42723</v>
      </c>
      <c r="C340" s="245">
        <v>6100</v>
      </c>
      <c r="D340" s="287" t="s">
        <v>6368</v>
      </c>
      <c r="E340" s="246" t="s">
        <v>6154</v>
      </c>
      <c r="F340" s="341" t="s">
        <v>6311</v>
      </c>
    </row>
    <row r="341" spans="2:6" ht="12.75" customHeight="1">
      <c r="B341" s="242">
        <v>42718</v>
      </c>
      <c r="C341" s="245">
        <v>1000</v>
      </c>
      <c r="D341" s="287" t="s">
        <v>6368</v>
      </c>
      <c r="E341" s="246" t="s">
        <v>1470</v>
      </c>
      <c r="F341" s="341" t="s">
        <v>6311</v>
      </c>
    </row>
    <row r="342" spans="2:6" ht="12.75" customHeight="1">
      <c r="B342" s="242">
        <v>42711</v>
      </c>
      <c r="C342" s="245">
        <v>30000</v>
      </c>
      <c r="D342" s="287" t="s">
        <v>6368</v>
      </c>
      <c r="E342" s="246" t="s">
        <v>6067</v>
      </c>
      <c r="F342" s="341" t="s">
        <v>6311</v>
      </c>
    </row>
    <row r="343" spans="2:6" ht="12.75" customHeight="1">
      <c r="B343" s="242">
        <v>42731</v>
      </c>
      <c r="C343" s="245">
        <v>1000</v>
      </c>
      <c r="D343" s="287" t="s">
        <v>6368</v>
      </c>
      <c r="E343" s="246" t="s">
        <v>6253</v>
      </c>
      <c r="F343" s="341" t="s">
        <v>6311</v>
      </c>
    </row>
    <row r="344" spans="2:6" ht="12.75" customHeight="1">
      <c r="B344" s="242">
        <v>42727</v>
      </c>
      <c r="C344" s="245">
        <v>3500</v>
      </c>
      <c r="D344" s="287" t="s">
        <v>6368</v>
      </c>
      <c r="E344" s="246" t="s">
        <v>6192</v>
      </c>
      <c r="F344" s="341" t="s">
        <v>6311</v>
      </c>
    </row>
    <row r="345" spans="2:6" ht="12.75" customHeight="1">
      <c r="B345" s="242">
        <v>42727</v>
      </c>
      <c r="C345" s="245">
        <v>5000</v>
      </c>
      <c r="D345" s="287" t="s">
        <v>6368</v>
      </c>
      <c r="E345" s="246" t="s">
        <v>6193</v>
      </c>
      <c r="F345" s="341" t="s">
        <v>6311</v>
      </c>
    </row>
    <row r="346" spans="2:6" ht="12.75" customHeight="1">
      <c r="B346" s="242">
        <v>42732</v>
      </c>
      <c r="C346" s="245">
        <v>1000</v>
      </c>
      <c r="D346" s="287" t="s">
        <v>6368</v>
      </c>
      <c r="E346" s="246" t="s">
        <v>6267</v>
      </c>
      <c r="F346" s="341" t="s">
        <v>6311</v>
      </c>
    </row>
    <row r="347" spans="2:6" ht="12.75" customHeight="1">
      <c r="B347" s="242">
        <v>42717</v>
      </c>
      <c r="C347" s="245">
        <v>28529</v>
      </c>
      <c r="D347" s="287" t="s">
        <v>6368</v>
      </c>
      <c r="E347" s="246" t="s">
        <v>5908</v>
      </c>
      <c r="F347" s="341" t="s">
        <v>6311</v>
      </c>
    </row>
    <row r="348" spans="2:6" ht="12.75" customHeight="1">
      <c r="B348" s="242">
        <v>42712</v>
      </c>
      <c r="C348" s="245">
        <v>5705.34</v>
      </c>
      <c r="D348" s="287" t="s">
        <v>6368</v>
      </c>
      <c r="E348" s="246" t="s">
        <v>5887</v>
      </c>
      <c r="F348" s="341" t="s">
        <v>6311</v>
      </c>
    </row>
    <row r="349" spans="2:6" ht="12.75" customHeight="1">
      <c r="B349" s="242">
        <v>42712</v>
      </c>
      <c r="C349" s="245">
        <v>6355.71</v>
      </c>
      <c r="D349" s="287" t="s">
        <v>6368</v>
      </c>
      <c r="E349" s="246" t="s">
        <v>5887</v>
      </c>
      <c r="F349" s="341" t="s">
        <v>6311</v>
      </c>
    </row>
    <row r="350" spans="2:6" ht="12.75" customHeight="1">
      <c r="B350" s="242">
        <v>42712</v>
      </c>
      <c r="C350" s="245">
        <v>21863.119999999999</v>
      </c>
      <c r="D350" s="287" t="s">
        <v>6368</v>
      </c>
      <c r="E350" s="246" t="s">
        <v>5887</v>
      </c>
      <c r="F350" s="341" t="s">
        <v>6311</v>
      </c>
    </row>
    <row r="351" spans="2:6" ht="13.35" customHeight="1">
      <c r="B351" s="242">
        <v>42712</v>
      </c>
      <c r="C351" s="245">
        <v>118038.29</v>
      </c>
      <c r="D351" s="287" t="s">
        <v>6368</v>
      </c>
      <c r="E351" s="246" t="s">
        <v>5887</v>
      </c>
      <c r="F351" s="341" t="s">
        <v>6311</v>
      </c>
    </row>
    <row r="352" spans="2:6" ht="13.35" customHeight="1">
      <c r="B352" s="242">
        <v>42730</v>
      </c>
      <c r="C352" s="245">
        <v>5461.02</v>
      </c>
      <c r="D352" s="287" t="s">
        <v>6368</v>
      </c>
      <c r="E352" s="246" t="s">
        <v>5942</v>
      </c>
      <c r="F352" s="341" t="s">
        <v>6311</v>
      </c>
    </row>
    <row r="353" spans="2:6" ht="12.75" customHeight="1">
      <c r="B353" s="242">
        <v>42734</v>
      </c>
      <c r="C353" s="245">
        <v>7500</v>
      </c>
      <c r="D353" s="287" t="s">
        <v>6368</v>
      </c>
      <c r="E353" s="246" t="s">
        <v>5942</v>
      </c>
      <c r="F353" s="341" t="s">
        <v>6311</v>
      </c>
    </row>
    <row r="354" spans="2:6" ht="12.75" customHeight="1">
      <c r="B354" s="242">
        <v>42709</v>
      </c>
      <c r="C354" s="245">
        <v>213418.1</v>
      </c>
      <c r="D354" s="287" t="s">
        <v>6368</v>
      </c>
      <c r="E354" s="246" t="s">
        <v>5871</v>
      </c>
      <c r="F354" s="341" t="s">
        <v>6311</v>
      </c>
    </row>
    <row r="355" spans="2:6" ht="12.75" customHeight="1">
      <c r="B355" s="242">
        <v>42734</v>
      </c>
      <c r="C355" s="245">
        <v>530</v>
      </c>
      <c r="D355" s="287" t="s">
        <v>6368</v>
      </c>
      <c r="E355" s="246" t="s">
        <v>6298</v>
      </c>
      <c r="F355" s="341" t="s">
        <v>6326</v>
      </c>
    </row>
    <row r="356" spans="2:6" ht="12.75" customHeight="1">
      <c r="B356" s="242">
        <v>42731</v>
      </c>
      <c r="C356" s="245">
        <v>980.39</v>
      </c>
      <c r="D356" s="287" t="s">
        <v>6368</v>
      </c>
      <c r="E356" s="246" t="s">
        <v>6251</v>
      </c>
      <c r="F356" s="341" t="s">
        <v>6311</v>
      </c>
    </row>
    <row r="357" spans="2:6" ht="12.75" customHeight="1">
      <c r="B357" s="242">
        <v>42709</v>
      </c>
      <c r="C357" s="245">
        <v>4750</v>
      </c>
      <c r="D357" s="287" t="s">
        <v>6368</v>
      </c>
      <c r="E357" s="246" t="s">
        <v>6037</v>
      </c>
      <c r="F357" s="341" t="s">
        <v>6311</v>
      </c>
    </row>
    <row r="358" spans="2:6" ht="12.75" customHeight="1">
      <c r="B358" s="242">
        <v>42716</v>
      </c>
      <c r="C358" s="245">
        <v>500</v>
      </c>
      <c r="D358" s="287" t="s">
        <v>6368</v>
      </c>
      <c r="E358" s="246" t="s">
        <v>6090</v>
      </c>
      <c r="F358" s="341" t="s">
        <v>6311</v>
      </c>
    </row>
    <row r="359" spans="2:6" ht="13.35" customHeight="1">
      <c r="B359" s="242">
        <v>42719</v>
      </c>
      <c r="C359" s="245">
        <v>500</v>
      </c>
      <c r="D359" s="287" t="s">
        <v>6368</v>
      </c>
      <c r="E359" s="246" t="s">
        <v>6090</v>
      </c>
      <c r="F359" s="341" t="s">
        <v>6311</v>
      </c>
    </row>
    <row r="360" spans="2:6" ht="12.75" customHeight="1">
      <c r="B360" s="242">
        <v>42734</v>
      </c>
      <c r="C360" s="245">
        <v>5000</v>
      </c>
      <c r="D360" s="287" t="s">
        <v>6368</v>
      </c>
      <c r="E360" s="246" t="s">
        <v>6307</v>
      </c>
      <c r="F360" s="341" t="s">
        <v>6311</v>
      </c>
    </row>
    <row r="361" spans="2:6" ht="12.75" customHeight="1">
      <c r="B361" s="242">
        <v>42716</v>
      </c>
      <c r="C361" s="245">
        <v>1000</v>
      </c>
      <c r="D361" s="287" t="s">
        <v>6368</v>
      </c>
      <c r="E361" s="246" t="s">
        <v>6094</v>
      </c>
      <c r="F361" s="341" t="s">
        <v>6311</v>
      </c>
    </row>
    <row r="362" spans="2:6">
      <c r="B362" s="242">
        <v>42720</v>
      </c>
      <c r="C362" s="245">
        <v>500</v>
      </c>
      <c r="D362" s="287" t="s">
        <v>6368</v>
      </c>
      <c r="E362" s="246" t="s">
        <v>6138</v>
      </c>
      <c r="F362" s="341" t="s">
        <v>6311</v>
      </c>
    </row>
    <row r="363" spans="2:6" ht="13.35" customHeight="1">
      <c r="B363" s="242">
        <v>42731</v>
      </c>
      <c r="C363" s="245">
        <v>100000</v>
      </c>
      <c r="D363" s="287" t="s">
        <v>6322</v>
      </c>
      <c r="E363" s="246" t="s">
        <v>6261</v>
      </c>
      <c r="F363" s="341" t="s">
        <v>6311</v>
      </c>
    </row>
    <row r="364" spans="2:6" ht="12.75" customHeight="1">
      <c r="B364" s="242">
        <v>42733</v>
      </c>
      <c r="C364" s="245">
        <v>1000</v>
      </c>
      <c r="D364" s="287" t="s">
        <v>6368</v>
      </c>
      <c r="E364" s="246" t="s">
        <v>6282</v>
      </c>
      <c r="F364" s="341" t="s">
        <v>6311</v>
      </c>
    </row>
    <row r="365" spans="2:6" ht="12.75" customHeight="1">
      <c r="B365" s="242">
        <v>42730</v>
      </c>
      <c r="C365" s="245">
        <v>2000</v>
      </c>
      <c r="D365" s="287" t="s">
        <v>6368</v>
      </c>
      <c r="E365" s="246" t="s">
        <v>6229</v>
      </c>
      <c r="F365" s="341" t="s">
        <v>6326</v>
      </c>
    </row>
    <row r="366" spans="2:6" ht="12.75" customHeight="1">
      <c r="B366" s="242">
        <v>42709</v>
      </c>
      <c r="C366" s="245">
        <v>500</v>
      </c>
      <c r="D366" s="287" t="s">
        <v>6368</v>
      </c>
      <c r="E366" s="246" t="s">
        <v>6031</v>
      </c>
      <c r="F366" s="341" t="s">
        <v>6311</v>
      </c>
    </row>
    <row r="367" spans="2:6" ht="12.75" customHeight="1">
      <c r="B367" s="242">
        <v>42733</v>
      </c>
      <c r="C367" s="245">
        <v>100000</v>
      </c>
      <c r="D367" s="287" t="s">
        <v>6368</v>
      </c>
      <c r="E367" s="246" t="s">
        <v>6288</v>
      </c>
      <c r="F367" s="341" t="s">
        <v>6311</v>
      </c>
    </row>
    <row r="368" spans="2:6" ht="12.75" customHeight="1">
      <c r="B368" s="242">
        <v>42734</v>
      </c>
      <c r="C368" s="245">
        <v>70000</v>
      </c>
      <c r="D368" s="287" t="s">
        <v>6368</v>
      </c>
      <c r="E368" s="246" t="s">
        <v>6288</v>
      </c>
      <c r="F368" s="341" t="s">
        <v>6311</v>
      </c>
    </row>
    <row r="369" spans="2:6" ht="14.25" customHeight="1">
      <c r="B369" s="242">
        <v>42730</v>
      </c>
      <c r="C369" s="245">
        <v>15000</v>
      </c>
      <c r="D369" s="287" t="s">
        <v>6368</v>
      </c>
      <c r="E369" s="246" t="s">
        <v>6240</v>
      </c>
      <c r="F369" s="341" t="s">
        <v>6311</v>
      </c>
    </row>
    <row r="370" spans="2:6" ht="14.25" customHeight="1">
      <c r="B370" s="242">
        <v>42716</v>
      </c>
      <c r="C370" s="245">
        <v>4100</v>
      </c>
      <c r="D370" s="287" t="s">
        <v>6368</v>
      </c>
      <c r="E370" s="246" t="s">
        <v>6107</v>
      </c>
      <c r="F370" s="341" t="s">
        <v>6311</v>
      </c>
    </row>
    <row r="371" spans="2:6" ht="14.25" customHeight="1">
      <c r="B371" s="242">
        <v>42733</v>
      </c>
      <c r="C371" s="245">
        <v>21000</v>
      </c>
      <c r="D371" s="287" t="s">
        <v>6368</v>
      </c>
      <c r="E371" s="246" t="s">
        <v>6286</v>
      </c>
      <c r="F371" s="341" t="s">
        <v>6311</v>
      </c>
    </row>
    <row r="372" spans="2:6" ht="14.25" customHeight="1">
      <c r="B372" s="242">
        <v>42713</v>
      </c>
      <c r="C372" s="245">
        <v>500</v>
      </c>
      <c r="D372" s="287" t="s">
        <v>6368</v>
      </c>
      <c r="E372" s="246" t="s">
        <v>6078</v>
      </c>
      <c r="F372" s="341" t="s">
        <v>6311</v>
      </c>
    </row>
    <row r="373" spans="2:6">
      <c r="B373" s="242">
        <v>42730</v>
      </c>
      <c r="C373" s="245">
        <v>100</v>
      </c>
      <c r="D373" s="287" t="s">
        <v>6368</v>
      </c>
      <c r="E373" s="246" t="s">
        <v>904</v>
      </c>
      <c r="F373" s="341" t="s">
        <v>6311</v>
      </c>
    </row>
    <row r="374" spans="2:6" ht="12.75" customHeight="1">
      <c r="B374" s="242">
        <v>42713</v>
      </c>
      <c r="C374" s="342">
        <v>200</v>
      </c>
      <c r="D374" s="287" t="s">
        <v>6368</v>
      </c>
      <c r="E374" s="246" t="s">
        <v>6076</v>
      </c>
      <c r="F374" s="341" t="s">
        <v>6311</v>
      </c>
    </row>
    <row r="375" spans="2:6" ht="12.75" customHeight="1">
      <c r="B375" s="242">
        <v>42725</v>
      </c>
      <c r="C375" s="245">
        <v>2000</v>
      </c>
      <c r="D375" s="287" t="s">
        <v>6368</v>
      </c>
      <c r="E375" s="246" t="s">
        <v>6175</v>
      </c>
      <c r="F375" s="341" t="s">
        <v>6311</v>
      </c>
    </row>
    <row r="376" spans="2:6" ht="12.75" customHeight="1">
      <c r="B376" s="242">
        <v>42727</v>
      </c>
      <c r="C376" s="245">
        <v>2500</v>
      </c>
      <c r="D376" s="287" t="s">
        <v>6368</v>
      </c>
      <c r="E376" s="246" t="s">
        <v>6191</v>
      </c>
      <c r="F376" s="341" t="s">
        <v>6311</v>
      </c>
    </row>
    <row r="377" spans="2:6" ht="12.75" customHeight="1">
      <c r="B377" s="242">
        <v>42709</v>
      </c>
      <c r="C377" s="245">
        <v>50</v>
      </c>
      <c r="D377" s="287" t="s">
        <v>6368</v>
      </c>
      <c r="E377" s="246" t="s">
        <v>6024</v>
      </c>
      <c r="F377" s="341" t="s">
        <v>6311</v>
      </c>
    </row>
    <row r="378" spans="2:6" ht="14.25" customHeight="1">
      <c r="B378" s="242">
        <v>42730</v>
      </c>
      <c r="C378" s="245">
        <v>50</v>
      </c>
      <c r="D378" s="287" t="s">
        <v>6368</v>
      </c>
      <c r="E378" s="246" t="s">
        <v>6024</v>
      </c>
      <c r="F378" s="341" t="s">
        <v>6311</v>
      </c>
    </row>
    <row r="379" spans="2:6" ht="12.75" customHeight="1">
      <c r="B379" s="242">
        <v>42706</v>
      </c>
      <c r="C379" s="245">
        <v>500</v>
      </c>
      <c r="D379" s="287" t="s">
        <v>6368</v>
      </c>
      <c r="E379" s="246" t="s">
        <v>6010</v>
      </c>
      <c r="F379" s="341" t="s">
        <v>6311</v>
      </c>
    </row>
    <row r="380" spans="2:6" ht="12.75" customHeight="1">
      <c r="B380" s="242">
        <v>42731</v>
      </c>
      <c r="C380" s="245">
        <v>100</v>
      </c>
      <c r="D380" s="287" t="s">
        <v>6368</v>
      </c>
      <c r="E380" s="246" t="s">
        <v>6246</v>
      </c>
      <c r="F380" s="341" t="s">
        <v>6326</v>
      </c>
    </row>
    <row r="381" spans="2:6">
      <c r="B381" s="242">
        <v>42709</v>
      </c>
      <c r="C381" s="245">
        <v>25000</v>
      </c>
      <c r="D381" s="287" t="s">
        <v>6368</v>
      </c>
      <c r="E381" s="246" t="s">
        <v>6042</v>
      </c>
      <c r="F381" s="341" t="s">
        <v>6311</v>
      </c>
    </row>
    <row r="382" spans="2:6">
      <c r="B382" s="242">
        <v>42730</v>
      </c>
      <c r="C382" s="245">
        <v>1000</v>
      </c>
      <c r="D382" s="287" t="s">
        <v>6368</v>
      </c>
      <c r="E382" s="246" t="s">
        <v>1304</v>
      </c>
      <c r="F382" s="341" t="s">
        <v>6311</v>
      </c>
    </row>
    <row r="383" spans="2:6" ht="13.35" customHeight="1">
      <c r="B383" s="242">
        <v>42734</v>
      </c>
      <c r="C383" s="245">
        <v>74000</v>
      </c>
      <c r="D383" s="287" t="s">
        <v>6368</v>
      </c>
      <c r="E383" s="246" t="s">
        <v>6310</v>
      </c>
      <c r="F383" s="341" t="s">
        <v>6311</v>
      </c>
    </row>
    <row r="384" spans="2:6">
      <c r="B384" s="242">
        <v>42730</v>
      </c>
      <c r="C384" s="245">
        <v>300</v>
      </c>
      <c r="D384" s="287" t="s">
        <v>6368</v>
      </c>
      <c r="E384" s="246" t="s">
        <v>6358</v>
      </c>
      <c r="F384" s="341" t="s">
        <v>6311</v>
      </c>
    </row>
    <row r="385" spans="2:6">
      <c r="B385" s="242">
        <v>42720</v>
      </c>
      <c r="C385" s="245">
        <v>5000</v>
      </c>
      <c r="D385" s="287" t="s">
        <v>6368</v>
      </c>
      <c r="E385" s="246" t="s">
        <v>6141</v>
      </c>
      <c r="F385" s="341" t="s">
        <v>6311</v>
      </c>
    </row>
    <row r="386" spans="2:6" ht="12.75" customHeight="1">
      <c r="B386" s="242">
        <v>42706</v>
      </c>
      <c r="C386" s="245">
        <v>2000</v>
      </c>
      <c r="D386" s="287" t="s">
        <v>6368</v>
      </c>
      <c r="E386" s="246" t="s">
        <v>6016</v>
      </c>
      <c r="F386" s="341" t="s">
        <v>6311</v>
      </c>
    </row>
    <row r="387" spans="2:6" ht="12.75" customHeight="1">
      <c r="B387" s="242">
        <v>42734</v>
      </c>
      <c r="C387" s="245">
        <v>20000</v>
      </c>
      <c r="D387" s="287" t="s">
        <v>6368</v>
      </c>
      <c r="E387" s="246" t="s">
        <v>6309</v>
      </c>
      <c r="F387" s="341" t="s">
        <v>6311</v>
      </c>
    </row>
    <row r="388" spans="2:6" ht="12.75" customHeight="1">
      <c r="B388" s="242">
        <v>42709</v>
      </c>
      <c r="C388" s="245">
        <v>20000</v>
      </c>
      <c r="D388" s="287" t="s">
        <v>6368</v>
      </c>
      <c r="E388" s="246" t="s">
        <v>6041</v>
      </c>
      <c r="F388" s="341" t="s">
        <v>6311</v>
      </c>
    </row>
    <row r="389" spans="2:6" ht="12.75" customHeight="1">
      <c r="B389" s="242">
        <v>42734</v>
      </c>
      <c r="C389" s="245">
        <v>2500</v>
      </c>
      <c r="D389" s="287" t="s">
        <v>6321</v>
      </c>
      <c r="E389" s="246" t="s">
        <v>6303</v>
      </c>
      <c r="F389" s="341" t="s">
        <v>6311</v>
      </c>
    </row>
    <row r="390" spans="2:6" s="42" customFormat="1" ht="13.35" customHeight="1">
      <c r="B390" s="242">
        <v>42734</v>
      </c>
      <c r="C390" s="245">
        <v>2500</v>
      </c>
      <c r="D390" s="287" t="s">
        <v>6324</v>
      </c>
      <c r="E390" s="246" t="s">
        <v>6303</v>
      </c>
      <c r="F390" s="341" t="s">
        <v>6311</v>
      </c>
    </row>
    <row r="391" spans="2:6" ht="12.75" customHeight="1">
      <c r="B391" s="242">
        <v>42723</v>
      </c>
      <c r="C391" s="245">
        <v>2000</v>
      </c>
      <c r="D391" s="287" t="s">
        <v>6368</v>
      </c>
      <c r="E391" s="246" t="s">
        <v>6152</v>
      </c>
      <c r="F391" s="341" t="s">
        <v>6311</v>
      </c>
    </row>
    <row r="392" spans="2:6" ht="12.75" customHeight="1">
      <c r="B392" s="242">
        <v>42727</v>
      </c>
      <c r="C392" s="245">
        <v>2500000</v>
      </c>
      <c r="D392" s="287" t="s">
        <v>6368</v>
      </c>
      <c r="E392" s="246" t="s">
        <v>6195</v>
      </c>
      <c r="F392" s="341" t="s">
        <v>6311</v>
      </c>
    </row>
    <row r="393" spans="2:6" ht="12.75" customHeight="1">
      <c r="B393" s="242">
        <v>42719</v>
      </c>
      <c r="C393" s="245">
        <v>1000</v>
      </c>
      <c r="D393" s="287" t="s">
        <v>6368</v>
      </c>
      <c r="E393" s="246" t="s">
        <v>6134</v>
      </c>
      <c r="F393" s="341" t="s">
        <v>6311</v>
      </c>
    </row>
    <row r="394" spans="2:6" ht="13.35" customHeight="1">
      <c r="B394" s="242">
        <v>42711</v>
      </c>
      <c r="C394" s="245">
        <v>1000</v>
      </c>
      <c r="D394" s="287" t="s">
        <v>6368</v>
      </c>
      <c r="E394" s="246" t="s">
        <v>6061</v>
      </c>
      <c r="F394" s="341" t="s">
        <v>6311</v>
      </c>
    </row>
    <row r="395" spans="2:6" ht="13.15" customHeight="1">
      <c r="B395" s="242">
        <v>42733</v>
      </c>
      <c r="C395" s="245">
        <v>3000</v>
      </c>
      <c r="D395" s="287" t="s">
        <v>6368</v>
      </c>
      <c r="E395" s="246" t="s">
        <v>6284</v>
      </c>
      <c r="F395" s="341" t="s">
        <v>6311</v>
      </c>
    </row>
    <row r="396" spans="2:6" ht="13.5" customHeight="1">
      <c r="B396" s="242">
        <v>42730</v>
      </c>
      <c r="C396" s="245">
        <v>3000</v>
      </c>
      <c r="D396" s="287" t="s">
        <v>6368</v>
      </c>
      <c r="E396" s="246" t="s">
        <v>6235</v>
      </c>
      <c r="F396" s="341" t="s">
        <v>6311</v>
      </c>
    </row>
    <row r="397" spans="2:6" ht="12.75" customHeight="1">
      <c r="B397" s="242">
        <v>42730</v>
      </c>
      <c r="C397" s="245">
        <v>100</v>
      </c>
      <c r="D397" s="287" t="s">
        <v>6368</v>
      </c>
      <c r="E397" s="246" t="s">
        <v>6327</v>
      </c>
      <c r="F397" s="341" t="s">
        <v>6311</v>
      </c>
    </row>
    <row r="398" spans="2:6" ht="12.75" customHeight="1">
      <c r="B398" s="242">
        <v>42716</v>
      </c>
      <c r="C398" s="245">
        <v>1000</v>
      </c>
      <c r="D398" s="287" t="s">
        <v>6368</v>
      </c>
      <c r="E398" s="246" t="s">
        <v>6096</v>
      </c>
      <c r="F398" s="341" t="s">
        <v>6311</v>
      </c>
    </row>
    <row r="399" spans="2:6" ht="12.75" customHeight="1">
      <c r="B399" s="242">
        <v>42709</v>
      </c>
      <c r="C399" s="245">
        <v>15000</v>
      </c>
      <c r="D399" s="287" t="s">
        <v>6368</v>
      </c>
      <c r="E399" s="246" t="s">
        <v>6040</v>
      </c>
      <c r="F399" s="341" t="s">
        <v>6311</v>
      </c>
    </row>
    <row r="400" spans="2:6" ht="12.75" customHeight="1">
      <c r="B400" s="242">
        <v>42731</v>
      </c>
      <c r="C400" s="245">
        <v>150</v>
      </c>
      <c r="D400" s="287" t="s">
        <v>6368</v>
      </c>
      <c r="E400" s="246" t="s">
        <v>6248</v>
      </c>
      <c r="F400" s="341" t="s">
        <v>6311</v>
      </c>
    </row>
    <row r="401" spans="2:6" ht="12.75" customHeight="1">
      <c r="B401" s="242">
        <v>42713</v>
      </c>
      <c r="C401" s="245">
        <v>1054.3</v>
      </c>
      <c r="D401" s="287" t="s">
        <v>6368</v>
      </c>
      <c r="E401" s="246" t="s">
        <v>6080</v>
      </c>
      <c r="F401" s="341" t="s">
        <v>6311</v>
      </c>
    </row>
    <row r="402" spans="2:6" ht="12.75" customHeight="1">
      <c r="B402" s="242">
        <v>42713</v>
      </c>
      <c r="C402" s="245">
        <v>5000</v>
      </c>
      <c r="D402" s="287" t="s">
        <v>6368</v>
      </c>
      <c r="E402" s="246" t="s">
        <v>6080</v>
      </c>
      <c r="F402" s="341" t="s">
        <v>6311</v>
      </c>
    </row>
    <row r="403" spans="2:6" ht="12.75" customHeight="1">
      <c r="B403" s="242">
        <v>42713</v>
      </c>
      <c r="C403" s="245">
        <v>20010</v>
      </c>
      <c r="D403" s="287" t="s">
        <v>6368</v>
      </c>
      <c r="E403" s="246" t="s">
        <v>6080</v>
      </c>
      <c r="F403" s="341" t="s">
        <v>6311</v>
      </c>
    </row>
    <row r="404" spans="2:6">
      <c r="B404" s="242">
        <v>42732</v>
      </c>
      <c r="C404" s="245">
        <v>5000</v>
      </c>
      <c r="D404" s="287" t="s">
        <v>6368</v>
      </c>
      <c r="E404" s="246" t="s">
        <v>6080</v>
      </c>
      <c r="F404" s="341" t="s">
        <v>6311</v>
      </c>
    </row>
    <row r="405" spans="2:6" ht="12.75" customHeight="1">
      <c r="B405" s="242">
        <v>42732</v>
      </c>
      <c r="C405" s="245">
        <v>25230</v>
      </c>
      <c r="D405" s="287" t="s">
        <v>6368</v>
      </c>
      <c r="E405" s="246" t="s">
        <v>6080</v>
      </c>
      <c r="F405" s="341" t="s">
        <v>6311</v>
      </c>
    </row>
    <row r="406" spans="2:6">
      <c r="B406" s="242">
        <v>42733</v>
      </c>
      <c r="C406" s="245">
        <v>28275</v>
      </c>
      <c r="D406" s="287" t="s">
        <v>6368</v>
      </c>
      <c r="E406" s="246" t="s">
        <v>6080</v>
      </c>
      <c r="F406" s="341" t="s">
        <v>6311</v>
      </c>
    </row>
    <row r="407" spans="2:6" ht="12.75" customHeight="1">
      <c r="B407" s="242">
        <v>42711</v>
      </c>
      <c r="C407" s="245">
        <v>10000</v>
      </c>
      <c r="D407" s="287" t="s">
        <v>6368</v>
      </c>
      <c r="E407" s="246" t="s">
        <v>322</v>
      </c>
      <c r="F407" s="341" t="s">
        <v>6311</v>
      </c>
    </row>
    <row r="408" spans="2:6" ht="12.75" customHeight="1">
      <c r="B408" s="242">
        <v>42716</v>
      </c>
      <c r="C408" s="245">
        <v>5000</v>
      </c>
      <c r="D408" s="287" t="s">
        <v>6368</v>
      </c>
      <c r="E408" s="246" t="s">
        <v>6109</v>
      </c>
      <c r="F408" s="341" t="s">
        <v>6311</v>
      </c>
    </row>
    <row r="409" spans="2:6" ht="12.75" customHeight="1">
      <c r="B409" s="242">
        <v>42727</v>
      </c>
      <c r="C409" s="245">
        <v>12314</v>
      </c>
      <c r="D409" s="287" t="s">
        <v>6368</v>
      </c>
      <c r="E409" s="246" t="s">
        <v>6356</v>
      </c>
      <c r="F409" s="341" t="s">
        <v>6311</v>
      </c>
    </row>
    <row r="410" spans="2:6" ht="12.75" customHeight="1">
      <c r="B410" s="242">
        <v>42709</v>
      </c>
      <c r="C410" s="245">
        <v>300</v>
      </c>
      <c r="D410" s="287" t="s">
        <v>6368</v>
      </c>
      <c r="E410" s="246" t="s">
        <v>6028</v>
      </c>
      <c r="F410" s="341" t="s">
        <v>6311</v>
      </c>
    </row>
    <row r="411" spans="2:6" ht="12.75" customHeight="1">
      <c r="B411" s="242">
        <v>42725</v>
      </c>
      <c r="C411" s="245">
        <v>500000</v>
      </c>
      <c r="D411" s="287" t="s">
        <v>6368</v>
      </c>
      <c r="E411" s="246" t="s">
        <v>6383</v>
      </c>
      <c r="F411" s="341" t="s">
        <v>6311</v>
      </c>
    </row>
    <row r="412" spans="2:6" ht="12.75" customHeight="1">
      <c r="B412" s="242">
        <v>42718</v>
      </c>
      <c r="C412" s="245">
        <v>1000</v>
      </c>
      <c r="D412" s="287" t="s">
        <v>6368</v>
      </c>
      <c r="E412" s="246" t="s">
        <v>6121</v>
      </c>
      <c r="F412" s="341" t="s">
        <v>6311</v>
      </c>
    </row>
    <row r="413" spans="2:6" ht="12.75" customHeight="1">
      <c r="B413" s="242">
        <v>42730</v>
      </c>
      <c r="C413" s="245">
        <v>20</v>
      </c>
      <c r="D413" s="287" t="s">
        <v>6368</v>
      </c>
      <c r="E413" s="246" t="s">
        <v>6196</v>
      </c>
      <c r="F413" s="341" t="s">
        <v>6326</v>
      </c>
    </row>
    <row r="414" spans="2:6" ht="13.35" customHeight="1">
      <c r="B414" s="242">
        <v>42732</v>
      </c>
      <c r="C414" s="245">
        <v>300</v>
      </c>
      <c r="D414" s="287" t="s">
        <v>6368</v>
      </c>
      <c r="E414" s="246" t="s">
        <v>6263</v>
      </c>
      <c r="F414" s="341" t="s">
        <v>6311</v>
      </c>
    </row>
    <row r="415" spans="2:6" ht="12.75" customHeight="1">
      <c r="B415" s="242">
        <v>42719</v>
      </c>
      <c r="C415" s="245">
        <v>3000</v>
      </c>
      <c r="D415" s="287" t="s">
        <v>6368</v>
      </c>
      <c r="E415" s="246" t="s">
        <v>6135</v>
      </c>
      <c r="F415" s="341" t="s">
        <v>6326</v>
      </c>
    </row>
    <row r="416" spans="2:6" ht="12.75" customHeight="1">
      <c r="B416" s="242">
        <v>42734</v>
      </c>
      <c r="C416" s="245">
        <v>300</v>
      </c>
      <c r="D416" s="287" t="s">
        <v>6368</v>
      </c>
      <c r="E416" s="246" t="s">
        <v>6294</v>
      </c>
      <c r="F416" s="341" t="s">
        <v>6311</v>
      </c>
    </row>
    <row r="417" spans="2:6" ht="12.75" customHeight="1">
      <c r="B417" s="242">
        <v>42712</v>
      </c>
      <c r="C417" s="245">
        <v>5000</v>
      </c>
      <c r="D417" s="287" t="s">
        <v>6368</v>
      </c>
      <c r="E417" s="246" t="s">
        <v>6074</v>
      </c>
      <c r="F417" s="341" t="s">
        <v>6311</v>
      </c>
    </row>
    <row r="418" spans="2:6" ht="12.75" customHeight="1">
      <c r="B418" s="242">
        <v>42723</v>
      </c>
      <c r="C418" s="245">
        <v>5000</v>
      </c>
      <c r="D418" s="287" t="s">
        <v>6368</v>
      </c>
      <c r="E418" s="246" t="s">
        <v>6074</v>
      </c>
      <c r="F418" s="341" t="s">
        <v>6311</v>
      </c>
    </row>
    <row r="419" spans="2:6" ht="12.75" customHeight="1">
      <c r="B419" s="242">
        <v>42705</v>
      </c>
      <c r="C419" s="245">
        <v>500</v>
      </c>
      <c r="D419" s="287" t="s">
        <v>6368</v>
      </c>
      <c r="E419" s="246" t="s">
        <v>5997</v>
      </c>
      <c r="F419" s="341" t="s">
        <v>6311</v>
      </c>
    </row>
    <row r="420" spans="2:6">
      <c r="B420" s="242">
        <v>42720</v>
      </c>
      <c r="C420" s="245">
        <v>1000</v>
      </c>
      <c r="D420" s="287" t="s">
        <v>6368</v>
      </c>
      <c r="E420" s="246" t="s">
        <v>6140</v>
      </c>
      <c r="F420" s="341" t="s">
        <v>6311</v>
      </c>
    </row>
    <row r="421" spans="2:6" ht="12.75" customHeight="1">
      <c r="B421" s="242">
        <v>42734</v>
      </c>
      <c r="C421" s="245">
        <v>1000</v>
      </c>
      <c r="D421" s="287" t="s">
        <v>6368</v>
      </c>
      <c r="E421" s="246" t="s">
        <v>6140</v>
      </c>
      <c r="F421" s="341" t="s">
        <v>6311</v>
      </c>
    </row>
    <row r="422" spans="2:6" ht="12.75" customHeight="1">
      <c r="B422" s="242">
        <v>42730</v>
      </c>
      <c r="C422" s="245">
        <v>2000</v>
      </c>
      <c r="D422" s="287" t="s">
        <v>6368</v>
      </c>
      <c r="E422" s="246" t="s">
        <v>6232</v>
      </c>
      <c r="F422" s="341" t="s">
        <v>6311</v>
      </c>
    </row>
    <row r="423" spans="2:6" ht="15.75" customHeight="1">
      <c r="B423" s="242">
        <v>42726</v>
      </c>
      <c r="C423" s="245">
        <v>2000</v>
      </c>
      <c r="D423" s="287" t="s">
        <v>6368</v>
      </c>
      <c r="E423" s="246" t="s">
        <v>6186</v>
      </c>
      <c r="F423" s="341" t="s">
        <v>6311</v>
      </c>
    </row>
    <row r="424" spans="2:6" ht="12.75" customHeight="1">
      <c r="B424" s="242">
        <v>42730</v>
      </c>
      <c r="C424" s="245">
        <v>1000</v>
      </c>
      <c r="D424" s="287" t="s">
        <v>6368</v>
      </c>
      <c r="E424" s="246" t="s">
        <v>6223</v>
      </c>
      <c r="F424" s="341" t="s">
        <v>6311</v>
      </c>
    </row>
    <row r="425" spans="2:6" ht="12.75" customHeight="1">
      <c r="B425" s="242">
        <v>42716</v>
      </c>
      <c r="C425" s="245">
        <v>200</v>
      </c>
      <c r="D425" s="287" t="s">
        <v>6368</v>
      </c>
      <c r="E425" s="246" t="s">
        <v>6351</v>
      </c>
      <c r="F425" s="341" t="s">
        <v>6311</v>
      </c>
    </row>
    <row r="426" spans="2:6" s="35" customFormat="1" ht="12.75" customHeight="1">
      <c r="B426" s="242">
        <v>42731</v>
      </c>
      <c r="C426" s="245">
        <v>25000</v>
      </c>
      <c r="D426" s="287" t="s">
        <v>6368</v>
      </c>
      <c r="E426" s="246" t="s">
        <v>5954</v>
      </c>
      <c r="F426" s="341" t="s">
        <v>6311</v>
      </c>
    </row>
    <row r="427" spans="2:6" ht="12.75" customHeight="1">
      <c r="B427" s="242">
        <v>42727</v>
      </c>
      <c r="C427" s="245">
        <v>100000</v>
      </c>
      <c r="D427" s="287" t="s">
        <v>6368</v>
      </c>
      <c r="E427" s="246" t="s">
        <v>5938</v>
      </c>
      <c r="F427" s="341" t="s">
        <v>6311</v>
      </c>
    </row>
    <row r="428" spans="2:6" ht="12.75" customHeight="1">
      <c r="B428" s="242">
        <v>42733</v>
      </c>
      <c r="C428" s="245">
        <v>500</v>
      </c>
      <c r="D428" s="287" t="s">
        <v>6368</v>
      </c>
      <c r="E428" s="246" t="s">
        <v>6280</v>
      </c>
      <c r="F428" s="399" t="s">
        <v>6311</v>
      </c>
    </row>
    <row r="429" spans="2:6" ht="12.75" customHeight="1">
      <c r="B429" s="242">
        <v>42710</v>
      </c>
      <c r="C429" s="245">
        <v>1000</v>
      </c>
      <c r="D429" s="287" t="s">
        <v>6368</v>
      </c>
      <c r="E429" s="246" t="s">
        <v>6048</v>
      </c>
      <c r="F429" s="341" t="s">
        <v>6311</v>
      </c>
    </row>
    <row r="430" spans="2:6" ht="12.75" customHeight="1">
      <c r="B430" s="242">
        <v>42709</v>
      </c>
      <c r="C430" s="245">
        <v>200000</v>
      </c>
      <c r="D430" s="287" t="s">
        <v>6368</v>
      </c>
      <c r="E430" s="246" t="s">
        <v>6043</v>
      </c>
      <c r="F430" s="341" t="s">
        <v>6311</v>
      </c>
    </row>
    <row r="431" spans="2:6" ht="12.75" customHeight="1">
      <c r="B431" s="242">
        <v>42716</v>
      </c>
      <c r="C431" s="245">
        <v>15000</v>
      </c>
      <c r="D431" s="287" t="s">
        <v>6368</v>
      </c>
      <c r="E431" s="246" t="s">
        <v>6353</v>
      </c>
      <c r="F431" s="341" t="s">
        <v>6311</v>
      </c>
    </row>
    <row r="432" spans="2:6" ht="12.75" customHeight="1">
      <c r="B432" s="242">
        <v>42733</v>
      </c>
      <c r="C432" s="245">
        <v>250000</v>
      </c>
      <c r="D432" s="287" t="s">
        <v>6368</v>
      </c>
      <c r="E432" s="246" t="s">
        <v>5976</v>
      </c>
      <c r="F432" s="341" t="s">
        <v>6311</v>
      </c>
    </row>
    <row r="433" spans="2:6" ht="12.75" customHeight="1">
      <c r="B433" s="242">
        <v>42733</v>
      </c>
      <c r="C433" s="245">
        <v>120000</v>
      </c>
      <c r="D433" s="287" t="s">
        <v>6368</v>
      </c>
      <c r="E433" s="246" t="s">
        <v>5975</v>
      </c>
      <c r="F433" s="341" t="s">
        <v>6311</v>
      </c>
    </row>
    <row r="434" spans="2:6" ht="12.75" customHeight="1">
      <c r="B434" s="242">
        <v>42733</v>
      </c>
      <c r="C434" s="245">
        <v>50000</v>
      </c>
      <c r="D434" s="287" t="s">
        <v>6368</v>
      </c>
      <c r="E434" s="246" t="s">
        <v>5974</v>
      </c>
      <c r="F434" s="341" t="s">
        <v>6311</v>
      </c>
    </row>
    <row r="435" spans="2:6" ht="12.75" customHeight="1">
      <c r="B435" s="242">
        <v>42716</v>
      </c>
      <c r="C435" s="245">
        <v>250000</v>
      </c>
      <c r="D435" s="287" t="s">
        <v>6368</v>
      </c>
      <c r="E435" s="246" t="s">
        <v>5899</v>
      </c>
      <c r="F435" s="341" t="s">
        <v>6311</v>
      </c>
    </row>
    <row r="436" spans="2:6">
      <c r="B436" s="242">
        <v>42730</v>
      </c>
      <c r="C436" s="245">
        <v>10000</v>
      </c>
      <c r="D436" s="287" t="s">
        <v>6368</v>
      </c>
      <c r="E436" s="246" t="s">
        <v>5945</v>
      </c>
      <c r="F436" s="341" t="s">
        <v>6311</v>
      </c>
    </row>
    <row r="437" spans="2:6">
      <c r="B437" s="242">
        <v>42730</v>
      </c>
      <c r="C437" s="245">
        <v>100000</v>
      </c>
      <c r="D437" s="287" t="s">
        <v>6368</v>
      </c>
      <c r="E437" s="246" t="s">
        <v>5947</v>
      </c>
      <c r="F437" s="341" t="s">
        <v>6311</v>
      </c>
    </row>
    <row r="438" spans="2:6" s="35" customFormat="1" ht="12.75" customHeight="1">
      <c r="B438" s="242">
        <v>42732</v>
      </c>
      <c r="C438" s="245">
        <v>5000</v>
      </c>
      <c r="D438" s="287" t="s">
        <v>6368</v>
      </c>
      <c r="E438" s="246" t="s">
        <v>5964</v>
      </c>
      <c r="F438" s="341" t="s">
        <v>6311</v>
      </c>
    </row>
    <row r="439" spans="2:6" s="35" customFormat="1" ht="14.25" customHeight="1">
      <c r="B439" s="242">
        <v>42733</v>
      </c>
      <c r="C439" s="245">
        <v>10000</v>
      </c>
      <c r="D439" s="287" t="s">
        <v>6368</v>
      </c>
      <c r="E439" s="246" t="s">
        <v>5964</v>
      </c>
      <c r="F439" s="341" t="s">
        <v>6311</v>
      </c>
    </row>
    <row r="440" spans="2:6" ht="12.75" customHeight="1">
      <c r="B440" s="242">
        <v>42709</v>
      </c>
      <c r="C440" s="245">
        <v>10000</v>
      </c>
      <c r="D440" s="287" t="s">
        <v>6368</v>
      </c>
      <c r="E440" s="246" t="s">
        <v>5866</v>
      </c>
      <c r="F440" s="341" t="s">
        <v>6311</v>
      </c>
    </row>
    <row r="441" spans="2:6" ht="12.75" customHeight="1">
      <c r="B441" s="242">
        <v>42726</v>
      </c>
      <c r="C441" s="245">
        <v>1000</v>
      </c>
      <c r="D441" s="287" t="s">
        <v>6368</v>
      </c>
      <c r="E441" s="246" t="s">
        <v>5930</v>
      </c>
      <c r="F441" s="341" t="s">
        <v>6311</v>
      </c>
    </row>
    <row r="442" spans="2:6" ht="12.75" customHeight="1">
      <c r="B442" s="242">
        <v>42705</v>
      </c>
      <c r="C442" s="245">
        <v>1000</v>
      </c>
      <c r="D442" s="287" t="s">
        <v>6368</v>
      </c>
      <c r="E442" s="408" t="s">
        <v>5845</v>
      </c>
      <c r="F442" s="341" t="s">
        <v>6311</v>
      </c>
    </row>
    <row r="443" spans="2:6" ht="12.75" customHeight="1">
      <c r="B443" s="242">
        <v>42731</v>
      </c>
      <c r="C443" s="245">
        <v>100000</v>
      </c>
      <c r="D443" s="287" t="s">
        <v>6368</v>
      </c>
      <c r="E443" s="246" t="s">
        <v>5956</v>
      </c>
      <c r="F443" s="341" t="s">
        <v>6311</v>
      </c>
    </row>
    <row r="444" spans="2:6" ht="12.75" customHeight="1">
      <c r="B444" s="242">
        <v>42733</v>
      </c>
      <c r="C444" s="245">
        <v>1000</v>
      </c>
      <c r="D444" s="287" t="s">
        <v>6368</v>
      </c>
      <c r="E444" s="246" t="s">
        <v>5969</v>
      </c>
      <c r="F444" s="399" t="s">
        <v>6311</v>
      </c>
    </row>
    <row r="445" spans="2:6" ht="12.75" customHeight="1">
      <c r="B445" s="242">
        <v>42731</v>
      </c>
      <c r="C445" s="245">
        <v>15000</v>
      </c>
      <c r="D445" s="287" t="s">
        <v>6321</v>
      </c>
      <c r="E445" s="246" t="s">
        <v>5953</v>
      </c>
      <c r="F445" s="341" t="s">
        <v>6311</v>
      </c>
    </row>
    <row r="446" spans="2:6" ht="12.75" customHeight="1">
      <c r="B446" s="242">
        <v>42710</v>
      </c>
      <c r="C446" s="245">
        <v>12325.03</v>
      </c>
      <c r="D446" s="287" t="s">
        <v>6368</v>
      </c>
      <c r="E446" s="246" t="s">
        <v>5878</v>
      </c>
      <c r="F446" s="341" t="s">
        <v>6311</v>
      </c>
    </row>
    <row r="447" spans="2:6" ht="12.75" customHeight="1">
      <c r="B447" s="242">
        <v>42726</v>
      </c>
      <c r="C447" s="245">
        <v>25000</v>
      </c>
      <c r="D447" s="287" t="s">
        <v>6368</v>
      </c>
      <c r="E447" s="246" t="s">
        <v>5934</v>
      </c>
      <c r="F447" s="341" t="s">
        <v>6311</v>
      </c>
    </row>
    <row r="448" spans="2:6" ht="12.75" customHeight="1">
      <c r="B448" s="242">
        <v>42712</v>
      </c>
      <c r="C448" s="245">
        <v>9720</v>
      </c>
      <c r="D448" s="287" t="s">
        <v>6368</v>
      </c>
      <c r="E448" s="246" t="s">
        <v>5889</v>
      </c>
      <c r="F448" s="341" t="s">
        <v>6311</v>
      </c>
    </row>
    <row r="449" spans="2:6" ht="13.35" customHeight="1">
      <c r="B449" s="242">
        <v>42705</v>
      </c>
      <c r="C449" s="245">
        <v>25000</v>
      </c>
      <c r="D449" s="287" t="s">
        <v>6387</v>
      </c>
      <c r="E449" s="246" t="s">
        <v>5850</v>
      </c>
      <c r="F449" s="341" t="s">
        <v>6311</v>
      </c>
    </row>
    <row r="450" spans="2:6" ht="12.75" customHeight="1">
      <c r="B450" s="242">
        <v>42718</v>
      </c>
      <c r="C450" s="245">
        <v>10000</v>
      </c>
      <c r="D450" s="287" t="s">
        <v>6368</v>
      </c>
      <c r="E450" s="246" t="s">
        <v>5911</v>
      </c>
      <c r="F450" s="341" t="s">
        <v>6311</v>
      </c>
    </row>
    <row r="451" spans="2:6" ht="12.75" customHeight="1">
      <c r="B451" s="242">
        <v>42706</v>
      </c>
      <c r="C451" s="245">
        <v>1000</v>
      </c>
      <c r="D451" s="287" t="s">
        <v>6368</v>
      </c>
      <c r="E451" s="246" t="s">
        <v>5856</v>
      </c>
      <c r="F451" s="341" t="s">
        <v>6311</v>
      </c>
    </row>
    <row r="452" spans="2:6" s="35" customFormat="1" ht="12.75" customHeight="1">
      <c r="B452" s="242">
        <v>42724</v>
      </c>
      <c r="C452" s="245">
        <v>10000</v>
      </c>
      <c r="D452" s="287" t="s">
        <v>6368</v>
      </c>
      <c r="E452" s="246" t="s">
        <v>5922</v>
      </c>
      <c r="F452" s="341" t="s">
        <v>6311</v>
      </c>
    </row>
    <row r="453" spans="2:6" s="35" customFormat="1" ht="12.75" customHeight="1">
      <c r="B453" s="242">
        <v>42731</v>
      </c>
      <c r="C453" s="245">
        <v>70000</v>
      </c>
      <c r="D453" s="287" t="s">
        <v>6368</v>
      </c>
      <c r="E453" s="246" t="s">
        <v>5955</v>
      </c>
      <c r="F453" s="341" t="s">
        <v>6311</v>
      </c>
    </row>
    <row r="454" spans="2:6" ht="12.75" customHeight="1">
      <c r="B454" s="242">
        <v>42712</v>
      </c>
      <c r="C454" s="245">
        <v>60000</v>
      </c>
      <c r="D454" s="287" t="s">
        <v>6368</v>
      </c>
      <c r="E454" s="246" t="s">
        <v>5892</v>
      </c>
      <c r="F454" s="341" t="s">
        <v>6311</v>
      </c>
    </row>
    <row r="455" spans="2:6" ht="12.75" customHeight="1">
      <c r="B455" s="242">
        <v>42706</v>
      </c>
      <c r="C455" s="245">
        <v>101692.45</v>
      </c>
      <c r="D455" s="287" t="s">
        <v>6368</v>
      </c>
      <c r="E455" s="246" t="s">
        <v>5863</v>
      </c>
      <c r="F455" s="341" t="s">
        <v>6311</v>
      </c>
    </row>
    <row r="456" spans="2:6" ht="12.75" customHeight="1">
      <c r="B456" s="242">
        <v>42730</v>
      </c>
      <c r="C456" s="245">
        <v>24050</v>
      </c>
      <c r="D456" s="287" t="s">
        <v>6368</v>
      </c>
      <c r="E456" s="246" t="s">
        <v>5863</v>
      </c>
      <c r="F456" s="341" t="s">
        <v>6311</v>
      </c>
    </row>
    <row r="457" spans="2:6" ht="12.75" customHeight="1">
      <c r="B457" s="242">
        <v>42724</v>
      </c>
      <c r="C457" s="245">
        <v>5000</v>
      </c>
      <c r="D457" s="287" t="s">
        <v>6321</v>
      </c>
      <c r="E457" s="246" t="s">
        <v>5921</v>
      </c>
      <c r="F457" s="341" t="s">
        <v>6311</v>
      </c>
    </row>
    <row r="458" spans="2:6" ht="12.75" customHeight="1">
      <c r="B458" s="242">
        <v>42733</v>
      </c>
      <c r="C458" s="245">
        <v>5000</v>
      </c>
      <c r="D458" s="287" t="s">
        <v>6321</v>
      </c>
      <c r="E458" s="246" t="s">
        <v>5921</v>
      </c>
      <c r="F458" s="341" t="s">
        <v>6311</v>
      </c>
    </row>
    <row r="459" spans="2:6" ht="12.75" customHeight="1">
      <c r="B459" s="242">
        <v>42731</v>
      </c>
      <c r="C459" s="245">
        <v>15000</v>
      </c>
      <c r="D459" s="287" t="s">
        <v>6368</v>
      </c>
      <c r="E459" s="246" t="s">
        <v>5952</v>
      </c>
      <c r="F459" s="341" t="s">
        <v>6311</v>
      </c>
    </row>
    <row r="460" spans="2:6" ht="12.75" customHeight="1">
      <c r="B460" s="242">
        <v>42705</v>
      </c>
      <c r="C460" s="245">
        <v>100000</v>
      </c>
      <c r="D460" s="287" t="s">
        <v>6368</v>
      </c>
      <c r="E460" s="246" t="s">
        <v>5851</v>
      </c>
      <c r="F460" s="341" t="s">
        <v>6311</v>
      </c>
    </row>
    <row r="461" spans="2:6" s="35" customFormat="1" ht="12.75" customHeight="1">
      <c r="B461" s="242">
        <v>42717</v>
      </c>
      <c r="C461" s="245">
        <v>1001</v>
      </c>
      <c r="D461" s="287" t="s">
        <v>6368</v>
      </c>
      <c r="E461" s="246" t="s">
        <v>2051</v>
      </c>
      <c r="F461" s="341" t="s">
        <v>6311</v>
      </c>
    </row>
    <row r="462" spans="2:6" s="35" customFormat="1" ht="12.75" customHeight="1">
      <c r="B462" s="242">
        <v>42731</v>
      </c>
      <c r="C462" s="245">
        <v>230400</v>
      </c>
      <c r="D462" s="287" t="s">
        <v>6368</v>
      </c>
      <c r="E462" s="246" t="s">
        <v>5958</v>
      </c>
      <c r="F462" s="341" t="s">
        <v>6311</v>
      </c>
    </row>
    <row r="463" spans="2:6" s="35" customFormat="1" ht="12.75" customHeight="1">
      <c r="B463" s="242">
        <v>42726</v>
      </c>
      <c r="C463" s="245">
        <v>100000</v>
      </c>
      <c r="D463" s="287" t="s">
        <v>6368</v>
      </c>
      <c r="E463" s="246" t="s">
        <v>5936</v>
      </c>
      <c r="F463" s="341" t="s">
        <v>6311</v>
      </c>
    </row>
    <row r="464" spans="2:6" s="35" customFormat="1" ht="12.75" customHeight="1">
      <c r="B464" s="242">
        <v>42731</v>
      </c>
      <c r="C464" s="245">
        <v>100000</v>
      </c>
      <c r="D464" s="287" t="s">
        <v>6368</v>
      </c>
      <c r="E464" s="246" t="s">
        <v>5957</v>
      </c>
      <c r="F464" s="341" t="s">
        <v>6311</v>
      </c>
    </row>
    <row r="465" spans="2:6">
      <c r="B465" s="242">
        <v>42717</v>
      </c>
      <c r="C465" s="245">
        <v>4198.12</v>
      </c>
      <c r="D465" s="287" t="s">
        <v>6368</v>
      </c>
      <c r="E465" s="292" t="s">
        <v>5904</v>
      </c>
      <c r="F465" s="341" t="s">
        <v>6311</v>
      </c>
    </row>
    <row r="466" spans="2:6">
      <c r="B466" s="242">
        <v>42730</v>
      </c>
      <c r="C466" s="245">
        <v>2496.8200000000002</v>
      </c>
      <c r="D466" s="287" t="s">
        <v>6368</v>
      </c>
      <c r="E466" s="246" t="s">
        <v>5904</v>
      </c>
      <c r="F466" s="341" t="s">
        <v>6311</v>
      </c>
    </row>
    <row r="467" spans="2:6" ht="12.75" customHeight="1">
      <c r="B467" s="242">
        <v>42711</v>
      </c>
      <c r="C467" s="245">
        <v>5000</v>
      </c>
      <c r="D467" s="287" t="s">
        <v>6368</v>
      </c>
      <c r="E467" s="246" t="s">
        <v>5882</v>
      </c>
      <c r="F467" s="341" t="s">
        <v>6311</v>
      </c>
    </row>
    <row r="468" spans="2:6">
      <c r="B468" s="242">
        <v>42713</v>
      </c>
      <c r="C468" s="293">
        <v>10000</v>
      </c>
      <c r="D468" s="287" t="s">
        <v>6368</v>
      </c>
      <c r="E468" s="246" t="s">
        <v>5897</v>
      </c>
      <c r="F468" s="341" t="s">
        <v>6311</v>
      </c>
    </row>
    <row r="469" spans="2:6">
      <c r="B469" s="242">
        <v>42713</v>
      </c>
      <c r="C469" s="245">
        <v>5000</v>
      </c>
      <c r="D469" s="287" t="s">
        <v>6316</v>
      </c>
      <c r="E469" s="246" t="s">
        <v>5895</v>
      </c>
      <c r="F469" s="341" t="s">
        <v>6311</v>
      </c>
    </row>
    <row r="470" spans="2:6" ht="13.35" customHeight="1">
      <c r="B470" s="242">
        <v>42709</v>
      </c>
      <c r="C470" s="245">
        <v>10000</v>
      </c>
      <c r="D470" s="287" t="s">
        <v>6368</v>
      </c>
      <c r="E470" s="246" t="s">
        <v>5867</v>
      </c>
      <c r="F470" s="341" t="s">
        <v>6311</v>
      </c>
    </row>
    <row r="471" spans="2:6" ht="13.35" customHeight="1">
      <c r="B471" s="242">
        <v>42713</v>
      </c>
      <c r="C471" s="245">
        <v>10000</v>
      </c>
      <c r="D471" s="287" t="s">
        <v>6368</v>
      </c>
      <c r="E471" s="246" t="s">
        <v>5867</v>
      </c>
      <c r="F471" s="341" t="s">
        <v>6311</v>
      </c>
    </row>
    <row r="472" spans="2:6" ht="12.75" customHeight="1">
      <c r="B472" s="242">
        <v>42730</v>
      </c>
      <c r="C472" s="245">
        <v>10000</v>
      </c>
      <c r="D472" s="287" t="s">
        <v>6368</v>
      </c>
      <c r="E472" s="246" t="s">
        <v>5867</v>
      </c>
      <c r="F472" s="341" t="s">
        <v>6311</v>
      </c>
    </row>
    <row r="473" spans="2:6" ht="12.75" customHeight="1">
      <c r="B473" s="242">
        <v>42734</v>
      </c>
      <c r="C473" s="245">
        <v>10000</v>
      </c>
      <c r="D473" s="287" t="s">
        <v>6368</v>
      </c>
      <c r="E473" s="246" t="s">
        <v>5867</v>
      </c>
      <c r="F473" s="341" t="s">
        <v>6311</v>
      </c>
    </row>
    <row r="474" spans="2:6">
      <c r="B474" s="242">
        <v>42717</v>
      </c>
      <c r="C474" s="245">
        <v>10000</v>
      </c>
      <c r="D474" s="287" t="s">
        <v>6368</v>
      </c>
      <c r="E474" s="246" t="s">
        <v>5905</v>
      </c>
      <c r="F474" s="341" t="s">
        <v>6311</v>
      </c>
    </row>
    <row r="475" spans="2:6" ht="12.75" customHeight="1">
      <c r="B475" s="242">
        <v>42731</v>
      </c>
      <c r="C475" s="245">
        <v>300000</v>
      </c>
      <c r="D475" s="287" t="s">
        <v>6368</v>
      </c>
      <c r="E475" s="246" t="s">
        <v>5959</v>
      </c>
      <c r="F475" s="341" t="s">
        <v>6311</v>
      </c>
    </row>
    <row r="476" spans="2:6" ht="12.75" customHeight="1">
      <c r="B476" s="242">
        <v>42732</v>
      </c>
      <c r="C476" s="245">
        <v>2351.37</v>
      </c>
      <c r="D476" s="287" t="s">
        <v>6368</v>
      </c>
      <c r="E476" s="246" t="s">
        <v>5962</v>
      </c>
      <c r="F476" s="341" t="s">
        <v>6311</v>
      </c>
    </row>
    <row r="477" spans="2:6" ht="12.75" customHeight="1">
      <c r="B477" s="242">
        <v>42717</v>
      </c>
      <c r="C477" s="245">
        <v>3000</v>
      </c>
      <c r="D477" s="287" t="s">
        <v>6368</v>
      </c>
      <c r="E477" s="246" t="s">
        <v>5903</v>
      </c>
      <c r="F477" s="341" t="s">
        <v>6311</v>
      </c>
    </row>
    <row r="478" spans="2:6" ht="12.75" customHeight="1">
      <c r="B478" s="242">
        <v>42725</v>
      </c>
      <c r="C478" s="245">
        <v>800000</v>
      </c>
      <c r="D478" s="287" t="s">
        <v>6368</v>
      </c>
      <c r="E478" s="246" t="s">
        <v>5928</v>
      </c>
      <c r="F478" s="341" t="s">
        <v>6311</v>
      </c>
    </row>
    <row r="479" spans="2:6">
      <c r="B479" s="242">
        <v>42734</v>
      </c>
      <c r="C479" s="245">
        <v>300000</v>
      </c>
      <c r="D479" s="287" t="s">
        <v>6368</v>
      </c>
      <c r="E479" s="246" t="s">
        <v>5991</v>
      </c>
      <c r="F479" s="341" t="s">
        <v>6311</v>
      </c>
    </row>
    <row r="480" spans="2:6" ht="12.75" customHeight="1">
      <c r="B480" s="242">
        <v>42720</v>
      </c>
      <c r="C480" s="245">
        <v>30000</v>
      </c>
      <c r="D480" s="287" t="s">
        <v>6368</v>
      </c>
      <c r="E480" s="246" t="s">
        <v>5915</v>
      </c>
      <c r="F480" s="341" t="s">
        <v>6311</v>
      </c>
    </row>
    <row r="481" spans="2:6" ht="12.75" customHeight="1">
      <c r="B481" s="242">
        <v>42734</v>
      </c>
      <c r="C481" s="245">
        <v>100000</v>
      </c>
      <c r="D481" s="287" t="s">
        <v>6325</v>
      </c>
      <c r="E481" s="246" t="s">
        <v>5989</v>
      </c>
      <c r="F481" s="341" t="s">
        <v>6311</v>
      </c>
    </row>
    <row r="482" spans="2:6" ht="12.75" customHeight="1">
      <c r="B482" s="242">
        <v>42710</v>
      </c>
      <c r="C482" s="245">
        <v>100000</v>
      </c>
      <c r="D482" s="287" t="s">
        <v>6368</v>
      </c>
      <c r="E482" s="246" t="s">
        <v>5879</v>
      </c>
      <c r="F482" s="341" t="s">
        <v>6311</v>
      </c>
    </row>
    <row r="483" spans="2:6" ht="12.75" customHeight="1">
      <c r="B483" s="242">
        <v>42705</v>
      </c>
      <c r="C483" s="245">
        <v>0.92</v>
      </c>
      <c r="D483" s="287" t="s">
        <v>6368</v>
      </c>
      <c r="E483" s="246" t="s">
        <v>5840</v>
      </c>
      <c r="F483" s="341" t="s">
        <v>6311</v>
      </c>
    </row>
    <row r="484" spans="2:6" ht="12.75" customHeight="1">
      <c r="B484" s="242">
        <v>42730</v>
      </c>
      <c r="C484" s="245">
        <v>100000</v>
      </c>
      <c r="D484" s="287" t="s">
        <v>6368</v>
      </c>
      <c r="E484" s="246" t="s">
        <v>5949</v>
      </c>
      <c r="F484" s="341" t="s">
        <v>6311</v>
      </c>
    </row>
    <row r="485" spans="2:6" ht="12.75" customHeight="1">
      <c r="B485" s="242">
        <v>42726</v>
      </c>
      <c r="C485" s="245">
        <v>2.23</v>
      </c>
      <c r="D485" s="287" t="s">
        <v>6368</v>
      </c>
      <c r="E485" s="246" t="s">
        <v>5929</v>
      </c>
      <c r="F485" s="341" t="s">
        <v>6311</v>
      </c>
    </row>
    <row r="486" spans="2:6" ht="13.35" customHeight="1">
      <c r="B486" s="242">
        <v>42720</v>
      </c>
      <c r="C486" s="245">
        <v>100000</v>
      </c>
      <c r="D486" s="287" t="s">
        <v>6368</v>
      </c>
      <c r="E486" s="246" t="s">
        <v>5916</v>
      </c>
      <c r="F486" s="341" t="s">
        <v>6311</v>
      </c>
    </row>
    <row r="487" spans="2:6" ht="12.75" customHeight="1">
      <c r="B487" s="242">
        <v>42732</v>
      </c>
      <c r="C487" s="245">
        <v>70000</v>
      </c>
      <c r="D487" s="287" t="s">
        <v>6368</v>
      </c>
      <c r="E487" s="246" t="s">
        <v>5966</v>
      </c>
      <c r="F487" s="341" t="s">
        <v>6311</v>
      </c>
    </row>
    <row r="488" spans="2:6" ht="12.75" customHeight="1">
      <c r="B488" s="242">
        <v>42730</v>
      </c>
      <c r="C488" s="245">
        <v>50000</v>
      </c>
      <c r="D488" s="287" t="s">
        <v>6368</v>
      </c>
      <c r="E488" s="246" t="s">
        <v>5946</v>
      </c>
      <c r="F488" s="341" t="s">
        <v>6311</v>
      </c>
    </row>
    <row r="489" spans="2:6" ht="12.75" customHeight="1">
      <c r="B489" s="242">
        <v>42718</v>
      </c>
      <c r="C489" s="245">
        <v>157.13</v>
      </c>
      <c r="D489" s="287" t="s">
        <v>6368</v>
      </c>
      <c r="E489" s="246" t="s">
        <v>5909</v>
      </c>
      <c r="F489" s="341" t="s">
        <v>6311</v>
      </c>
    </row>
    <row r="490" spans="2:6" ht="12.75" customHeight="1">
      <c r="B490" s="242">
        <v>42712</v>
      </c>
      <c r="C490" s="245">
        <v>81278</v>
      </c>
      <c r="D490" s="287" t="s">
        <v>6368</v>
      </c>
      <c r="E490" s="246" t="s">
        <v>5893</v>
      </c>
      <c r="F490" s="341" t="s">
        <v>6311</v>
      </c>
    </row>
    <row r="491" spans="2:6" ht="12.75" customHeight="1">
      <c r="B491" s="242">
        <v>42732</v>
      </c>
      <c r="C491" s="245">
        <v>30.3</v>
      </c>
      <c r="D491" s="287" t="s">
        <v>6368</v>
      </c>
      <c r="E491" s="246" t="s">
        <v>5960</v>
      </c>
      <c r="F491" s="341" t="s">
        <v>6311</v>
      </c>
    </row>
    <row r="492" spans="2:6" ht="12.75" customHeight="1">
      <c r="B492" s="242">
        <v>42726</v>
      </c>
      <c r="C492" s="245">
        <v>6951.7</v>
      </c>
      <c r="D492" s="287" t="s">
        <v>6368</v>
      </c>
      <c r="E492" s="246" t="s">
        <v>5932</v>
      </c>
      <c r="F492" s="341" t="s">
        <v>6311</v>
      </c>
    </row>
    <row r="493" spans="2:6" ht="12.75" customHeight="1">
      <c r="B493" s="242">
        <v>42731</v>
      </c>
      <c r="C493" s="245">
        <v>9300</v>
      </c>
      <c r="D493" s="287" t="s">
        <v>6368</v>
      </c>
      <c r="E493" s="246" t="s">
        <v>5951</v>
      </c>
      <c r="F493" s="341" t="s">
        <v>6311</v>
      </c>
    </row>
    <row r="494" spans="2:6" ht="12.75" customHeight="1">
      <c r="B494" s="242">
        <v>42733</v>
      </c>
      <c r="C494" s="245">
        <v>10000</v>
      </c>
      <c r="D494" s="287" t="s">
        <v>6368</v>
      </c>
      <c r="E494" s="246" t="s">
        <v>5971</v>
      </c>
      <c r="F494" s="341" t="s">
        <v>6311</v>
      </c>
    </row>
    <row r="495" spans="2:6" ht="12.75" customHeight="1">
      <c r="B495" s="242">
        <v>42734</v>
      </c>
      <c r="C495" s="245">
        <v>50000</v>
      </c>
      <c r="D495" s="287" t="s">
        <v>6368</v>
      </c>
      <c r="E495" s="246" t="s">
        <v>5987</v>
      </c>
      <c r="F495" s="341" t="s">
        <v>6311</v>
      </c>
    </row>
    <row r="496" spans="2:6" ht="12.75" customHeight="1">
      <c r="B496" s="242">
        <v>42717</v>
      </c>
      <c r="C496" s="245">
        <v>500</v>
      </c>
      <c r="D496" s="287" t="s">
        <v>6368</v>
      </c>
      <c r="E496" s="246" t="s">
        <v>5901</v>
      </c>
      <c r="F496" s="341" t="s">
        <v>6311</v>
      </c>
    </row>
    <row r="497" spans="2:6" ht="12.75" customHeight="1">
      <c r="B497" s="242">
        <v>42717</v>
      </c>
      <c r="C497" s="245">
        <v>1000</v>
      </c>
      <c r="D497" s="287" t="s">
        <v>6368</v>
      </c>
      <c r="E497" s="246" t="s">
        <v>5901</v>
      </c>
      <c r="F497" s="341" t="s">
        <v>6311</v>
      </c>
    </row>
    <row r="498" spans="2:6" ht="12.75" customHeight="1">
      <c r="B498" s="242">
        <v>42730</v>
      </c>
      <c r="C498" s="245">
        <v>200</v>
      </c>
      <c r="D498" s="287" t="s">
        <v>6368</v>
      </c>
      <c r="E498" s="246" t="s">
        <v>5901</v>
      </c>
      <c r="F498" s="341" t="s">
        <v>6311</v>
      </c>
    </row>
    <row r="499" spans="2:6" ht="12.75" customHeight="1">
      <c r="B499" s="242">
        <v>42731</v>
      </c>
      <c r="C499" s="245">
        <v>250</v>
      </c>
      <c r="D499" s="287" t="s">
        <v>6368</v>
      </c>
      <c r="E499" s="246" t="s">
        <v>5901</v>
      </c>
      <c r="F499" s="341" t="s">
        <v>6311</v>
      </c>
    </row>
    <row r="500" spans="2:6" ht="12.75" customHeight="1">
      <c r="B500" s="242">
        <v>42734</v>
      </c>
      <c r="C500" s="245">
        <v>100000</v>
      </c>
      <c r="D500" s="287" t="s">
        <v>6368</v>
      </c>
      <c r="E500" s="246" t="s">
        <v>5988</v>
      </c>
      <c r="F500" s="341" t="s">
        <v>6311</v>
      </c>
    </row>
    <row r="501" spans="2:6" ht="12.75" customHeight="1">
      <c r="B501" s="242">
        <v>42734</v>
      </c>
      <c r="C501" s="245">
        <v>30000</v>
      </c>
      <c r="D501" s="287" t="s">
        <v>6368</v>
      </c>
      <c r="E501" s="246" t="s">
        <v>5985</v>
      </c>
      <c r="F501" s="341" t="s">
        <v>6311</v>
      </c>
    </row>
    <row r="502" spans="2:6" ht="12.75" customHeight="1">
      <c r="B502" s="242">
        <v>42717</v>
      </c>
      <c r="C502" s="245">
        <v>15000</v>
      </c>
      <c r="D502" s="287" t="s">
        <v>6368</v>
      </c>
      <c r="E502" s="246" t="s">
        <v>5907</v>
      </c>
      <c r="F502" s="341" t="s">
        <v>6311</v>
      </c>
    </row>
    <row r="503" spans="2:6" ht="12.75" customHeight="1">
      <c r="B503" s="242">
        <v>42734</v>
      </c>
      <c r="C503" s="245">
        <v>35000</v>
      </c>
      <c r="D503" s="287" t="s">
        <v>6368</v>
      </c>
      <c r="E503" s="246" t="s">
        <v>5986</v>
      </c>
      <c r="F503" s="341" t="s">
        <v>6311</v>
      </c>
    </row>
    <row r="504" spans="2:6" ht="12.75" customHeight="1">
      <c r="B504" s="242">
        <v>42709</v>
      </c>
      <c r="C504" s="245">
        <v>50000</v>
      </c>
      <c r="D504" s="287" t="s">
        <v>6368</v>
      </c>
      <c r="E504" s="246" t="s">
        <v>5869</v>
      </c>
      <c r="F504" s="341" t="s">
        <v>6311</v>
      </c>
    </row>
    <row r="505" spans="2:6" ht="12.75" customHeight="1">
      <c r="B505" s="242">
        <v>42712</v>
      </c>
      <c r="C505" s="245">
        <v>5000</v>
      </c>
      <c r="D505" s="287" t="s">
        <v>6368</v>
      </c>
      <c r="E505" s="246" t="s">
        <v>5886</v>
      </c>
      <c r="F505" s="341" t="s">
        <v>6311</v>
      </c>
    </row>
    <row r="506" spans="2:6" ht="12.75" customHeight="1">
      <c r="B506" s="242">
        <v>42730</v>
      </c>
      <c r="C506" s="245">
        <v>100000</v>
      </c>
      <c r="D506" s="287" t="s">
        <v>6368</v>
      </c>
      <c r="E506" s="246" t="s">
        <v>5950</v>
      </c>
      <c r="F506" s="341" t="s">
        <v>6311</v>
      </c>
    </row>
    <row r="507" spans="2:6" ht="12.75" customHeight="1">
      <c r="B507" s="242">
        <v>42706</v>
      </c>
      <c r="C507" s="245">
        <v>30000</v>
      </c>
      <c r="D507" s="287" t="s">
        <v>6368</v>
      </c>
      <c r="E507" s="246" t="s">
        <v>5862</v>
      </c>
      <c r="F507" s="341" t="s">
        <v>6311</v>
      </c>
    </row>
    <row r="508" spans="2:6" ht="12.75" customHeight="1">
      <c r="B508" s="242">
        <v>42731</v>
      </c>
      <c r="C508" s="245">
        <v>30000</v>
      </c>
      <c r="D508" s="287" t="s">
        <v>6368</v>
      </c>
      <c r="E508" s="246" t="s">
        <v>5862</v>
      </c>
      <c r="F508" s="341" t="s">
        <v>6311</v>
      </c>
    </row>
    <row r="509" spans="2:6" ht="12.75" customHeight="1">
      <c r="B509" s="242">
        <v>42732</v>
      </c>
      <c r="C509" s="245">
        <v>1002</v>
      </c>
      <c r="D509" s="287" t="s">
        <v>6368</v>
      </c>
      <c r="E509" s="246" t="s">
        <v>5961</v>
      </c>
      <c r="F509" s="341" t="s">
        <v>6311</v>
      </c>
    </row>
    <row r="510" spans="2:6" ht="13.5" customHeight="1">
      <c r="B510" s="242">
        <v>42709</v>
      </c>
      <c r="C510" s="245">
        <v>60060</v>
      </c>
      <c r="D510" s="287" t="s">
        <v>6368</v>
      </c>
      <c r="E510" s="246" t="s">
        <v>5870</v>
      </c>
      <c r="F510" s="341" t="s">
        <v>6311</v>
      </c>
    </row>
    <row r="511" spans="2:6" ht="12.75" customHeight="1">
      <c r="B511" s="242">
        <v>42718</v>
      </c>
      <c r="C511" s="245">
        <v>46536</v>
      </c>
      <c r="D511" s="287" t="s">
        <v>6368</v>
      </c>
      <c r="E511" s="246" t="s">
        <v>5870</v>
      </c>
      <c r="F511" s="341" t="s">
        <v>6311</v>
      </c>
    </row>
    <row r="512" spans="2:6" ht="12.75" customHeight="1">
      <c r="B512" s="242">
        <v>42725</v>
      </c>
      <c r="C512" s="245">
        <v>50000</v>
      </c>
      <c r="D512" s="287" t="s">
        <v>6368</v>
      </c>
      <c r="E512" s="246" t="s">
        <v>5925</v>
      </c>
      <c r="F512" s="341" t="s">
        <v>6311</v>
      </c>
    </row>
    <row r="513" spans="2:6" s="42" customFormat="1" ht="12.75" customHeight="1">
      <c r="B513" s="242">
        <v>42716</v>
      </c>
      <c r="C513" s="245">
        <v>10000</v>
      </c>
      <c r="D513" s="287" t="s">
        <v>6318</v>
      </c>
      <c r="E513" s="246" t="s">
        <v>5898</v>
      </c>
      <c r="F513" s="341" t="s">
        <v>6311</v>
      </c>
    </row>
    <row r="514" spans="2:6" ht="13.35" customHeight="1">
      <c r="B514" s="242">
        <v>42716</v>
      </c>
      <c r="C514" s="245">
        <v>10000</v>
      </c>
      <c r="D514" s="287" t="s">
        <v>6319</v>
      </c>
      <c r="E514" s="246" t="s">
        <v>5898</v>
      </c>
      <c r="F514" s="341" t="s">
        <v>6311</v>
      </c>
    </row>
    <row r="515" spans="2:6" ht="13.35" customHeight="1">
      <c r="B515" s="242">
        <v>42733</v>
      </c>
      <c r="C515" s="245">
        <v>10000</v>
      </c>
      <c r="D515" s="287" t="s">
        <v>6368</v>
      </c>
      <c r="E515" s="246" t="s">
        <v>5972</v>
      </c>
      <c r="F515" s="341" t="s">
        <v>6311</v>
      </c>
    </row>
    <row r="516" spans="2:6" ht="12.75" customHeight="1">
      <c r="B516" s="242">
        <v>42727</v>
      </c>
      <c r="C516" s="245">
        <v>1000000</v>
      </c>
      <c r="D516" s="287" t="s">
        <v>6368</v>
      </c>
      <c r="E516" s="246" t="s">
        <v>5939</v>
      </c>
      <c r="F516" s="341" t="s">
        <v>6311</v>
      </c>
    </row>
    <row r="517" spans="2:6" ht="12.75" customHeight="1">
      <c r="B517" s="242">
        <v>42709</v>
      </c>
      <c r="C517" s="245">
        <v>30000</v>
      </c>
      <c r="D517" s="287" t="s">
        <v>6368</v>
      </c>
      <c r="E517" s="246" t="s">
        <v>5868</v>
      </c>
      <c r="F517" s="341" t="s">
        <v>6311</v>
      </c>
    </row>
    <row r="518" spans="2:6">
      <c r="B518" s="242">
        <v>42705</v>
      </c>
      <c r="C518" s="245">
        <v>1000</v>
      </c>
      <c r="D518" s="287" t="s">
        <v>6368</v>
      </c>
      <c r="E518" s="246" t="s">
        <v>5843</v>
      </c>
      <c r="F518" s="341" t="s">
        <v>6311</v>
      </c>
    </row>
    <row r="519" spans="2:6" ht="12.75" customHeight="1">
      <c r="B519" s="242">
        <v>42712</v>
      </c>
      <c r="C519" s="245">
        <v>1224237</v>
      </c>
      <c r="D519" s="287" t="s">
        <v>6368</v>
      </c>
      <c r="E519" s="246" t="s">
        <v>5894</v>
      </c>
      <c r="F519" s="341" t="s">
        <v>6311</v>
      </c>
    </row>
    <row r="520" spans="2:6" ht="12.75" customHeight="1">
      <c r="B520" s="242">
        <v>42730</v>
      </c>
      <c r="C520" s="245">
        <v>100000</v>
      </c>
      <c r="D520" s="287" t="s">
        <v>6368</v>
      </c>
      <c r="E520" s="246" t="s">
        <v>5948</v>
      </c>
      <c r="F520" s="341" t="s">
        <v>6311</v>
      </c>
    </row>
    <row r="521" spans="2:6" ht="12.75" customHeight="1">
      <c r="B521" s="242">
        <v>42705</v>
      </c>
      <c r="C521" s="245">
        <v>40000</v>
      </c>
      <c r="D521" s="287" t="s">
        <v>6314</v>
      </c>
      <c r="E521" s="246" t="s">
        <v>5853</v>
      </c>
      <c r="F521" s="341" t="s">
        <v>6311</v>
      </c>
    </row>
    <row r="522" spans="2:6" ht="12.75" customHeight="1">
      <c r="B522" s="242">
        <v>42713</v>
      </c>
      <c r="C522" s="245">
        <v>50000</v>
      </c>
      <c r="D522" s="287" t="s">
        <v>6317</v>
      </c>
      <c r="E522" s="246" t="s">
        <v>5853</v>
      </c>
      <c r="F522" s="341" t="s">
        <v>6311</v>
      </c>
    </row>
    <row r="523" spans="2:6" ht="12.75" customHeight="1">
      <c r="B523" s="242">
        <v>42733</v>
      </c>
      <c r="C523" s="245">
        <v>40000</v>
      </c>
      <c r="D523" s="287" t="s">
        <v>6323</v>
      </c>
      <c r="E523" s="246" t="s">
        <v>5853</v>
      </c>
      <c r="F523" s="341" t="s">
        <v>6311</v>
      </c>
    </row>
    <row r="524" spans="2:6" ht="13.35" customHeight="1">
      <c r="B524" s="242">
        <v>42705</v>
      </c>
      <c r="C524" s="245">
        <v>8270</v>
      </c>
      <c r="D524" s="287" t="s">
        <v>6368</v>
      </c>
      <c r="E524" s="246" t="s">
        <v>5849</v>
      </c>
      <c r="F524" s="341" t="s">
        <v>6311</v>
      </c>
    </row>
    <row r="525" spans="2:6" ht="12.75" customHeight="1">
      <c r="B525" s="242">
        <v>42734</v>
      </c>
      <c r="C525" s="245">
        <v>30000</v>
      </c>
      <c r="D525" s="287" t="s">
        <v>6368</v>
      </c>
      <c r="E525" s="246" t="s">
        <v>5984</v>
      </c>
      <c r="F525" s="341" t="s">
        <v>6311</v>
      </c>
    </row>
    <row r="526" spans="2:6" ht="12.75" customHeight="1">
      <c r="B526" s="242">
        <v>42709</v>
      </c>
      <c r="C526" s="245">
        <v>100</v>
      </c>
      <c r="D526" s="287" t="s">
        <v>6368</v>
      </c>
      <c r="E526" s="246" t="s">
        <v>5864</v>
      </c>
      <c r="F526" s="341" t="s">
        <v>6311</v>
      </c>
    </row>
    <row r="527" spans="2:6" ht="12.75" customHeight="1">
      <c r="B527" s="242">
        <v>42709</v>
      </c>
      <c r="C527" s="245">
        <v>100</v>
      </c>
      <c r="D527" s="287" t="s">
        <v>6368</v>
      </c>
      <c r="E527" s="246" t="s">
        <v>5864</v>
      </c>
      <c r="F527" s="341" t="s">
        <v>6311</v>
      </c>
    </row>
    <row r="528" spans="2:6" ht="12.75" customHeight="1">
      <c r="B528" s="242">
        <v>42709</v>
      </c>
      <c r="C528" s="245">
        <v>100</v>
      </c>
      <c r="D528" s="287" t="s">
        <v>6368</v>
      </c>
      <c r="E528" s="246" t="s">
        <v>5864</v>
      </c>
      <c r="F528" s="341" t="s">
        <v>6311</v>
      </c>
    </row>
    <row r="529" spans="2:6" ht="12.75" customHeight="1">
      <c r="B529" s="242">
        <v>42711</v>
      </c>
      <c r="C529" s="245">
        <v>70000</v>
      </c>
      <c r="D529" s="287" t="s">
        <v>6368</v>
      </c>
      <c r="E529" s="246" t="s">
        <v>5884</v>
      </c>
      <c r="F529" s="341" t="s">
        <v>6311</v>
      </c>
    </row>
    <row r="530" spans="2:6" ht="12.75" customHeight="1">
      <c r="B530" s="242">
        <v>42706</v>
      </c>
      <c r="C530" s="245">
        <v>5000</v>
      </c>
      <c r="D530" s="287" t="s">
        <v>6368</v>
      </c>
      <c r="E530" s="246" t="s">
        <v>5858</v>
      </c>
      <c r="F530" s="341" t="s">
        <v>6311</v>
      </c>
    </row>
    <row r="531" spans="2:6" ht="13.15" customHeight="1">
      <c r="B531" s="242">
        <v>42717</v>
      </c>
      <c r="C531" s="245">
        <v>1000</v>
      </c>
      <c r="D531" s="287" t="s">
        <v>6368</v>
      </c>
      <c r="E531" s="246" t="s">
        <v>5902</v>
      </c>
      <c r="F531" s="341" t="s">
        <v>6311</v>
      </c>
    </row>
    <row r="532" spans="2:6" ht="12.75" customHeight="1">
      <c r="B532" s="242">
        <v>42725</v>
      </c>
      <c r="C532" s="245">
        <v>50000</v>
      </c>
      <c r="D532" s="287" t="s">
        <v>6368</v>
      </c>
      <c r="E532" s="246" t="s">
        <v>5926</v>
      </c>
      <c r="F532" s="341" t="s">
        <v>6311</v>
      </c>
    </row>
    <row r="533" spans="2:6">
      <c r="B533" s="242">
        <v>42725</v>
      </c>
      <c r="C533" s="245">
        <v>100000</v>
      </c>
      <c r="D533" s="287" t="s">
        <v>6368</v>
      </c>
      <c r="E533" s="246" t="s">
        <v>5927</v>
      </c>
      <c r="F533" s="341" t="s">
        <v>6311</v>
      </c>
    </row>
    <row r="534" spans="2:6" ht="12.75" customHeight="1">
      <c r="B534" s="242">
        <v>42710</v>
      </c>
      <c r="C534" s="245">
        <v>10000</v>
      </c>
      <c r="D534" s="287" t="s">
        <v>6368</v>
      </c>
      <c r="E534" s="246" t="s">
        <v>5877</v>
      </c>
      <c r="F534" s="341" t="s">
        <v>6311</v>
      </c>
    </row>
    <row r="535" spans="2:6" ht="12.75" customHeight="1">
      <c r="B535" s="242">
        <v>42734</v>
      </c>
      <c r="C535" s="245">
        <v>10000</v>
      </c>
      <c r="D535" s="287" t="s">
        <v>6368</v>
      </c>
      <c r="E535" s="246" t="s">
        <v>5982</v>
      </c>
      <c r="F535" s="341" t="s">
        <v>6311</v>
      </c>
    </row>
    <row r="536" spans="2:6" ht="12.75" customHeight="1">
      <c r="B536" s="242">
        <v>42733</v>
      </c>
      <c r="C536" s="245">
        <v>2000</v>
      </c>
      <c r="D536" s="287" t="s">
        <v>6368</v>
      </c>
      <c r="E536" s="246" t="s">
        <v>5970</v>
      </c>
      <c r="F536" s="341" t="s">
        <v>6311</v>
      </c>
    </row>
    <row r="537" spans="2:6" ht="12.75" customHeight="1">
      <c r="B537" s="242">
        <v>42734</v>
      </c>
      <c r="C537" s="245">
        <v>3000</v>
      </c>
      <c r="D537" s="287" t="s">
        <v>6368</v>
      </c>
      <c r="E537" s="246" t="s">
        <v>6305</v>
      </c>
      <c r="F537" s="341" t="s">
        <v>6311</v>
      </c>
    </row>
    <row r="538" spans="2:6">
      <c r="B538" s="242">
        <v>42713</v>
      </c>
      <c r="C538" s="245">
        <v>14000</v>
      </c>
      <c r="D538" s="287" t="s">
        <v>6368</v>
      </c>
      <c r="E538" s="246" t="s">
        <v>6082</v>
      </c>
      <c r="F538" s="341" t="s">
        <v>6311</v>
      </c>
    </row>
    <row r="539" spans="2:6" ht="12.75" customHeight="1">
      <c r="B539" s="242">
        <v>42732</v>
      </c>
      <c r="C539" s="245">
        <v>2000</v>
      </c>
      <c r="D539" s="287" t="s">
        <v>6368</v>
      </c>
      <c r="E539" s="246" t="s">
        <v>6268</v>
      </c>
      <c r="F539" s="341" t="s">
        <v>6311</v>
      </c>
    </row>
    <row r="540" spans="2:6" ht="12.75" customHeight="1">
      <c r="B540" s="242">
        <v>42731</v>
      </c>
      <c r="C540" s="245">
        <v>1000</v>
      </c>
      <c r="D540" s="287" t="s">
        <v>6368</v>
      </c>
      <c r="E540" s="246" t="s">
        <v>6252</v>
      </c>
      <c r="F540" s="341" t="s">
        <v>6311</v>
      </c>
    </row>
    <row r="541" spans="2:6" ht="12.75" customHeight="1">
      <c r="B541" s="242">
        <v>42723</v>
      </c>
      <c r="C541" s="245">
        <v>7000</v>
      </c>
      <c r="D541" s="287" t="s">
        <v>6368</v>
      </c>
      <c r="E541" s="246" t="s">
        <v>6155</v>
      </c>
      <c r="F541" s="341" t="s">
        <v>6326</v>
      </c>
    </row>
    <row r="542" spans="2:6" ht="12.75" customHeight="1">
      <c r="B542" s="242">
        <v>42734</v>
      </c>
      <c r="C542" s="245">
        <v>7000</v>
      </c>
      <c r="D542" s="287" t="s">
        <v>6368</v>
      </c>
      <c r="E542" s="246" t="s">
        <v>6155</v>
      </c>
      <c r="F542" s="341" t="s">
        <v>6326</v>
      </c>
    </row>
    <row r="543" spans="2:6" ht="12.75" customHeight="1">
      <c r="B543" s="242">
        <v>42723</v>
      </c>
      <c r="C543" s="245">
        <v>500</v>
      </c>
      <c r="D543" s="287" t="s">
        <v>6368</v>
      </c>
      <c r="E543" s="246" t="s">
        <v>6147</v>
      </c>
      <c r="F543" s="341" t="s">
        <v>6311</v>
      </c>
    </row>
    <row r="544" spans="2:6" ht="12.75" customHeight="1">
      <c r="B544" s="242">
        <v>42706</v>
      </c>
      <c r="C544" s="245">
        <v>2000</v>
      </c>
      <c r="D544" s="287" t="s">
        <v>6368</v>
      </c>
      <c r="E544" s="246" t="s">
        <v>6349</v>
      </c>
      <c r="F544" s="341" t="s">
        <v>6311</v>
      </c>
    </row>
    <row r="545" spans="2:6" ht="12.75" customHeight="1">
      <c r="B545" s="242">
        <v>42706</v>
      </c>
      <c r="C545" s="245">
        <v>300000</v>
      </c>
      <c r="D545" s="287" t="s">
        <v>6368</v>
      </c>
      <c r="E545" s="246" t="s">
        <v>6350</v>
      </c>
      <c r="F545" s="341" t="s">
        <v>6311</v>
      </c>
    </row>
    <row r="546" spans="2:6" ht="12.75" customHeight="1">
      <c r="B546" s="242">
        <v>42724</v>
      </c>
      <c r="C546" s="245">
        <v>1500</v>
      </c>
      <c r="D546" s="287" t="s">
        <v>6368</v>
      </c>
      <c r="E546" s="246" t="s">
        <v>6164</v>
      </c>
      <c r="F546" s="341" t="s">
        <v>6311</v>
      </c>
    </row>
    <row r="547" spans="2:6" ht="12.75" customHeight="1">
      <c r="B547" s="242">
        <v>42709</v>
      </c>
      <c r="C547" s="245">
        <v>500</v>
      </c>
      <c r="D547" s="287" t="s">
        <v>6368</v>
      </c>
      <c r="E547" s="246" t="s">
        <v>6030</v>
      </c>
      <c r="F547" s="341" t="s">
        <v>6311</v>
      </c>
    </row>
    <row r="548" spans="2:6" ht="12.75" customHeight="1">
      <c r="B548" s="242">
        <v>42713</v>
      </c>
      <c r="C548" s="245">
        <v>1000</v>
      </c>
      <c r="D548" s="287" t="s">
        <v>6368</v>
      </c>
      <c r="E548" s="246" t="s">
        <v>6079</v>
      </c>
      <c r="F548" s="341" t="s">
        <v>6311</v>
      </c>
    </row>
    <row r="549" spans="2:6" ht="12.75" customHeight="1">
      <c r="B549" s="242">
        <v>42716</v>
      </c>
      <c r="C549" s="245">
        <v>80000</v>
      </c>
      <c r="D549" s="287" t="s">
        <v>6368</v>
      </c>
      <c r="E549" s="246" t="s">
        <v>619</v>
      </c>
      <c r="F549" s="341" t="s">
        <v>6311</v>
      </c>
    </row>
    <row r="550" spans="2:6" ht="12.75" customHeight="1">
      <c r="B550" s="242">
        <v>42719</v>
      </c>
      <c r="C550" s="245">
        <v>250000</v>
      </c>
      <c r="D550" s="287" t="s">
        <v>6368</v>
      </c>
      <c r="E550" s="246" t="s">
        <v>619</v>
      </c>
      <c r="F550" s="341" t="s">
        <v>6311</v>
      </c>
    </row>
    <row r="551" spans="2:6">
      <c r="B551" s="242">
        <v>42732</v>
      </c>
      <c r="C551" s="245">
        <v>325000</v>
      </c>
      <c r="D551" s="287" t="s">
        <v>6368</v>
      </c>
      <c r="E551" s="246" t="s">
        <v>619</v>
      </c>
      <c r="F551" s="341" t="s">
        <v>6311</v>
      </c>
    </row>
    <row r="552" spans="2:6" ht="12.75" customHeight="1">
      <c r="B552" s="242">
        <v>42709</v>
      </c>
      <c r="C552" s="245">
        <v>11000</v>
      </c>
      <c r="D552" s="287" t="s">
        <v>6368</v>
      </c>
      <c r="E552" s="246" t="s">
        <v>6038</v>
      </c>
      <c r="F552" s="341" t="s">
        <v>6311</v>
      </c>
    </row>
    <row r="553" spans="2:6" ht="12.75" customHeight="1">
      <c r="B553" s="242">
        <v>42733</v>
      </c>
      <c r="C553" s="245">
        <v>5000</v>
      </c>
      <c r="D553" s="287" t="s">
        <v>6368</v>
      </c>
      <c r="E553" s="246" t="s">
        <v>6364</v>
      </c>
      <c r="F553" s="341" t="s">
        <v>6311</v>
      </c>
    </row>
    <row r="554" spans="2:6">
      <c r="B554" s="242">
        <v>42730</v>
      </c>
      <c r="C554" s="245">
        <v>50000</v>
      </c>
      <c r="D554" s="287" t="s">
        <v>6368</v>
      </c>
      <c r="E554" s="246" t="s">
        <v>6243</v>
      </c>
      <c r="F554" s="341" t="s">
        <v>6311</v>
      </c>
    </row>
    <row r="555" spans="2:6" ht="12.75" customHeight="1">
      <c r="B555" s="242">
        <v>42711</v>
      </c>
      <c r="C555" s="245">
        <v>10000</v>
      </c>
      <c r="D555" s="287" t="s">
        <v>6368</v>
      </c>
      <c r="E555" s="246" t="s">
        <v>6065</v>
      </c>
      <c r="F555" s="341" t="s">
        <v>6311</v>
      </c>
    </row>
    <row r="556" spans="2:6" ht="13.35" customHeight="1">
      <c r="B556" s="242">
        <v>42723</v>
      </c>
      <c r="C556" s="245">
        <v>500</v>
      </c>
      <c r="D556" s="287" t="s">
        <v>6368</v>
      </c>
      <c r="E556" s="246" t="s">
        <v>6145</v>
      </c>
      <c r="F556" s="341" t="s">
        <v>6311</v>
      </c>
    </row>
    <row r="557" spans="2:6" ht="13.35" customHeight="1">
      <c r="B557" s="242">
        <v>42731</v>
      </c>
      <c r="C557" s="245">
        <v>780</v>
      </c>
      <c r="D557" s="287" t="s">
        <v>6368</v>
      </c>
      <c r="E557" s="246" t="s">
        <v>6250</v>
      </c>
      <c r="F557" s="341" t="s">
        <v>6326</v>
      </c>
    </row>
    <row r="558" spans="2:6" ht="12.75" customHeight="1">
      <c r="B558" s="242">
        <v>42726</v>
      </c>
      <c r="C558" s="245">
        <v>2000</v>
      </c>
      <c r="D558" s="287" t="s">
        <v>6368</v>
      </c>
      <c r="E558" s="246" t="s">
        <v>6185</v>
      </c>
      <c r="F558" s="341" t="s">
        <v>6311</v>
      </c>
    </row>
    <row r="559" spans="2:6" ht="12.75" customHeight="1">
      <c r="B559" s="242">
        <v>42706</v>
      </c>
      <c r="C559" s="245">
        <v>25000</v>
      </c>
      <c r="D559" s="287" t="s">
        <v>6368</v>
      </c>
      <c r="E559" s="246" t="s">
        <v>6022</v>
      </c>
      <c r="F559" s="341" t="s">
        <v>6311</v>
      </c>
    </row>
    <row r="560" spans="2:6" ht="12.75" customHeight="1">
      <c r="B560" s="242">
        <v>42710</v>
      </c>
      <c r="C560" s="245">
        <v>2500</v>
      </c>
      <c r="D560" s="287" t="s">
        <v>6368</v>
      </c>
      <c r="E560" s="246" t="s">
        <v>6051</v>
      </c>
      <c r="F560" s="341" t="s">
        <v>6311</v>
      </c>
    </row>
    <row r="561" spans="2:6" ht="12.75" customHeight="1">
      <c r="B561" s="242">
        <v>42731</v>
      </c>
      <c r="C561" s="245">
        <v>2700</v>
      </c>
      <c r="D561" s="287" t="s">
        <v>6368</v>
      </c>
      <c r="E561" s="246" t="s">
        <v>6257</v>
      </c>
      <c r="F561" s="341" t="s">
        <v>6326</v>
      </c>
    </row>
    <row r="562" spans="2:6" ht="12.75" customHeight="1">
      <c r="B562" s="242">
        <v>42723</v>
      </c>
      <c r="C562" s="245">
        <v>1000</v>
      </c>
      <c r="D562" s="287" t="s">
        <v>6368</v>
      </c>
      <c r="E562" s="246" t="s">
        <v>6149</v>
      </c>
      <c r="F562" s="341" t="s">
        <v>6311</v>
      </c>
    </row>
    <row r="563" spans="2:6" s="404" customFormat="1" ht="39" customHeight="1">
      <c r="B563" s="242">
        <v>42723</v>
      </c>
      <c r="C563" s="245">
        <v>10000</v>
      </c>
      <c r="D563" s="287" t="s">
        <v>6368</v>
      </c>
      <c r="E563" s="246" t="s">
        <v>6156</v>
      </c>
      <c r="F563" s="341" t="s">
        <v>6311</v>
      </c>
    </row>
    <row r="564" spans="2:6" ht="13.35" customHeight="1">
      <c r="B564" s="242">
        <v>42730</v>
      </c>
      <c r="C564" s="245">
        <v>1000</v>
      </c>
      <c r="D564" s="287" t="s">
        <v>6368</v>
      </c>
      <c r="E564" s="246" t="s">
        <v>6222</v>
      </c>
      <c r="F564" s="341" t="s">
        <v>6311</v>
      </c>
    </row>
    <row r="565" spans="2:6" ht="12.75" customHeight="1">
      <c r="B565" s="242">
        <v>42724</v>
      </c>
      <c r="C565" s="245">
        <v>500</v>
      </c>
      <c r="D565" s="287" t="s">
        <v>6368</v>
      </c>
      <c r="E565" s="246" t="s">
        <v>6160</v>
      </c>
      <c r="F565" s="341" t="s">
        <v>6311</v>
      </c>
    </row>
    <row r="566" spans="2:6" ht="13.35" customHeight="1">
      <c r="B566" s="242">
        <v>42716</v>
      </c>
      <c r="C566" s="245">
        <v>500</v>
      </c>
      <c r="D566" s="287" t="s">
        <v>6368</v>
      </c>
      <c r="E566" s="246" t="s">
        <v>6089</v>
      </c>
      <c r="F566" s="341" t="s">
        <v>6326</v>
      </c>
    </row>
    <row r="567" spans="2:6">
      <c r="B567" s="242">
        <v>42732</v>
      </c>
      <c r="C567" s="245">
        <v>1000</v>
      </c>
      <c r="D567" s="287" t="s">
        <v>6368</v>
      </c>
      <c r="E567" s="246" t="s">
        <v>6266</v>
      </c>
      <c r="F567" s="341" t="s">
        <v>6311</v>
      </c>
    </row>
    <row r="568" spans="2:6" ht="12.75" customHeight="1">
      <c r="B568" s="242">
        <v>42723</v>
      </c>
      <c r="C568" s="245">
        <v>1100</v>
      </c>
      <c r="D568" s="287" t="s">
        <v>6368</v>
      </c>
      <c r="E568" s="246" t="s">
        <v>6354</v>
      </c>
      <c r="F568" s="341" t="s">
        <v>6311</v>
      </c>
    </row>
    <row r="569" spans="2:6" ht="12.75" customHeight="1">
      <c r="B569" s="242">
        <v>42710</v>
      </c>
      <c r="C569" s="245">
        <v>10000</v>
      </c>
      <c r="D569" s="287" t="s">
        <v>6368</v>
      </c>
      <c r="E569" s="246" t="s">
        <v>6053</v>
      </c>
      <c r="F569" s="341" t="s">
        <v>6311</v>
      </c>
    </row>
    <row r="570" spans="2:6" ht="12.75" customHeight="1">
      <c r="B570" s="242">
        <v>42727</v>
      </c>
      <c r="C570" s="245">
        <v>15000</v>
      </c>
      <c r="D570" s="287" t="s">
        <v>6368</v>
      </c>
      <c r="E570" s="246" t="s">
        <v>6053</v>
      </c>
      <c r="F570" s="341" t="s">
        <v>6311</v>
      </c>
    </row>
    <row r="571" spans="2:6">
      <c r="B571" s="242">
        <v>42733</v>
      </c>
      <c r="C571" s="245">
        <v>15000</v>
      </c>
      <c r="D571" s="44" t="s">
        <v>6368</v>
      </c>
      <c r="E571" s="246" t="s">
        <v>6053</v>
      </c>
      <c r="F571" s="341" t="s">
        <v>6311</v>
      </c>
    </row>
    <row r="572" spans="2:6" ht="13.35" customHeight="1">
      <c r="B572" s="242">
        <v>42723</v>
      </c>
      <c r="C572" s="245">
        <v>11700</v>
      </c>
      <c r="D572" s="287" t="s">
        <v>6368</v>
      </c>
      <c r="E572" s="246" t="s">
        <v>6355</v>
      </c>
      <c r="F572" s="341" t="s">
        <v>6311</v>
      </c>
    </row>
    <row r="573" spans="2:6" ht="12.75" customHeight="1">
      <c r="B573" s="242">
        <v>42731</v>
      </c>
      <c r="C573" s="245">
        <v>170</v>
      </c>
      <c r="D573" s="287" t="s">
        <v>6368</v>
      </c>
      <c r="E573" s="246" t="s">
        <v>6249</v>
      </c>
      <c r="F573" s="341" t="s">
        <v>6326</v>
      </c>
    </row>
    <row r="574" spans="2:6" ht="12.75" customHeight="1">
      <c r="B574" s="242">
        <v>42732</v>
      </c>
      <c r="C574" s="245">
        <v>5000</v>
      </c>
      <c r="D574" s="287" t="s">
        <v>6368</v>
      </c>
      <c r="E574" s="246" t="s">
        <v>6271</v>
      </c>
      <c r="F574" s="341" t="s">
        <v>6311</v>
      </c>
    </row>
    <row r="575" spans="2:6" ht="12.75" customHeight="1">
      <c r="B575" s="242">
        <v>42723</v>
      </c>
      <c r="C575" s="245">
        <v>3000</v>
      </c>
      <c r="D575" s="287" t="s">
        <v>6368</v>
      </c>
      <c r="E575" s="246" t="s">
        <v>6153</v>
      </c>
      <c r="F575" s="341" t="s">
        <v>6311</v>
      </c>
    </row>
    <row r="576" spans="2:6" ht="12.6" customHeight="1">
      <c r="B576" s="242">
        <v>42730</v>
      </c>
      <c r="C576" s="245">
        <v>1300</v>
      </c>
      <c r="D576" s="287" t="s">
        <v>6368</v>
      </c>
      <c r="E576" s="246" t="s">
        <v>6226</v>
      </c>
      <c r="F576" s="341" t="s">
        <v>6326</v>
      </c>
    </row>
    <row r="577" spans="2:6" ht="14.25" customHeight="1">
      <c r="B577" s="242">
        <v>42716</v>
      </c>
      <c r="C577" s="245">
        <v>1000</v>
      </c>
      <c r="D577" s="287" t="s">
        <v>6368</v>
      </c>
      <c r="E577" s="246" t="s">
        <v>6095</v>
      </c>
      <c r="F577" s="341" t="s">
        <v>6326</v>
      </c>
    </row>
    <row r="578" spans="2:6" ht="14.25" customHeight="1">
      <c r="B578" s="242">
        <v>42731</v>
      </c>
      <c r="C578" s="245">
        <v>200000</v>
      </c>
      <c r="D578" s="287" t="s">
        <v>6368</v>
      </c>
      <c r="E578" s="246" t="s">
        <v>6262</v>
      </c>
      <c r="F578" s="341" t="s">
        <v>6311</v>
      </c>
    </row>
    <row r="579" spans="2:6" ht="14.25" customHeight="1">
      <c r="B579" s="242">
        <v>42710</v>
      </c>
      <c r="C579" s="245">
        <v>500</v>
      </c>
      <c r="D579" s="287" t="s">
        <v>6368</v>
      </c>
      <c r="E579" s="246" t="s">
        <v>6047</v>
      </c>
      <c r="F579" s="341" t="s">
        <v>6311</v>
      </c>
    </row>
    <row r="580" spans="2:6" ht="14.25" customHeight="1">
      <c r="B580" s="242">
        <v>42710</v>
      </c>
      <c r="C580" s="245">
        <v>50000</v>
      </c>
      <c r="D580" s="287" t="s">
        <v>6368</v>
      </c>
      <c r="E580" s="246" t="s">
        <v>6055</v>
      </c>
      <c r="F580" s="341" t="s">
        <v>6311</v>
      </c>
    </row>
    <row r="581" spans="2:6" ht="14.25" customHeight="1">
      <c r="B581" s="242">
        <v>42706</v>
      </c>
      <c r="C581" s="245">
        <v>6000</v>
      </c>
      <c r="D581" s="287" t="s">
        <v>6368</v>
      </c>
      <c r="E581" s="246" t="s">
        <v>6019</v>
      </c>
      <c r="F581" s="341" t="s">
        <v>6311</v>
      </c>
    </row>
    <row r="582" spans="2:6">
      <c r="B582" s="242">
        <v>42713</v>
      </c>
      <c r="C582" s="245">
        <v>6000</v>
      </c>
      <c r="D582" s="287" t="s">
        <v>6368</v>
      </c>
      <c r="E582" s="246" t="s">
        <v>6019</v>
      </c>
      <c r="F582" s="341" t="s">
        <v>6311</v>
      </c>
    </row>
    <row r="583" spans="2:6" ht="14.25" customHeight="1">
      <c r="B583" s="242">
        <v>42731</v>
      </c>
      <c r="C583" s="245">
        <v>6000</v>
      </c>
      <c r="D583" s="287" t="s">
        <v>6368</v>
      </c>
      <c r="E583" s="246" t="s">
        <v>6019</v>
      </c>
      <c r="F583" s="341" t="s">
        <v>6311</v>
      </c>
    </row>
    <row r="584" spans="2:6" ht="12.75" customHeight="1">
      <c r="B584" s="242">
        <v>42734</v>
      </c>
      <c r="C584" s="245">
        <v>6000</v>
      </c>
      <c r="D584" s="287" t="s">
        <v>6368</v>
      </c>
      <c r="E584" s="246" t="s">
        <v>6019</v>
      </c>
      <c r="F584" s="341" t="s">
        <v>6311</v>
      </c>
    </row>
    <row r="585" spans="2:6" ht="12.75" customHeight="1">
      <c r="B585" s="242">
        <v>42712</v>
      </c>
      <c r="C585" s="245">
        <v>50000</v>
      </c>
      <c r="D585" s="287" t="s">
        <v>6368</v>
      </c>
      <c r="E585" s="246" t="s">
        <v>6075</v>
      </c>
      <c r="F585" s="341" t="s">
        <v>6311</v>
      </c>
    </row>
    <row r="586" spans="2:6" ht="12.75" customHeight="1">
      <c r="B586" s="242">
        <v>42730</v>
      </c>
      <c r="C586" s="245">
        <v>3000</v>
      </c>
      <c r="D586" s="287" t="s">
        <v>6368</v>
      </c>
      <c r="E586" s="246" t="s">
        <v>6233</v>
      </c>
      <c r="F586" s="341" t="s">
        <v>6326</v>
      </c>
    </row>
    <row r="587" spans="2:6" ht="12.75" customHeight="1">
      <c r="B587" s="242">
        <v>42719</v>
      </c>
      <c r="C587" s="245">
        <v>500</v>
      </c>
      <c r="D587" s="287" t="s">
        <v>6368</v>
      </c>
      <c r="E587" s="246" t="s">
        <v>6129</v>
      </c>
      <c r="F587" s="341" t="s">
        <v>6311</v>
      </c>
    </row>
    <row r="588" spans="2:6" ht="12.75" customHeight="1">
      <c r="B588" s="242">
        <v>42716</v>
      </c>
      <c r="C588" s="245">
        <v>500</v>
      </c>
      <c r="D588" s="287" t="s">
        <v>6368</v>
      </c>
      <c r="E588" s="246" t="s">
        <v>743</v>
      </c>
      <c r="F588" s="341" t="s">
        <v>6311</v>
      </c>
    </row>
    <row r="589" spans="2:6" ht="12.75" customHeight="1">
      <c r="B589" s="242">
        <v>42706</v>
      </c>
      <c r="C589" s="245">
        <v>500</v>
      </c>
      <c r="D589" s="287" t="s">
        <v>6368</v>
      </c>
      <c r="E589" s="246" t="s">
        <v>1229</v>
      </c>
      <c r="F589" s="341" t="s">
        <v>6311</v>
      </c>
    </row>
    <row r="590" spans="2:6" ht="12.75" customHeight="1">
      <c r="B590" s="242">
        <v>42712</v>
      </c>
      <c r="C590" s="245">
        <v>900</v>
      </c>
      <c r="D590" s="287" t="s">
        <v>6368</v>
      </c>
      <c r="E590" s="246" t="s">
        <v>6072</v>
      </c>
      <c r="F590" s="341" t="s">
        <v>6326</v>
      </c>
    </row>
    <row r="591" spans="2:6" ht="12.75" customHeight="1">
      <c r="B591" s="242">
        <v>42705</v>
      </c>
      <c r="C591" s="245">
        <v>100</v>
      </c>
      <c r="D591" s="287" t="s">
        <v>6368</v>
      </c>
      <c r="E591" s="246" t="s">
        <v>5994</v>
      </c>
      <c r="F591" s="341" t="s">
        <v>6326</v>
      </c>
    </row>
    <row r="592" spans="2:6" ht="13.15" customHeight="1">
      <c r="B592" s="242">
        <v>42724</v>
      </c>
      <c r="C592" s="245">
        <v>600</v>
      </c>
      <c r="D592" s="287" t="s">
        <v>6368</v>
      </c>
      <c r="E592" s="246" t="s">
        <v>6162</v>
      </c>
      <c r="F592" s="341" t="s">
        <v>6311</v>
      </c>
    </row>
    <row r="593" spans="2:6" ht="13.15" customHeight="1">
      <c r="B593" s="242">
        <v>42724</v>
      </c>
      <c r="C593" s="245">
        <v>3000</v>
      </c>
      <c r="D593" s="287" t="s">
        <v>6368</v>
      </c>
      <c r="E593" s="246" t="s">
        <v>6166</v>
      </c>
      <c r="F593" s="341" t="s">
        <v>6326</v>
      </c>
    </row>
    <row r="594" spans="2:6" ht="12.75" customHeight="1">
      <c r="B594" s="242">
        <v>42734</v>
      </c>
      <c r="C594" s="245">
        <v>100</v>
      </c>
      <c r="D594" s="287" t="s">
        <v>6368</v>
      </c>
      <c r="E594" s="246" t="s">
        <v>6290</v>
      </c>
      <c r="F594" s="341" t="s">
        <v>6311</v>
      </c>
    </row>
    <row r="595" spans="2:6" ht="13.35" customHeight="1">
      <c r="B595" s="242">
        <v>42710</v>
      </c>
      <c r="C595" s="245">
        <v>107155</v>
      </c>
      <c r="D595" s="287" t="s">
        <v>6368</v>
      </c>
      <c r="E595" s="246" t="s">
        <v>6057</v>
      </c>
      <c r="F595" s="341" t="s">
        <v>6311</v>
      </c>
    </row>
    <row r="596" spans="2:6" ht="12.75" customHeight="1">
      <c r="B596" s="242">
        <v>42705</v>
      </c>
      <c r="C596" s="245">
        <v>200</v>
      </c>
      <c r="D596" s="287" t="s">
        <v>6368</v>
      </c>
      <c r="E596" s="246" t="s">
        <v>5995</v>
      </c>
      <c r="F596" s="341" t="s">
        <v>6311</v>
      </c>
    </row>
    <row r="597" spans="2:6" ht="12.75" customHeight="1">
      <c r="B597" s="242">
        <v>42706</v>
      </c>
      <c r="C597" s="245">
        <v>300000</v>
      </c>
      <c r="D597" s="287" t="s">
        <v>6368</v>
      </c>
      <c r="E597" s="246" t="s">
        <v>5736</v>
      </c>
      <c r="F597" s="341" t="s">
        <v>6311</v>
      </c>
    </row>
    <row r="598" spans="2:6" ht="12.75" customHeight="1">
      <c r="B598" s="242">
        <v>42706</v>
      </c>
      <c r="C598" s="245">
        <v>1000</v>
      </c>
      <c r="D598" s="287" t="s">
        <v>6368</v>
      </c>
      <c r="E598" s="246" t="s">
        <v>5692</v>
      </c>
      <c r="F598" s="341" t="s">
        <v>6311</v>
      </c>
    </row>
    <row r="599" spans="2:6" ht="12.75" customHeight="1">
      <c r="B599" s="242">
        <v>42732</v>
      </c>
      <c r="C599" s="245">
        <v>120000</v>
      </c>
      <c r="D599" s="287" t="s">
        <v>6368</v>
      </c>
      <c r="E599" s="246" t="s">
        <v>6274</v>
      </c>
      <c r="F599" s="341" t="s">
        <v>6311</v>
      </c>
    </row>
    <row r="600" spans="2:6" ht="12.75" customHeight="1">
      <c r="B600" s="242">
        <v>42734</v>
      </c>
      <c r="C600" s="245">
        <v>3000</v>
      </c>
      <c r="D600" s="287" t="s">
        <v>6368</v>
      </c>
      <c r="E600" s="246" t="s">
        <v>6304</v>
      </c>
      <c r="F600" s="341" t="s">
        <v>6311</v>
      </c>
    </row>
    <row r="601" spans="2:6" ht="12.75" customHeight="1">
      <c r="B601" s="242">
        <v>42734</v>
      </c>
      <c r="C601" s="245">
        <v>500</v>
      </c>
      <c r="D601" s="287" t="s">
        <v>6368</v>
      </c>
      <c r="E601" s="246" t="s">
        <v>6365</v>
      </c>
      <c r="F601" s="341" t="s">
        <v>6311</v>
      </c>
    </row>
    <row r="602" spans="2:6" ht="12.75" customHeight="1">
      <c r="B602" s="242">
        <v>42730</v>
      </c>
      <c r="C602" s="245">
        <v>300</v>
      </c>
      <c r="D602" s="287" t="s">
        <v>6368</v>
      </c>
      <c r="E602" s="246" t="s">
        <v>6207</v>
      </c>
      <c r="F602" s="341" t="s">
        <v>6311</v>
      </c>
    </row>
    <row r="603" spans="2:6" s="42" customFormat="1" ht="13.35" customHeight="1">
      <c r="B603" s="242">
        <v>42716</v>
      </c>
      <c r="C603" s="245">
        <v>100</v>
      </c>
      <c r="D603" s="287" t="s">
        <v>6368</v>
      </c>
      <c r="E603" s="246" t="s">
        <v>6086</v>
      </c>
      <c r="F603" s="341" t="s">
        <v>6311</v>
      </c>
    </row>
    <row r="604" spans="2:6" ht="12.75" customHeight="1">
      <c r="B604" s="242">
        <v>42723</v>
      </c>
      <c r="C604" s="245">
        <v>100</v>
      </c>
      <c r="D604" s="287" t="s">
        <v>6368</v>
      </c>
      <c r="E604" s="246" t="s">
        <v>6086</v>
      </c>
      <c r="F604" s="341" t="s">
        <v>6311</v>
      </c>
    </row>
    <row r="605" spans="2:6" ht="12.75" customHeight="1">
      <c r="B605" s="242">
        <v>42712</v>
      </c>
      <c r="C605" s="245">
        <v>500</v>
      </c>
      <c r="D605" s="287" t="s">
        <v>6368</v>
      </c>
      <c r="E605" s="246" t="s">
        <v>6071</v>
      </c>
      <c r="F605" s="341" t="s">
        <v>6311</v>
      </c>
    </row>
    <row r="606" spans="2:6" ht="12.75" customHeight="1">
      <c r="B606" s="242">
        <v>42727</v>
      </c>
      <c r="C606" s="245">
        <v>500</v>
      </c>
      <c r="D606" s="287" t="s">
        <v>6368</v>
      </c>
      <c r="E606" s="246" t="s">
        <v>6071</v>
      </c>
      <c r="F606" s="341" t="s">
        <v>6311</v>
      </c>
    </row>
    <row r="607" spans="2:6" ht="13.5" customHeight="1">
      <c r="B607" s="242">
        <v>42719</v>
      </c>
      <c r="C607" s="245">
        <v>500</v>
      </c>
      <c r="D607" s="287" t="s">
        <v>6368</v>
      </c>
      <c r="E607" s="246" t="s">
        <v>6130</v>
      </c>
      <c r="F607" s="341" t="s">
        <v>6311</v>
      </c>
    </row>
    <row r="608" spans="2:6" ht="12.75" customHeight="1">
      <c r="B608" s="242">
        <v>42726</v>
      </c>
      <c r="C608" s="245">
        <v>300</v>
      </c>
      <c r="D608" s="287" t="s">
        <v>6368</v>
      </c>
      <c r="E608" s="246" t="s">
        <v>6180</v>
      </c>
      <c r="F608" s="341" t="s">
        <v>6311</v>
      </c>
    </row>
    <row r="609" spans="2:6" ht="12.75" customHeight="1">
      <c r="B609" s="242">
        <v>42730</v>
      </c>
      <c r="C609" s="245">
        <v>1500</v>
      </c>
      <c r="D609" s="287" t="s">
        <v>6368</v>
      </c>
      <c r="E609" s="246" t="s">
        <v>6228</v>
      </c>
      <c r="F609" s="341" t="s">
        <v>6311</v>
      </c>
    </row>
    <row r="610" spans="2:6" ht="12.75" customHeight="1">
      <c r="B610" s="242">
        <v>42705</v>
      </c>
      <c r="C610" s="245">
        <v>15000</v>
      </c>
      <c r="D610" s="287" t="s">
        <v>6368</v>
      </c>
      <c r="E610" s="246" t="s">
        <v>6004</v>
      </c>
      <c r="F610" s="341" t="s">
        <v>6311</v>
      </c>
    </row>
    <row r="611" spans="2:6" ht="12.75" customHeight="1">
      <c r="B611" s="242">
        <v>42732</v>
      </c>
      <c r="C611" s="245">
        <v>135</v>
      </c>
      <c r="D611" s="287" t="s">
        <v>6322</v>
      </c>
      <c r="E611" s="246" t="s">
        <v>6004</v>
      </c>
      <c r="F611" s="341" t="s">
        <v>6311</v>
      </c>
    </row>
    <row r="612" spans="2:6" ht="12.75" customHeight="1">
      <c r="B612" s="242">
        <v>42734</v>
      </c>
      <c r="C612" s="245">
        <v>250</v>
      </c>
      <c r="D612" s="287" t="s">
        <v>6368</v>
      </c>
      <c r="E612" s="246" t="s">
        <v>6293</v>
      </c>
      <c r="F612" s="341" t="s">
        <v>6311</v>
      </c>
    </row>
    <row r="613" spans="2:6" ht="12.75" customHeight="1">
      <c r="B613" s="242">
        <v>42730</v>
      </c>
      <c r="C613" s="245">
        <v>1000</v>
      </c>
      <c r="D613" s="287" t="s">
        <v>6368</v>
      </c>
      <c r="E613" s="246" t="s">
        <v>6361</v>
      </c>
      <c r="F613" s="341" t="s">
        <v>6311</v>
      </c>
    </row>
    <row r="614" spans="2:6" ht="12.75" customHeight="1">
      <c r="B614" s="242">
        <v>42716</v>
      </c>
      <c r="C614" s="245">
        <v>1000</v>
      </c>
      <c r="D614" s="287" t="s">
        <v>6368</v>
      </c>
      <c r="E614" s="246" t="s">
        <v>6098</v>
      </c>
      <c r="F614" s="341" t="s">
        <v>6311</v>
      </c>
    </row>
    <row r="615" spans="2:6" ht="12.75" customHeight="1">
      <c r="B615" s="242">
        <v>42734</v>
      </c>
      <c r="C615" s="245">
        <v>1500</v>
      </c>
      <c r="D615" s="287" t="s">
        <v>6368</v>
      </c>
      <c r="E615" s="246" t="s">
        <v>6301</v>
      </c>
      <c r="F615" s="341" t="s">
        <v>6311</v>
      </c>
    </row>
    <row r="616" spans="2:6" ht="12.75" customHeight="1">
      <c r="B616" s="242">
        <v>42705</v>
      </c>
      <c r="C616" s="245">
        <v>500</v>
      </c>
      <c r="D616" s="287" t="s">
        <v>6368</v>
      </c>
      <c r="E616" s="246" t="s">
        <v>5998</v>
      </c>
      <c r="F616" s="341" t="s">
        <v>6311</v>
      </c>
    </row>
    <row r="617" spans="2:6" ht="12.75" customHeight="1">
      <c r="B617" s="242">
        <v>42723</v>
      </c>
      <c r="C617" s="245">
        <v>2000</v>
      </c>
      <c r="D617" s="287" t="s">
        <v>6368</v>
      </c>
      <c r="E617" s="246" t="s">
        <v>6150</v>
      </c>
      <c r="F617" s="341" t="s">
        <v>6311</v>
      </c>
    </row>
    <row r="618" spans="2:6" s="404" customFormat="1">
      <c r="B618" s="242">
        <v>42727</v>
      </c>
      <c r="C618" s="245">
        <v>1000</v>
      </c>
      <c r="D618" s="287" t="s">
        <v>6368</v>
      </c>
      <c r="E618" s="246" t="s">
        <v>6189</v>
      </c>
      <c r="F618" s="341" t="s">
        <v>6311</v>
      </c>
    </row>
    <row r="619" spans="2:6" ht="12.75" customHeight="1">
      <c r="B619" s="242">
        <v>42724</v>
      </c>
      <c r="C619" s="245">
        <v>306000</v>
      </c>
      <c r="D619" s="287" t="s">
        <v>6368</v>
      </c>
      <c r="E619" s="246" t="s">
        <v>5923</v>
      </c>
      <c r="F619" s="341" t="s">
        <v>6311</v>
      </c>
    </row>
    <row r="620" spans="2:6" ht="12.75" customHeight="1">
      <c r="B620" s="242">
        <v>42710</v>
      </c>
      <c r="C620" s="245">
        <v>100</v>
      </c>
      <c r="D620" s="287" t="s">
        <v>6368</v>
      </c>
      <c r="E620" s="246" t="s">
        <v>6044</v>
      </c>
      <c r="F620" s="341" t="s">
        <v>6311</v>
      </c>
    </row>
    <row r="621" spans="2:6" ht="12.75" customHeight="1">
      <c r="B621" s="242">
        <v>42730</v>
      </c>
      <c r="C621" s="245">
        <v>200</v>
      </c>
      <c r="D621" s="287" t="s">
        <v>6368</v>
      </c>
      <c r="E621" s="246" t="s">
        <v>6044</v>
      </c>
      <c r="F621" s="341" t="s">
        <v>6311</v>
      </c>
    </row>
    <row r="622" spans="2:6" ht="12.75" customHeight="1">
      <c r="B622" s="242">
        <v>42732</v>
      </c>
      <c r="C622" s="245">
        <v>1000</v>
      </c>
      <c r="D622" s="287" t="s">
        <v>6368</v>
      </c>
      <c r="E622" s="246" t="s">
        <v>6265</v>
      </c>
      <c r="F622" s="341" t="s">
        <v>6311</v>
      </c>
    </row>
    <row r="623" spans="2:6" ht="12.75" customHeight="1">
      <c r="B623" s="242">
        <v>42734</v>
      </c>
      <c r="C623" s="245">
        <v>500</v>
      </c>
      <c r="D623" s="287" t="s">
        <v>6368</v>
      </c>
      <c r="E623" s="246" t="s">
        <v>6295</v>
      </c>
      <c r="F623" s="341" t="s">
        <v>6311</v>
      </c>
    </row>
    <row r="624" spans="2:6" ht="13.35" customHeight="1">
      <c r="B624" s="242">
        <v>42725</v>
      </c>
      <c r="C624" s="245">
        <v>300</v>
      </c>
      <c r="D624" s="287" t="s">
        <v>6368</v>
      </c>
      <c r="E624" s="246" t="s">
        <v>6171</v>
      </c>
      <c r="F624" s="341" t="s">
        <v>6311</v>
      </c>
    </row>
    <row r="625" spans="2:6" ht="12.75" customHeight="1">
      <c r="B625" s="242">
        <v>42724</v>
      </c>
      <c r="C625" s="245">
        <v>1000</v>
      </c>
      <c r="D625" s="287" t="s">
        <v>6368</v>
      </c>
      <c r="E625" s="246" t="s">
        <v>6163</v>
      </c>
      <c r="F625" s="341" t="s">
        <v>6311</v>
      </c>
    </row>
    <row r="626" spans="2:6" ht="12.75" customHeight="1">
      <c r="B626" s="242">
        <v>42710</v>
      </c>
      <c r="C626" s="245">
        <v>450</v>
      </c>
      <c r="D626" s="287" t="s">
        <v>6368</v>
      </c>
      <c r="E626" s="246" t="s">
        <v>6046</v>
      </c>
      <c r="F626" s="341" t="s">
        <v>6326</v>
      </c>
    </row>
    <row r="627" spans="2:6" ht="12.75" customHeight="1">
      <c r="B627" s="242">
        <v>42716</v>
      </c>
      <c r="C627" s="245">
        <v>130</v>
      </c>
      <c r="D627" s="287" t="s">
        <v>6368</v>
      </c>
      <c r="E627" s="246" t="s">
        <v>6087</v>
      </c>
      <c r="F627" s="341" t="s">
        <v>6326</v>
      </c>
    </row>
    <row r="628" spans="2:6" ht="12.75" customHeight="1">
      <c r="B628" s="242">
        <v>42711</v>
      </c>
      <c r="C628" s="245">
        <v>2000</v>
      </c>
      <c r="D628" s="287" t="s">
        <v>6368</v>
      </c>
      <c r="E628" s="246" t="s">
        <v>5732</v>
      </c>
      <c r="F628" s="341" t="s">
        <v>6311</v>
      </c>
    </row>
    <row r="629" spans="2:6" ht="12.75" customHeight="1">
      <c r="B629" s="242">
        <v>42706</v>
      </c>
      <c r="C629" s="245">
        <v>20000</v>
      </c>
      <c r="D629" s="287" t="s">
        <v>6368</v>
      </c>
      <c r="E629" s="246" t="s">
        <v>6021</v>
      </c>
      <c r="F629" s="341" t="s">
        <v>6311</v>
      </c>
    </row>
    <row r="630" spans="2:6" ht="12.75" customHeight="1">
      <c r="B630" s="242">
        <v>42716</v>
      </c>
      <c r="C630" s="245">
        <v>2000</v>
      </c>
      <c r="D630" s="287" t="s">
        <v>6368</v>
      </c>
      <c r="E630" s="246" t="s">
        <v>6101</v>
      </c>
      <c r="F630" s="341" t="s">
        <v>6311</v>
      </c>
    </row>
    <row r="631" spans="2:6" ht="12.75" customHeight="1">
      <c r="B631" s="242">
        <v>42730</v>
      </c>
      <c r="C631" s="245">
        <v>2222.2199999999998</v>
      </c>
      <c r="D631" s="287" t="s">
        <v>6368</v>
      </c>
      <c r="E631" s="246" t="s">
        <v>6101</v>
      </c>
      <c r="F631" s="341" t="s">
        <v>6311</v>
      </c>
    </row>
    <row r="632" spans="2:6" ht="12.75" customHeight="1">
      <c r="B632" s="242">
        <v>42706</v>
      </c>
      <c r="C632" s="245">
        <v>100</v>
      </c>
      <c r="D632" s="287" t="s">
        <v>6368</v>
      </c>
      <c r="E632" s="246" t="s">
        <v>6006</v>
      </c>
      <c r="F632" s="341" t="s">
        <v>6311</v>
      </c>
    </row>
    <row r="633" spans="2:6" ht="12.75" customHeight="1">
      <c r="B633" s="242">
        <v>42730</v>
      </c>
      <c r="C633" s="245">
        <v>30000</v>
      </c>
      <c r="D633" s="287" t="s">
        <v>6368</v>
      </c>
      <c r="E633" s="246" t="s">
        <v>6242</v>
      </c>
      <c r="F633" s="341" t="s">
        <v>6311</v>
      </c>
    </row>
    <row r="634" spans="2:6" ht="12.75" customHeight="1">
      <c r="B634" s="242">
        <v>42730</v>
      </c>
      <c r="C634" s="245">
        <v>3000</v>
      </c>
      <c r="D634" s="287" t="s">
        <v>6368</v>
      </c>
      <c r="E634" s="246" t="s">
        <v>6234</v>
      </c>
      <c r="F634" s="341" t="s">
        <v>6311</v>
      </c>
    </row>
    <row r="635" spans="2:6" ht="12.75" customHeight="1">
      <c r="B635" s="242">
        <v>42730</v>
      </c>
      <c r="C635" s="245">
        <v>1000</v>
      </c>
      <c r="D635" s="287" t="s">
        <v>6368</v>
      </c>
      <c r="E635" s="246" t="s">
        <v>6219</v>
      </c>
      <c r="F635" s="341" t="s">
        <v>6311</v>
      </c>
    </row>
    <row r="636" spans="2:6" ht="12.75" customHeight="1">
      <c r="B636" s="242">
        <v>42726</v>
      </c>
      <c r="C636" s="245">
        <v>1000</v>
      </c>
      <c r="D636" s="287" t="s">
        <v>6368</v>
      </c>
      <c r="E636" s="246" t="s">
        <v>6183</v>
      </c>
      <c r="F636" s="341" t="s">
        <v>6311</v>
      </c>
    </row>
    <row r="637" spans="2:6" ht="12.75" customHeight="1">
      <c r="B637" s="242">
        <v>42705</v>
      </c>
      <c r="C637" s="245">
        <v>5000</v>
      </c>
      <c r="D637" s="287" t="s">
        <v>6368</v>
      </c>
      <c r="E637" s="246" t="s">
        <v>5848</v>
      </c>
      <c r="F637" s="341" t="s">
        <v>6311</v>
      </c>
    </row>
    <row r="638" spans="2:6" s="35" customFormat="1" ht="12.75" customHeight="1">
      <c r="B638" s="242">
        <v>42730</v>
      </c>
      <c r="C638" s="245">
        <v>100</v>
      </c>
      <c r="D638" s="287" t="s">
        <v>6368</v>
      </c>
      <c r="E638" s="246" t="s">
        <v>6197</v>
      </c>
      <c r="F638" s="341" t="s">
        <v>6326</v>
      </c>
    </row>
    <row r="639" spans="2:6" ht="12.75" customHeight="1">
      <c r="B639" s="242">
        <v>42711</v>
      </c>
      <c r="C639" s="245">
        <v>500</v>
      </c>
      <c r="D639" s="287" t="s">
        <v>6368</v>
      </c>
      <c r="E639" s="246" t="s">
        <v>6060</v>
      </c>
      <c r="F639" s="341" t="s">
        <v>6311</v>
      </c>
    </row>
    <row r="640" spans="2:6" ht="12.75" customHeight="1">
      <c r="B640" s="242">
        <v>42718</v>
      </c>
      <c r="C640" s="245">
        <v>1000</v>
      </c>
      <c r="D640" s="287" t="s">
        <v>6368</v>
      </c>
      <c r="E640" s="246" t="s">
        <v>6124</v>
      </c>
      <c r="F640" s="341" t="s">
        <v>6311</v>
      </c>
    </row>
    <row r="641" spans="2:6" ht="12.75" customHeight="1">
      <c r="B641" s="242">
        <v>42733</v>
      </c>
      <c r="C641" s="245">
        <v>1000</v>
      </c>
      <c r="D641" s="287" t="s">
        <v>6368</v>
      </c>
      <c r="E641" s="246" t="s">
        <v>6124</v>
      </c>
      <c r="F641" s="341" t="s">
        <v>6311</v>
      </c>
    </row>
    <row r="642" spans="2:6" ht="12.75" customHeight="1">
      <c r="B642" s="242">
        <v>42732</v>
      </c>
      <c r="C642" s="245">
        <v>300</v>
      </c>
      <c r="D642" s="287" t="s">
        <v>6368</v>
      </c>
      <c r="E642" s="246" t="s">
        <v>6264</v>
      </c>
      <c r="F642" s="341" t="s">
        <v>6311</v>
      </c>
    </row>
    <row r="643" spans="2:6" ht="12.75" customHeight="1">
      <c r="B643" s="242">
        <v>42720</v>
      </c>
      <c r="C643" s="245">
        <v>100000</v>
      </c>
      <c r="D643" s="287" t="s">
        <v>6368</v>
      </c>
      <c r="E643" s="246" t="s">
        <v>6142</v>
      </c>
      <c r="F643" s="341" t="s">
        <v>6311</v>
      </c>
    </row>
    <row r="644" spans="2:6" ht="12.75" customHeight="1">
      <c r="B644" s="242">
        <v>42730</v>
      </c>
      <c r="C644" s="245">
        <v>1000</v>
      </c>
      <c r="D644" s="287" t="s">
        <v>6368</v>
      </c>
      <c r="E644" s="246" t="s">
        <v>6225</v>
      </c>
      <c r="F644" s="341" t="s">
        <v>6311</v>
      </c>
    </row>
    <row r="645" spans="2:6" ht="12.75" customHeight="1">
      <c r="B645" s="242">
        <v>42723</v>
      </c>
      <c r="C645" s="245">
        <v>500</v>
      </c>
      <c r="D645" s="287" t="s">
        <v>6368</v>
      </c>
      <c r="E645" s="246" t="s">
        <v>6146</v>
      </c>
      <c r="F645" s="341" t="s">
        <v>6311</v>
      </c>
    </row>
    <row r="646" spans="2:6" ht="12.75" customHeight="1">
      <c r="B646" s="242">
        <v>42730</v>
      </c>
      <c r="C646" s="245">
        <v>1000</v>
      </c>
      <c r="D646" s="287" t="s">
        <v>6368</v>
      </c>
      <c r="E646" s="246" t="s">
        <v>6217</v>
      </c>
      <c r="F646" s="341" t="s">
        <v>6311</v>
      </c>
    </row>
    <row r="647" spans="2:6" ht="13.35" customHeight="1">
      <c r="B647" s="242">
        <v>42706</v>
      </c>
      <c r="C647" s="245">
        <v>500</v>
      </c>
      <c r="D647" s="287" t="s">
        <v>6368</v>
      </c>
      <c r="E647" s="246" t="s">
        <v>6009</v>
      </c>
      <c r="F647" s="341" t="s">
        <v>6326</v>
      </c>
    </row>
    <row r="648" spans="2:6" ht="12.75" customHeight="1">
      <c r="B648" s="242">
        <v>42725</v>
      </c>
      <c r="C648" s="245">
        <v>500</v>
      </c>
      <c r="D648" s="287" t="s">
        <v>6368</v>
      </c>
      <c r="E648" s="246" t="s">
        <v>6009</v>
      </c>
      <c r="F648" s="341" t="s">
        <v>6326</v>
      </c>
    </row>
    <row r="649" spans="2:6" ht="12.75" customHeight="1">
      <c r="B649" s="242">
        <v>42730</v>
      </c>
      <c r="C649" s="245">
        <v>1000</v>
      </c>
      <c r="D649" s="287" t="s">
        <v>6368</v>
      </c>
      <c r="E649" s="246" t="s">
        <v>6215</v>
      </c>
      <c r="F649" s="341" t="s">
        <v>6311</v>
      </c>
    </row>
    <row r="650" spans="2:6" ht="12.75" customHeight="1">
      <c r="B650" s="242">
        <v>42730</v>
      </c>
      <c r="C650" s="245">
        <v>400</v>
      </c>
      <c r="D650" s="287" t="s">
        <v>6368</v>
      </c>
      <c r="E650" s="246" t="s">
        <v>6209</v>
      </c>
      <c r="F650" s="341" t="s">
        <v>6311</v>
      </c>
    </row>
    <row r="651" spans="2:6" ht="12.75" customHeight="1">
      <c r="B651" s="242">
        <v>42706</v>
      </c>
      <c r="C651" s="245">
        <v>200000</v>
      </c>
      <c r="D651" s="287" t="s">
        <v>6368</v>
      </c>
      <c r="E651" s="246" t="s">
        <v>6023</v>
      </c>
      <c r="F651" s="341" t="s">
        <v>6311</v>
      </c>
    </row>
    <row r="652" spans="2:6" ht="12.75" customHeight="1">
      <c r="B652" s="242">
        <v>42706</v>
      </c>
      <c r="C652" s="245">
        <v>100</v>
      </c>
      <c r="D652" s="287" t="s">
        <v>6368</v>
      </c>
      <c r="E652" s="246" t="s">
        <v>6312</v>
      </c>
      <c r="F652" s="341" t="s">
        <v>6311</v>
      </c>
    </row>
    <row r="653" spans="2:6" ht="13.35" customHeight="1">
      <c r="B653" s="242">
        <v>42712</v>
      </c>
      <c r="C653" s="245">
        <v>9700.7099999999991</v>
      </c>
      <c r="D653" s="287" t="s">
        <v>6368</v>
      </c>
      <c r="E653" s="246" t="s">
        <v>5888</v>
      </c>
      <c r="F653" s="341" t="s">
        <v>6311</v>
      </c>
    </row>
    <row r="654" spans="2:6" ht="12.75" customHeight="1">
      <c r="B654" s="242">
        <v>42712</v>
      </c>
      <c r="C654" s="245">
        <v>21841.61</v>
      </c>
      <c r="D654" s="287" t="s">
        <v>6368</v>
      </c>
      <c r="E654" s="246" t="s">
        <v>5891</v>
      </c>
      <c r="F654" s="341" t="s">
        <v>6311</v>
      </c>
    </row>
    <row r="655" spans="2:6" ht="38.25">
      <c r="B655" s="242">
        <v>42730</v>
      </c>
      <c r="C655" s="245">
        <v>5550</v>
      </c>
      <c r="D655" s="287" t="s">
        <v>6368</v>
      </c>
      <c r="E655" s="246" t="s">
        <v>5943</v>
      </c>
      <c r="F655" s="341" t="s">
        <v>6311</v>
      </c>
    </row>
    <row r="656" spans="2:6" ht="13.35" customHeight="1">
      <c r="B656" s="242">
        <v>42733</v>
      </c>
      <c r="C656" s="245">
        <v>13000</v>
      </c>
      <c r="D656" s="287" t="s">
        <v>6368</v>
      </c>
      <c r="E656" s="246" t="s">
        <v>5973</v>
      </c>
      <c r="F656" s="341" t="s">
        <v>6311</v>
      </c>
    </row>
    <row r="657" spans="2:6" s="42" customFormat="1" ht="12.75" customHeight="1">
      <c r="B657" s="242">
        <v>42730</v>
      </c>
      <c r="C657" s="245">
        <v>2000</v>
      </c>
      <c r="D657" s="287" t="s">
        <v>6368</v>
      </c>
      <c r="E657" s="246" t="s">
        <v>6230</v>
      </c>
      <c r="F657" s="341" t="s">
        <v>6326</v>
      </c>
    </row>
    <row r="658" spans="2:6" s="42" customFormat="1" ht="12.75" customHeight="1">
      <c r="B658" s="242">
        <v>42732</v>
      </c>
      <c r="C658" s="245">
        <v>5000</v>
      </c>
      <c r="D658" s="287" t="s">
        <v>6368</v>
      </c>
      <c r="E658" s="246" t="s">
        <v>6363</v>
      </c>
      <c r="F658" s="341" t="s">
        <v>6311</v>
      </c>
    </row>
    <row r="659" spans="2:6" s="42" customFormat="1" ht="12.75" customHeight="1">
      <c r="B659" s="242">
        <v>42725</v>
      </c>
      <c r="C659" s="245">
        <v>100</v>
      </c>
      <c r="D659" s="287" t="s">
        <v>6368</v>
      </c>
      <c r="E659" s="246" t="s">
        <v>6170</v>
      </c>
      <c r="F659" s="341" t="s">
        <v>6311</v>
      </c>
    </row>
    <row r="660" spans="2:6" s="42" customFormat="1" ht="12.75" customHeight="1">
      <c r="B660" s="242">
        <v>42716</v>
      </c>
      <c r="C660" s="245">
        <v>2000</v>
      </c>
      <c r="D660" s="287" t="s">
        <v>6368</v>
      </c>
      <c r="E660" s="246" t="s">
        <v>6102</v>
      </c>
      <c r="F660" s="341" t="s">
        <v>6311</v>
      </c>
    </row>
    <row r="661" spans="2:6" s="42" customFormat="1" ht="12.75" customHeight="1">
      <c r="B661" s="242">
        <v>42705</v>
      </c>
      <c r="C661" s="245">
        <v>1500</v>
      </c>
      <c r="D661" s="287" t="s">
        <v>6368</v>
      </c>
      <c r="E661" s="246" t="s">
        <v>6001</v>
      </c>
      <c r="F661" s="341" t="s">
        <v>6311</v>
      </c>
    </row>
    <row r="662" spans="2:6">
      <c r="B662" s="242">
        <v>42733</v>
      </c>
      <c r="C662" s="245">
        <v>150000</v>
      </c>
      <c r="D662" s="287" t="s">
        <v>6368</v>
      </c>
      <c r="E662" s="246" t="s">
        <v>6289</v>
      </c>
      <c r="F662" s="341" t="s">
        <v>6311</v>
      </c>
    </row>
    <row r="663" spans="2:6">
      <c r="B663" s="242">
        <v>42705</v>
      </c>
      <c r="C663" s="245">
        <v>500</v>
      </c>
      <c r="D663" s="287" t="s">
        <v>6368</v>
      </c>
      <c r="E663" s="246" t="s">
        <v>6389</v>
      </c>
      <c r="F663" s="341" t="s">
        <v>6311</v>
      </c>
    </row>
    <row r="664" spans="2:6" ht="12.75" customHeight="1">
      <c r="B664" s="242">
        <v>42723</v>
      </c>
      <c r="C664" s="245">
        <v>500</v>
      </c>
      <c r="D664" s="287" t="s">
        <v>6368</v>
      </c>
      <c r="E664" s="246" t="s">
        <v>6389</v>
      </c>
      <c r="F664" s="341" t="s">
        <v>6311</v>
      </c>
    </row>
    <row r="665" spans="2:6" ht="12.75" customHeight="1">
      <c r="B665" s="242">
        <v>42706</v>
      </c>
      <c r="C665" s="245">
        <v>200</v>
      </c>
      <c r="D665" s="287" t="s">
        <v>6368</v>
      </c>
      <c r="E665" s="246" t="s">
        <v>6007</v>
      </c>
      <c r="F665" s="341" t="s">
        <v>6311</v>
      </c>
    </row>
    <row r="666" spans="2:6" ht="13.35" customHeight="1">
      <c r="B666" s="242">
        <v>42734</v>
      </c>
      <c r="C666" s="245">
        <v>250000</v>
      </c>
      <c r="D666" s="400" t="s">
        <v>6368</v>
      </c>
      <c r="E666" s="246" t="s">
        <v>6709</v>
      </c>
      <c r="F666" s="341" t="s">
        <v>6311</v>
      </c>
    </row>
    <row r="667" spans="2:6" ht="12.75" customHeight="1">
      <c r="B667" s="242">
        <v>42730</v>
      </c>
      <c r="C667" s="245">
        <v>1000</v>
      </c>
      <c r="D667" s="287" t="s">
        <v>6368</v>
      </c>
      <c r="E667" s="246" t="s">
        <v>6360</v>
      </c>
      <c r="F667" s="341" t="s">
        <v>6311</v>
      </c>
    </row>
    <row r="668" spans="2:6" ht="12.75" customHeight="1">
      <c r="B668" s="242">
        <v>42723</v>
      </c>
      <c r="C668" s="245">
        <v>15000</v>
      </c>
      <c r="D668" s="287" t="s">
        <v>6368</v>
      </c>
      <c r="E668" s="246" t="s">
        <v>6157</v>
      </c>
      <c r="F668" s="341" t="s">
        <v>6311</v>
      </c>
    </row>
    <row r="669" spans="2:6" ht="12.75" customHeight="1">
      <c r="B669" s="242">
        <v>42733</v>
      </c>
      <c r="C669" s="245">
        <v>18000</v>
      </c>
      <c r="D669" s="287" t="s">
        <v>6368</v>
      </c>
      <c r="E669" s="246" t="s">
        <v>6285</v>
      </c>
      <c r="F669" s="341" t="s">
        <v>6311</v>
      </c>
    </row>
    <row r="670" spans="2:6" ht="12.75" customHeight="1">
      <c r="B670" s="242">
        <v>42706</v>
      </c>
      <c r="C670" s="245">
        <v>1000</v>
      </c>
      <c r="D670" s="287" t="s">
        <v>6368</v>
      </c>
      <c r="E670" s="246" t="s">
        <v>6348</v>
      </c>
      <c r="F670" s="341" t="s">
        <v>6311</v>
      </c>
    </row>
    <row r="671" spans="2:6" ht="12.75" customHeight="1">
      <c r="B671" s="242">
        <v>42724</v>
      </c>
      <c r="C671" s="245">
        <v>6193</v>
      </c>
      <c r="D671" s="287" t="s">
        <v>6368</v>
      </c>
      <c r="E671" s="246" t="s">
        <v>6168</v>
      </c>
      <c r="F671" s="341" t="s">
        <v>6326</v>
      </c>
    </row>
    <row r="672" spans="2:6" ht="12.75" customHeight="1">
      <c r="B672" s="242">
        <v>42716</v>
      </c>
      <c r="C672" s="245">
        <v>3000</v>
      </c>
      <c r="D672" s="287" t="s">
        <v>6368</v>
      </c>
      <c r="E672" s="246" t="s">
        <v>6104</v>
      </c>
      <c r="F672" s="341" t="s">
        <v>6311</v>
      </c>
    </row>
    <row r="673" spans="2:6" ht="12.75" customHeight="1">
      <c r="B673" s="242">
        <v>42718</v>
      </c>
      <c r="C673" s="245">
        <v>200</v>
      </c>
      <c r="D673" s="287" t="s">
        <v>6368</v>
      </c>
      <c r="E673" s="246" t="s">
        <v>6119</v>
      </c>
      <c r="F673" s="341" t="s">
        <v>6326</v>
      </c>
    </row>
    <row r="674" spans="2:6" ht="12.75" customHeight="1">
      <c r="B674" s="242">
        <v>42730</v>
      </c>
      <c r="C674" s="245">
        <v>1400</v>
      </c>
      <c r="D674" s="287" t="s">
        <v>6368</v>
      </c>
      <c r="E674" s="246" t="s">
        <v>6227</v>
      </c>
      <c r="F674" s="341" t="s">
        <v>6326</v>
      </c>
    </row>
    <row r="675" spans="2:6" ht="12.75" customHeight="1">
      <c r="B675" s="242">
        <v>42724</v>
      </c>
      <c r="C675" s="245">
        <v>500</v>
      </c>
      <c r="D675" s="287" t="s">
        <v>6368</v>
      </c>
      <c r="E675" s="246" t="s">
        <v>6161</v>
      </c>
      <c r="F675" s="341" t="s">
        <v>6311</v>
      </c>
    </row>
    <row r="676" spans="2:6" ht="12.75" customHeight="1">
      <c r="B676" s="242">
        <v>42733</v>
      </c>
      <c r="C676" s="293">
        <v>500</v>
      </c>
      <c r="D676" s="287" t="s">
        <v>6368</v>
      </c>
      <c r="E676" s="246" t="s">
        <v>6278</v>
      </c>
      <c r="F676" s="399" t="s">
        <v>6311</v>
      </c>
    </row>
    <row r="677" spans="2:6" ht="12.75" customHeight="1">
      <c r="B677" s="242">
        <v>42730</v>
      </c>
      <c r="C677" s="245">
        <v>100</v>
      </c>
      <c r="D677" s="287" t="s">
        <v>6368</v>
      </c>
      <c r="E677" s="246" t="s">
        <v>6198</v>
      </c>
      <c r="F677" s="341" t="s">
        <v>6326</v>
      </c>
    </row>
    <row r="678" spans="2:6" ht="12.75" customHeight="1">
      <c r="B678" s="242">
        <v>42723</v>
      </c>
      <c r="C678" s="245">
        <v>50000</v>
      </c>
      <c r="D678" s="287" t="s">
        <v>6368</v>
      </c>
      <c r="E678" s="246" t="s">
        <v>5919</v>
      </c>
      <c r="F678" s="341" t="s">
        <v>6311</v>
      </c>
    </row>
    <row r="679" spans="2:6" ht="12.75" customHeight="1">
      <c r="B679" s="242">
        <v>42717</v>
      </c>
      <c r="C679" s="245">
        <v>300</v>
      </c>
      <c r="D679" s="287" t="s">
        <v>6368</v>
      </c>
      <c r="E679" s="246" t="s">
        <v>6112</v>
      </c>
      <c r="F679" s="341" t="s">
        <v>6311</v>
      </c>
    </row>
    <row r="680" spans="2:6" ht="12.75" customHeight="1">
      <c r="B680" s="242">
        <v>42717</v>
      </c>
      <c r="C680" s="245">
        <v>500</v>
      </c>
      <c r="D680" s="287" t="s">
        <v>6368</v>
      </c>
      <c r="E680" s="246" t="s">
        <v>6114</v>
      </c>
      <c r="F680" s="341" t="s">
        <v>6311</v>
      </c>
    </row>
    <row r="681" spans="2:6" ht="12.75" customHeight="1">
      <c r="B681" s="242">
        <v>42717</v>
      </c>
      <c r="C681" s="245">
        <v>500</v>
      </c>
      <c r="D681" s="287" t="s">
        <v>6368</v>
      </c>
      <c r="E681" s="246" t="s">
        <v>6114</v>
      </c>
      <c r="F681" s="341" t="s">
        <v>6311</v>
      </c>
    </row>
    <row r="682" spans="2:6" ht="12.75" customHeight="1">
      <c r="B682" s="242">
        <v>42731</v>
      </c>
      <c r="C682" s="245">
        <v>300000</v>
      </c>
      <c r="D682" s="287" t="s">
        <v>6368</v>
      </c>
      <c r="E682" s="246" t="s">
        <v>970</v>
      </c>
      <c r="F682" s="341" t="s">
        <v>6311</v>
      </c>
    </row>
    <row r="683" spans="2:6" ht="12.75" customHeight="1">
      <c r="B683" s="242">
        <v>42710</v>
      </c>
      <c r="C683" s="245">
        <v>3000</v>
      </c>
      <c r="D683" s="287" t="s">
        <v>6368</v>
      </c>
      <c r="E683" s="246" t="s">
        <v>6052</v>
      </c>
      <c r="F683" s="341" t="s">
        <v>6311</v>
      </c>
    </row>
    <row r="684" spans="2:6" ht="12.75" customHeight="1">
      <c r="B684" s="242">
        <v>42719</v>
      </c>
      <c r="C684" s="245">
        <v>1000</v>
      </c>
      <c r="D684" s="287" t="s">
        <v>6368</v>
      </c>
      <c r="E684" s="246" t="s">
        <v>6132</v>
      </c>
      <c r="F684" s="341" t="s">
        <v>6311</v>
      </c>
    </row>
    <row r="685" spans="2:6" ht="12.75" customHeight="1">
      <c r="B685" s="242">
        <v>42711</v>
      </c>
      <c r="C685" s="245">
        <v>5000</v>
      </c>
      <c r="D685" s="287" t="s">
        <v>6368</v>
      </c>
      <c r="E685" s="246" t="s">
        <v>6064</v>
      </c>
      <c r="F685" s="341" t="s">
        <v>6311</v>
      </c>
    </row>
    <row r="686" spans="2:6" ht="12.75" customHeight="1">
      <c r="B686" s="242">
        <v>42725</v>
      </c>
      <c r="C686" s="245">
        <v>10000</v>
      </c>
      <c r="D686" s="287" t="s">
        <v>6368</v>
      </c>
      <c r="E686" s="246" t="s">
        <v>6064</v>
      </c>
      <c r="F686" s="341" t="s">
        <v>6311</v>
      </c>
    </row>
    <row r="687" spans="2:6" ht="12.75" customHeight="1">
      <c r="B687" s="242">
        <v>42717</v>
      </c>
      <c r="C687" s="245">
        <v>3500</v>
      </c>
      <c r="D687" s="287" t="s">
        <v>6368</v>
      </c>
      <c r="E687" s="246" t="s">
        <v>6117</v>
      </c>
      <c r="F687" s="341" t="s">
        <v>6311</v>
      </c>
    </row>
    <row r="688" spans="2:6" ht="14.25" customHeight="1">
      <c r="B688" s="242">
        <v>42730</v>
      </c>
      <c r="C688" s="245">
        <v>2000</v>
      </c>
      <c r="D688" s="287" t="s">
        <v>6368</v>
      </c>
      <c r="E688" s="246" t="s">
        <v>6231</v>
      </c>
      <c r="F688" s="341" t="s">
        <v>6311</v>
      </c>
    </row>
    <row r="689" spans="2:6" ht="12.75" customHeight="1">
      <c r="B689" s="242">
        <v>42717</v>
      </c>
      <c r="C689" s="245">
        <v>1000</v>
      </c>
      <c r="D689" s="287" t="s">
        <v>6368</v>
      </c>
      <c r="E689" s="246" t="s">
        <v>6115</v>
      </c>
      <c r="F689" s="341" t="s">
        <v>6311</v>
      </c>
    </row>
    <row r="690" spans="2:6" ht="12.75" customHeight="1">
      <c r="B690" s="242">
        <v>42726</v>
      </c>
      <c r="C690" s="245">
        <v>1000</v>
      </c>
      <c r="D690" s="287" t="s">
        <v>6368</v>
      </c>
      <c r="E690" s="246" t="s">
        <v>6115</v>
      </c>
      <c r="F690" s="341" t="s">
        <v>6311</v>
      </c>
    </row>
    <row r="691" spans="2:6" ht="12.75" customHeight="1">
      <c r="B691" s="242">
        <v>42734</v>
      </c>
      <c r="C691" s="245">
        <v>500</v>
      </c>
      <c r="D691" s="287" t="s">
        <v>6368</v>
      </c>
      <c r="E691" s="246" t="s">
        <v>6296</v>
      </c>
      <c r="F691" s="341" t="s">
        <v>6311</v>
      </c>
    </row>
    <row r="692" spans="2:6" ht="12.75" customHeight="1">
      <c r="B692" s="242">
        <v>42730</v>
      </c>
      <c r="C692" s="245">
        <v>200</v>
      </c>
      <c r="D692" s="287" t="s">
        <v>6368</v>
      </c>
      <c r="E692" s="246" t="s">
        <v>6204</v>
      </c>
      <c r="F692" s="341" t="s">
        <v>6326</v>
      </c>
    </row>
    <row r="693" spans="2:6" ht="12.75" customHeight="1">
      <c r="B693" s="242">
        <v>42730</v>
      </c>
      <c r="C693" s="245">
        <v>200</v>
      </c>
      <c r="D693" s="287" t="s">
        <v>6368</v>
      </c>
      <c r="E693" s="246" t="s">
        <v>6357</v>
      </c>
      <c r="F693" s="341" t="s">
        <v>6311</v>
      </c>
    </row>
    <row r="694" spans="2:6" ht="12.75" customHeight="1">
      <c r="B694" s="242">
        <v>42717</v>
      </c>
      <c r="C694" s="245">
        <v>1</v>
      </c>
      <c r="D694" s="287" t="s">
        <v>6368</v>
      </c>
      <c r="E694" s="246" t="s">
        <v>5900</v>
      </c>
      <c r="F694" s="341" t="s">
        <v>6311</v>
      </c>
    </row>
    <row r="695" spans="2:6" ht="12.75" customHeight="1">
      <c r="B695" s="242">
        <v>42723</v>
      </c>
      <c r="C695" s="245">
        <v>1</v>
      </c>
      <c r="D695" s="287" t="s">
        <v>6368</v>
      </c>
      <c r="E695" s="246" t="s">
        <v>5900</v>
      </c>
      <c r="F695" s="341" t="s">
        <v>6311</v>
      </c>
    </row>
    <row r="696" spans="2:6" ht="12.75" customHeight="1">
      <c r="B696" s="242">
        <v>42716</v>
      </c>
      <c r="C696" s="245">
        <v>26700</v>
      </c>
      <c r="D696" s="287" t="s">
        <v>6384</v>
      </c>
      <c r="E696" s="246" t="s">
        <v>6385</v>
      </c>
      <c r="F696" s="341" t="s">
        <v>6311</v>
      </c>
    </row>
    <row r="697" spans="2:6" ht="12.75" customHeight="1">
      <c r="B697" s="242">
        <v>42716</v>
      </c>
      <c r="C697" s="245">
        <v>3000</v>
      </c>
      <c r="D697" s="287" t="s">
        <v>6368</v>
      </c>
      <c r="E697" s="246" t="s">
        <v>6105</v>
      </c>
      <c r="F697" s="341" t="s">
        <v>6311</v>
      </c>
    </row>
    <row r="698" spans="2:6" ht="12.75" customHeight="1">
      <c r="B698" s="242">
        <v>42717</v>
      </c>
      <c r="C698" s="245">
        <v>1000</v>
      </c>
      <c r="D698" s="287" t="s">
        <v>6368</v>
      </c>
      <c r="E698" s="246" t="s">
        <v>6116</v>
      </c>
      <c r="F698" s="341" t="s">
        <v>6311</v>
      </c>
    </row>
    <row r="699" spans="2:6" ht="12.75" customHeight="1">
      <c r="B699" s="242">
        <v>42730</v>
      </c>
      <c r="C699" s="245">
        <v>1000</v>
      </c>
      <c r="D699" s="287" t="s">
        <v>6368</v>
      </c>
      <c r="E699" s="246" t="s">
        <v>6216</v>
      </c>
      <c r="F699" s="341" t="s">
        <v>6311</v>
      </c>
    </row>
    <row r="700" spans="2:6" ht="12.75" customHeight="1">
      <c r="B700" s="242">
        <v>42734</v>
      </c>
      <c r="C700" s="245">
        <v>1000</v>
      </c>
      <c r="D700" s="287" t="s">
        <v>6368</v>
      </c>
      <c r="E700" s="246" t="s">
        <v>6300</v>
      </c>
      <c r="F700" s="341" t="s">
        <v>6311</v>
      </c>
    </row>
    <row r="701" spans="2:6" ht="12.75" customHeight="1">
      <c r="B701" s="242">
        <v>42706</v>
      </c>
      <c r="C701" s="245">
        <v>5000</v>
      </c>
      <c r="D701" s="287" t="s">
        <v>6368</v>
      </c>
      <c r="E701" s="246" t="s">
        <v>6018</v>
      </c>
      <c r="F701" s="341" t="s">
        <v>6311</v>
      </c>
    </row>
    <row r="702" spans="2:6" ht="12.75" customHeight="1">
      <c r="B702" s="242">
        <v>42731</v>
      </c>
      <c r="C702" s="245">
        <v>10000</v>
      </c>
      <c r="D702" s="287" t="s">
        <v>6368</v>
      </c>
      <c r="E702" s="246" t="s">
        <v>6018</v>
      </c>
      <c r="F702" s="341" t="s">
        <v>6311</v>
      </c>
    </row>
    <row r="703" spans="2:6" ht="12.75" customHeight="1">
      <c r="B703" s="239">
        <v>42732</v>
      </c>
      <c r="C703" s="245">
        <v>3000</v>
      </c>
      <c r="D703" s="287" t="s">
        <v>6368</v>
      </c>
      <c r="E703" s="246" t="s">
        <v>6269</v>
      </c>
      <c r="F703" s="341" t="s">
        <v>6311</v>
      </c>
    </row>
    <row r="704" spans="2:6" ht="12.75" customHeight="1">
      <c r="B704" s="239">
        <v>42730</v>
      </c>
      <c r="C704" s="245">
        <v>100</v>
      </c>
      <c r="D704" s="287" t="s">
        <v>6368</v>
      </c>
      <c r="E704" s="246" t="s">
        <v>6199</v>
      </c>
      <c r="F704" s="341" t="s">
        <v>6326</v>
      </c>
    </row>
    <row r="705" spans="2:6" ht="12.75" customHeight="1">
      <c r="B705" s="239">
        <v>42731</v>
      </c>
      <c r="C705" s="245">
        <v>10000</v>
      </c>
      <c r="D705" s="287" t="s">
        <v>6368</v>
      </c>
      <c r="E705" s="246" t="s">
        <v>6362</v>
      </c>
      <c r="F705" s="341" t="s">
        <v>6311</v>
      </c>
    </row>
    <row r="706" spans="2:6" ht="12.75" customHeight="1">
      <c r="B706" s="239">
        <v>42720</v>
      </c>
      <c r="C706" s="245">
        <v>500</v>
      </c>
      <c r="D706" s="287" t="s">
        <v>6368</v>
      </c>
      <c r="E706" s="246" t="s">
        <v>6139</v>
      </c>
      <c r="F706" s="341" t="s">
        <v>6311</v>
      </c>
    </row>
    <row r="707" spans="2:6" ht="12.75" customHeight="1">
      <c r="B707" s="239">
        <v>42718</v>
      </c>
      <c r="C707" s="245">
        <v>1000</v>
      </c>
      <c r="D707" s="287" t="s">
        <v>6368</v>
      </c>
      <c r="E707" s="246" t="s">
        <v>6123</v>
      </c>
      <c r="F707" s="341" t="s">
        <v>6311</v>
      </c>
    </row>
    <row r="708" spans="2:6" ht="12.75" customHeight="1">
      <c r="B708" s="239">
        <v>42731</v>
      </c>
      <c r="C708" s="245">
        <v>100</v>
      </c>
      <c r="D708" s="287" t="s">
        <v>6368</v>
      </c>
      <c r="E708" s="246" t="s">
        <v>6245</v>
      </c>
      <c r="F708" s="341" t="s">
        <v>6326</v>
      </c>
    </row>
    <row r="709" spans="2:6" ht="12.75" customHeight="1">
      <c r="B709" s="242">
        <v>42710</v>
      </c>
      <c r="C709" s="245">
        <v>1000</v>
      </c>
      <c r="D709" s="287" t="s">
        <v>6368</v>
      </c>
      <c r="E709" s="246" t="s">
        <v>6049</v>
      </c>
      <c r="F709" s="341" t="s">
        <v>6311</v>
      </c>
    </row>
    <row r="710" spans="2:6" ht="14.25" customHeight="1">
      <c r="B710" s="242">
        <v>42734</v>
      </c>
      <c r="C710" s="245">
        <v>1000</v>
      </c>
      <c r="D710" s="287" t="s">
        <v>6368</v>
      </c>
      <c r="E710" s="246" t="s">
        <v>6049</v>
      </c>
      <c r="F710" s="341" t="s">
        <v>6311</v>
      </c>
    </row>
    <row r="711" spans="2:6" ht="12.75" customHeight="1">
      <c r="B711" s="242">
        <v>42709</v>
      </c>
      <c r="C711" s="245">
        <v>1000</v>
      </c>
      <c r="D711" s="287" t="s">
        <v>6368</v>
      </c>
      <c r="E711" s="246" t="s">
        <v>6032</v>
      </c>
      <c r="F711" s="341" t="s">
        <v>6311</v>
      </c>
    </row>
    <row r="712" spans="2:6" ht="12.75" customHeight="1">
      <c r="B712" s="242">
        <v>42716</v>
      </c>
      <c r="C712" s="245">
        <v>1000</v>
      </c>
      <c r="D712" s="287" t="s">
        <v>6368</v>
      </c>
      <c r="E712" s="246" t="s">
        <v>6032</v>
      </c>
      <c r="F712" s="341" t="s">
        <v>6311</v>
      </c>
    </row>
    <row r="713" spans="2:6" ht="12.75" customHeight="1">
      <c r="B713" s="242">
        <v>42733</v>
      </c>
      <c r="C713" s="245">
        <v>1000</v>
      </c>
      <c r="D713" s="287" t="s">
        <v>6368</v>
      </c>
      <c r="E713" s="246" t="s">
        <v>6032</v>
      </c>
      <c r="F713" s="399" t="s">
        <v>6311</v>
      </c>
    </row>
    <row r="714" spans="2:6" ht="12.75" customHeight="1">
      <c r="B714" s="242">
        <v>42716</v>
      </c>
      <c r="C714" s="245">
        <v>99</v>
      </c>
      <c r="D714" s="287" t="s">
        <v>6368</v>
      </c>
      <c r="E714" s="246" t="s">
        <v>6085</v>
      </c>
      <c r="F714" s="341" t="s">
        <v>6311</v>
      </c>
    </row>
    <row r="715" spans="2:6" ht="12.75" customHeight="1">
      <c r="B715" s="242">
        <v>42734</v>
      </c>
      <c r="C715" s="245">
        <v>99</v>
      </c>
      <c r="D715" s="287" t="s">
        <v>6368</v>
      </c>
      <c r="E715" s="246" t="s">
        <v>6085</v>
      </c>
      <c r="F715" s="341" t="s">
        <v>6311</v>
      </c>
    </row>
    <row r="716" spans="2:6" s="404" customFormat="1">
      <c r="B716" s="242">
        <v>42710</v>
      </c>
      <c r="C716" s="245">
        <v>350</v>
      </c>
      <c r="D716" s="287" t="s">
        <v>6368</v>
      </c>
      <c r="E716" s="246" t="s">
        <v>6045</v>
      </c>
      <c r="F716" s="341" t="s">
        <v>6311</v>
      </c>
    </row>
    <row r="717" spans="2:6" ht="12.75" customHeight="1">
      <c r="B717" s="242">
        <v>42712</v>
      </c>
      <c r="C717" s="245">
        <v>470</v>
      </c>
      <c r="D717" s="287" t="s">
        <v>6368</v>
      </c>
      <c r="E717" s="246" t="s">
        <v>6068</v>
      </c>
      <c r="F717" s="341" t="s">
        <v>6326</v>
      </c>
    </row>
    <row r="718" spans="2:6" ht="12.75" customHeight="1">
      <c r="B718" s="242">
        <v>42730</v>
      </c>
      <c r="C718" s="245">
        <v>300</v>
      </c>
      <c r="D718" s="287" t="s">
        <v>6368</v>
      </c>
      <c r="E718" s="246" t="s">
        <v>6205</v>
      </c>
      <c r="F718" s="341" t="s">
        <v>6311</v>
      </c>
    </row>
  </sheetData>
  <sheetProtection algorithmName="SHA-512" hashValue="9Sh+ztVwbPhtKgCY3lev5GcBUsgal3wWiKihXLijsZdU0pSaOuP24BL9ZhB0YGCM1S595eQlQM6wpT0HsxoSuw==" saltValue="JPsdTyBQKETzF5TWRs0LBQ==" spinCount="100000" sheet="1" objects="1" scenarios="1"/>
  <pageMargins left="0.7" right="0.7" top="0.75" bottom="0.75"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F118"/>
  <sheetViews>
    <sheetView workbookViewId="0">
      <selection activeCell="B3" sqref="B3"/>
    </sheetView>
  </sheetViews>
  <sheetFormatPr defaultColWidth="9.140625" defaultRowHeight="12.75"/>
  <cols>
    <col min="1" max="1" width="7.7109375" style="1" customWidth="1"/>
    <col min="2" max="2" width="21.7109375" style="14" customWidth="1"/>
    <col min="3" max="3" width="23.85546875" style="168" customWidth="1"/>
    <col min="4" max="4" width="25.7109375" style="3" customWidth="1"/>
    <col min="5" max="16384" width="9.140625" style="1"/>
  </cols>
  <sheetData>
    <row r="1" spans="1:6" ht="36.6" customHeight="1">
      <c r="A1" s="17"/>
      <c r="B1" s="17"/>
      <c r="C1" s="435" t="s">
        <v>209</v>
      </c>
      <c r="D1" s="435"/>
      <c r="E1" s="19"/>
      <c r="F1" s="18"/>
    </row>
    <row r="2" spans="1:6" ht="14.25">
      <c r="B2" s="7" t="s">
        <v>13</v>
      </c>
      <c r="C2" s="167">
        <f>SUM(C117-C118)</f>
        <v>29835.206399999999</v>
      </c>
      <c r="D2" s="29"/>
    </row>
    <row r="3" spans="1:6" ht="13.5" thickBot="1"/>
    <row r="4" spans="1:6" s="24" customFormat="1" ht="36.6" customHeight="1" thickBot="1">
      <c r="B4" s="26" t="s">
        <v>9</v>
      </c>
      <c r="C4" s="169" t="s">
        <v>14</v>
      </c>
      <c r="D4" s="25" t="s">
        <v>15</v>
      </c>
    </row>
    <row r="5" spans="1:6" ht="15">
      <c r="B5" s="336">
        <v>42705</v>
      </c>
      <c r="C5" s="337">
        <v>100</v>
      </c>
      <c r="D5" s="387"/>
    </row>
    <row r="6" spans="1:6" ht="15">
      <c r="B6" s="336">
        <v>42705</v>
      </c>
      <c r="C6" s="337">
        <v>13</v>
      </c>
      <c r="D6" s="387" t="s">
        <v>4039</v>
      </c>
    </row>
    <row r="7" spans="1:6" ht="15">
      <c r="B7" s="336">
        <v>42705</v>
      </c>
      <c r="C7" s="337">
        <v>37.369999999999997</v>
      </c>
      <c r="D7" s="387"/>
    </row>
    <row r="8" spans="1:6" ht="15">
      <c r="B8" s="336">
        <v>42706</v>
      </c>
      <c r="C8" s="337">
        <v>1</v>
      </c>
      <c r="D8" s="387"/>
    </row>
    <row r="9" spans="1:6" ht="15">
      <c r="B9" s="336">
        <v>42706</v>
      </c>
      <c r="C9" s="337">
        <v>10</v>
      </c>
      <c r="D9" s="387"/>
    </row>
    <row r="10" spans="1:6" ht="15">
      <c r="B10" s="336">
        <v>42706</v>
      </c>
      <c r="C10" s="337">
        <v>500</v>
      </c>
      <c r="D10" s="387"/>
    </row>
    <row r="11" spans="1:6" ht="15">
      <c r="B11" s="336">
        <v>42706</v>
      </c>
      <c r="C11" s="337">
        <v>450</v>
      </c>
      <c r="D11" s="387"/>
    </row>
    <row r="12" spans="1:6" ht="15">
      <c r="B12" s="336">
        <v>42707</v>
      </c>
      <c r="C12" s="337">
        <v>50</v>
      </c>
      <c r="D12" s="387"/>
    </row>
    <row r="13" spans="1:6" ht="15">
      <c r="B13" s="336">
        <v>42708</v>
      </c>
      <c r="C13" s="337">
        <v>100</v>
      </c>
      <c r="D13" s="387"/>
    </row>
    <row r="14" spans="1:6" ht="15">
      <c r="B14" s="336">
        <v>42708</v>
      </c>
      <c r="C14" s="337">
        <v>150</v>
      </c>
      <c r="D14" s="387"/>
    </row>
    <row r="15" spans="1:6" ht="15">
      <c r="B15" s="336">
        <v>42709</v>
      </c>
      <c r="C15" s="337">
        <v>300</v>
      </c>
      <c r="D15" s="387"/>
    </row>
    <row r="16" spans="1:6" ht="15">
      <c r="B16" s="336">
        <v>42710</v>
      </c>
      <c r="C16" s="337">
        <v>15</v>
      </c>
      <c r="D16" s="387"/>
    </row>
    <row r="17" spans="2:4" ht="15">
      <c r="B17" s="336">
        <v>42710</v>
      </c>
      <c r="C17" s="337">
        <v>3.97</v>
      </c>
      <c r="D17" s="387"/>
    </row>
    <row r="18" spans="2:4" ht="15">
      <c r="B18" s="336">
        <v>42710</v>
      </c>
      <c r="C18" s="337">
        <v>100</v>
      </c>
      <c r="D18" s="387"/>
    </row>
    <row r="19" spans="2:4" ht="15">
      <c r="B19" s="336">
        <v>42711</v>
      </c>
      <c r="C19" s="337">
        <v>1000</v>
      </c>
      <c r="D19" s="387"/>
    </row>
    <row r="20" spans="2:4" ht="15">
      <c r="B20" s="336">
        <v>42711</v>
      </c>
      <c r="C20" s="337">
        <v>500</v>
      </c>
      <c r="D20" s="387"/>
    </row>
    <row r="21" spans="2:4" ht="15">
      <c r="B21" s="336">
        <v>42712</v>
      </c>
      <c r="C21" s="337">
        <v>500</v>
      </c>
      <c r="D21" s="387"/>
    </row>
    <row r="22" spans="2:4" ht="15">
      <c r="B22" s="336">
        <v>42712</v>
      </c>
      <c r="C22" s="337">
        <v>10</v>
      </c>
      <c r="D22" s="387"/>
    </row>
    <row r="23" spans="2:4" ht="15">
      <c r="B23" s="336">
        <v>42712</v>
      </c>
      <c r="C23" s="337">
        <v>15</v>
      </c>
      <c r="D23" s="387" t="s">
        <v>4040</v>
      </c>
    </row>
    <row r="24" spans="2:4" ht="15">
      <c r="B24" s="336">
        <v>42713</v>
      </c>
      <c r="C24" s="337">
        <v>1000</v>
      </c>
      <c r="D24" s="387"/>
    </row>
    <row r="25" spans="2:4" ht="15">
      <c r="B25" s="336">
        <v>42713</v>
      </c>
      <c r="C25" s="337">
        <v>250</v>
      </c>
      <c r="D25" s="387"/>
    </row>
    <row r="26" spans="2:4" ht="15">
      <c r="B26" s="336">
        <v>42713</v>
      </c>
      <c r="C26" s="337">
        <v>100</v>
      </c>
      <c r="D26" s="387"/>
    </row>
    <row r="27" spans="2:4" ht="15">
      <c r="B27" s="336">
        <v>42714</v>
      </c>
      <c r="C27" s="337">
        <v>500</v>
      </c>
      <c r="D27" s="387"/>
    </row>
    <row r="28" spans="2:4" ht="15">
      <c r="B28" s="336">
        <v>42714</v>
      </c>
      <c r="C28" s="337">
        <v>100</v>
      </c>
      <c r="D28" s="387"/>
    </row>
    <row r="29" spans="2:4" ht="15">
      <c r="B29" s="336">
        <v>42714</v>
      </c>
      <c r="C29" s="337">
        <v>10</v>
      </c>
      <c r="D29" s="387"/>
    </row>
    <row r="30" spans="2:4" ht="15">
      <c r="B30" s="336">
        <v>42714</v>
      </c>
      <c r="C30" s="337">
        <v>200</v>
      </c>
      <c r="D30" s="387"/>
    </row>
    <row r="31" spans="2:4" ht="15">
      <c r="B31" s="336">
        <v>42714</v>
      </c>
      <c r="C31" s="337">
        <v>10</v>
      </c>
      <c r="D31" s="387"/>
    </row>
    <row r="32" spans="2:4" ht="15">
      <c r="B32" s="336">
        <v>42714</v>
      </c>
      <c r="C32" s="337">
        <v>100</v>
      </c>
      <c r="D32" s="387"/>
    </row>
    <row r="33" spans="2:4" ht="15">
      <c r="B33" s="336">
        <v>42715</v>
      </c>
      <c r="C33" s="337">
        <v>50</v>
      </c>
      <c r="D33" s="387"/>
    </row>
    <row r="34" spans="2:4" ht="15">
      <c r="B34" s="336">
        <v>42718</v>
      </c>
      <c r="C34" s="337">
        <v>200</v>
      </c>
      <c r="D34" s="387"/>
    </row>
    <row r="35" spans="2:4" ht="15">
      <c r="B35" s="336">
        <v>42718</v>
      </c>
      <c r="C35" s="337">
        <v>100</v>
      </c>
      <c r="D35" s="387"/>
    </row>
    <row r="36" spans="2:4" ht="15">
      <c r="B36" s="336">
        <v>42718</v>
      </c>
      <c r="C36" s="337">
        <v>50</v>
      </c>
      <c r="D36" s="387"/>
    </row>
    <row r="37" spans="2:4" ht="15">
      <c r="B37" s="336">
        <v>42718</v>
      </c>
      <c r="C37" s="337">
        <v>50</v>
      </c>
      <c r="D37" s="387"/>
    </row>
    <row r="38" spans="2:4" ht="15">
      <c r="B38" s="336">
        <v>42719</v>
      </c>
      <c r="C38" s="337">
        <v>40</v>
      </c>
      <c r="D38" s="387"/>
    </row>
    <row r="39" spans="2:4" ht="15">
      <c r="B39" s="336">
        <v>42719</v>
      </c>
      <c r="C39" s="337">
        <v>1</v>
      </c>
      <c r="D39" s="387"/>
    </row>
    <row r="40" spans="2:4" ht="15">
      <c r="B40" s="336">
        <v>42719</v>
      </c>
      <c r="C40" s="337">
        <v>50</v>
      </c>
      <c r="D40" s="387"/>
    </row>
    <row r="41" spans="2:4" ht="15">
      <c r="B41" s="336">
        <v>42719</v>
      </c>
      <c r="C41" s="337">
        <v>500</v>
      </c>
      <c r="D41" s="387"/>
    </row>
    <row r="42" spans="2:4" ht="15">
      <c r="B42" s="336">
        <v>42719</v>
      </c>
      <c r="C42" s="337">
        <v>5</v>
      </c>
      <c r="D42" s="387"/>
    </row>
    <row r="43" spans="2:4" ht="15">
      <c r="B43" s="336">
        <v>42719</v>
      </c>
      <c r="C43" s="337">
        <v>300</v>
      </c>
      <c r="D43" s="387"/>
    </row>
    <row r="44" spans="2:4" ht="15">
      <c r="B44" s="336">
        <v>42719</v>
      </c>
      <c r="C44" s="337">
        <v>10</v>
      </c>
      <c r="D44" s="387"/>
    </row>
    <row r="45" spans="2:4" ht="15">
      <c r="B45" s="336">
        <v>42720</v>
      </c>
      <c r="C45" s="337">
        <v>500</v>
      </c>
      <c r="D45" s="387"/>
    </row>
    <row r="46" spans="2:4" ht="15">
      <c r="B46" s="336">
        <v>42721</v>
      </c>
      <c r="C46" s="337">
        <v>10</v>
      </c>
      <c r="D46" s="387"/>
    </row>
    <row r="47" spans="2:4" ht="15">
      <c r="B47" s="336">
        <v>42723</v>
      </c>
      <c r="C47" s="337">
        <v>50</v>
      </c>
      <c r="D47" s="387"/>
    </row>
    <row r="48" spans="2:4" ht="15">
      <c r="B48" s="336">
        <v>42723</v>
      </c>
      <c r="C48" s="337">
        <v>100</v>
      </c>
      <c r="D48" s="387"/>
    </row>
    <row r="49" spans="2:4" ht="15">
      <c r="B49" s="336">
        <v>42724</v>
      </c>
      <c r="C49" s="337">
        <v>250</v>
      </c>
      <c r="D49" s="387"/>
    </row>
    <row r="50" spans="2:4" ht="15">
      <c r="B50" s="336">
        <v>42724</v>
      </c>
      <c r="C50" s="337">
        <v>50</v>
      </c>
      <c r="D50" s="387"/>
    </row>
    <row r="51" spans="2:4" ht="15">
      <c r="B51" s="336">
        <v>42724</v>
      </c>
      <c r="C51" s="337">
        <v>200</v>
      </c>
      <c r="D51" s="387"/>
    </row>
    <row r="52" spans="2:4" ht="15">
      <c r="B52" s="336">
        <v>42725</v>
      </c>
      <c r="C52" s="337">
        <v>2</v>
      </c>
      <c r="D52" s="387"/>
    </row>
    <row r="53" spans="2:4" ht="15">
      <c r="B53" s="336">
        <v>42725</v>
      </c>
      <c r="C53" s="337">
        <v>700</v>
      </c>
      <c r="D53" s="387"/>
    </row>
    <row r="54" spans="2:4" ht="15">
      <c r="B54" s="336">
        <v>42725</v>
      </c>
      <c r="C54" s="337">
        <v>500</v>
      </c>
      <c r="D54" s="387"/>
    </row>
    <row r="55" spans="2:4" ht="15">
      <c r="B55" s="336">
        <v>42726</v>
      </c>
      <c r="C55" s="337">
        <v>1000</v>
      </c>
      <c r="D55" s="387"/>
    </row>
    <row r="56" spans="2:4" ht="15">
      <c r="B56" s="336">
        <v>42726</v>
      </c>
      <c r="C56" s="337">
        <v>10</v>
      </c>
      <c r="D56" s="387"/>
    </row>
    <row r="57" spans="2:4" ht="15">
      <c r="B57" s="336">
        <v>42726</v>
      </c>
      <c r="C57" s="337">
        <v>65</v>
      </c>
      <c r="D57" s="387"/>
    </row>
    <row r="58" spans="2:4" ht="15">
      <c r="B58" s="336">
        <v>42726</v>
      </c>
      <c r="C58" s="337">
        <v>250</v>
      </c>
      <c r="D58" s="387"/>
    </row>
    <row r="59" spans="2:4" ht="15">
      <c r="B59" s="336">
        <v>42727</v>
      </c>
      <c r="C59" s="337">
        <v>500</v>
      </c>
      <c r="D59" s="387"/>
    </row>
    <row r="60" spans="2:4" ht="15">
      <c r="B60" s="336">
        <v>42727</v>
      </c>
      <c r="C60" s="337">
        <v>100</v>
      </c>
      <c r="D60" s="387"/>
    </row>
    <row r="61" spans="2:4" ht="15">
      <c r="B61" s="336">
        <v>42727</v>
      </c>
      <c r="C61" s="337">
        <v>150</v>
      </c>
      <c r="D61" s="387"/>
    </row>
    <row r="62" spans="2:4" ht="15">
      <c r="B62" s="336">
        <v>42727</v>
      </c>
      <c r="C62" s="337">
        <v>1000</v>
      </c>
      <c r="D62" s="387"/>
    </row>
    <row r="63" spans="2:4" ht="15">
      <c r="B63" s="336">
        <v>42727</v>
      </c>
      <c r="C63" s="337">
        <v>500</v>
      </c>
      <c r="D63" s="387"/>
    </row>
    <row r="64" spans="2:4" ht="15">
      <c r="B64" s="336">
        <v>42727</v>
      </c>
      <c r="C64" s="337">
        <v>150</v>
      </c>
      <c r="D64" s="387"/>
    </row>
    <row r="65" spans="2:4" ht="15">
      <c r="B65" s="336">
        <v>42727</v>
      </c>
      <c r="C65" s="337">
        <v>150</v>
      </c>
      <c r="D65" s="387"/>
    </row>
    <row r="66" spans="2:4" ht="15">
      <c r="B66" s="336">
        <v>42727</v>
      </c>
      <c r="C66" s="337">
        <v>20</v>
      </c>
      <c r="D66" s="387"/>
    </row>
    <row r="67" spans="2:4" ht="15">
      <c r="B67" s="336">
        <v>42728</v>
      </c>
      <c r="C67" s="337">
        <v>100</v>
      </c>
      <c r="D67" s="387"/>
    </row>
    <row r="68" spans="2:4" ht="15">
      <c r="B68" s="336">
        <v>42728</v>
      </c>
      <c r="C68" s="337">
        <v>10</v>
      </c>
      <c r="D68" s="387"/>
    </row>
    <row r="69" spans="2:4" ht="15">
      <c r="B69" s="336">
        <v>42728</v>
      </c>
      <c r="C69" s="337">
        <v>250</v>
      </c>
      <c r="D69" s="387"/>
    </row>
    <row r="70" spans="2:4" ht="15">
      <c r="B70" s="336">
        <v>42728</v>
      </c>
      <c r="C70" s="337">
        <v>100</v>
      </c>
      <c r="D70" s="387"/>
    </row>
    <row r="71" spans="2:4" ht="15">
      <c r="B71" s="336">
        <v>42728</v>
      </c>
      <c r="C71" s="337">
        <v>100</v>
      </c>
      <c r="D71" s="387"/>
    </row>
    <row r="72" spans="2:4" ht="15">
      <c r="B72" s="336">
        <v>42728</v>
      </c>
      <c r="C72" s="337">
        <v>50</v>
      </c>
      <c r="D72" s="387"/>
    </row>
    <row r="73" spans="2:4" ht="15">
      <c r="B73" s="336">
        <v>42728</v>
      </c>
      <c r="C73" s="337">
        <v>10</v>
      </c>
      <c r="D73" s="387"/>
    </row>
    <row r="74" spans="2:4" ht="15">
      <c r="B74" s="336">
        <v>42728</v>
      </c>
      <c r="C74" s="337">
        <v>150</v>
      </c>
      <c r="D74" s="387"/>
    </row>
    <row r="75" spans="2:4" ht="15">
      <c r="B75" s="336">
        <v>42728</v>
      </c>
      <c r="C75" s="337">
        <v>200</v>
      </c>
      <c r="D75" s="387"/>
    </row>
    <row r="76" spans="2:4" ht="15">
      <c r="B76" s="336">
        <v>42728</v>
      </c>
      <c r="C76" s="337">
        <v>500</v>
      </c>
      <c r="D76" s="387"/>
    </row>
    <row r="77" spans="2:4" ht="15">
      <c r="B77" s="336">
        <v>42728</v>
      </c>
      <c r="C77" s="337">
        <v>200</v>
      </c>
      <c r="D77" s="387"/>
    </row>
    <row r="78" spans="2:4" ht="15">
      <c r="B78" s="336">
        <v>42728</v>
      </c>
      <c r="C78" s="337">
        <v>100</v>
      </c>
      <c r="D78" s="387"/>
    </row>
    <row r="79" spans="2:4" ht="15">
      <c r="B79" s="385">
        <v>42728</v>
      </c>
      <c r="C79" s="386">
        <v>200</v>
      </c>
      <c r="D79" s="388"/>
    </row>
    <row r="80" spans="2:4" ht="15">
      <c r="B80" s="385">
        <v>42729</v>
      </c>
      <c r="C80" s="386">
        <v>200</v>
      </c>
      <c r="D80" s="388" t="s">
        <v>4041</v>
      </c>
    </row>
    <row r="81" spans="2:4" ht="15">
      <c r="B81" s="385">
        <v>42729</v>
      </c>
      <c r="C81" s="386">
        <v>100</v>
      </c>
      <c r="D81" s="388"/>
    </row>
    <row r="82" spans="2:4" ht="15">
      <c r="B82" s="385">
        <v>42730</v>
      </c>
      <c r="C82" s="386">
        <v>70</v>
      </c>
      <c r="D82" s="388"/>
    </row>
    <row r="83" spans="2:4" ht="15">
      <c r="B83" s="385">
        <v>42730</v>
      </c>
      <c r="C83" s="386">
        <v>20</v>
      </c>
      <c r="D83" s="388"/>
    </row>
    <row r="84" spans="2:4" ht="15">
      <c r="B84" s="385">
        <v>42730</v>
      </c>
      <c r="C84" s="386">
        <v>20</v>
      </c>
      <c r="D84" s="388"/>
    </row>
    <row r="85" spans="2:4" ht="15">
      <c r="B85" s="385">
        <v>42730</v>
      </c>
      <c r="C85" s="386">
        <v>350</v>
      </c>
      <c r="D85" s="388"/>
    </row>
    <row r="86" spans="2:4" ht="15">
      <c r="B86" s="385">
        <v>42730</v>
      </c>
      <c r="C86" s="386">
        <v>150</v>
      </c>
      <c r="D86" s="388" t="s">
        <v>4042</v>
      </c>
    </row>
    <row r="87" spans="2:4" ht="15">
      <c r="B87" s="385">
        <v>42730</v>
      </c>
      <c r="C87" s="386">
        <v>2000</v>
      </c>
      <c r="D87" s="388"/>
    </row>
    <row r="88" spans="2:4" ht="15">
      <c r="B88" s="385">
        <v>42730</v>
      </c>
      <c r="C88" s="386">
        <v>400</v>
      </c>
      <c r="D88" s="388"/>
    </row>
    <row r="89" spans="2:4" ht="15">
      <c r="B89" s="385">
        <v>42731</v>
      </c>
      <c r="C89" s="386">
        <v>300</v>
      </c>
      <c r="D89" s="388"/>
    </row>
    <row r="90" spans="2:4" ht="15">
      <c r="B90" s="385">
        <v>42731</v>
      </c>
      <c r="C90" s="386">
        <v>500</v>
      </c>
      <c r="D90" s="388"/>
    </row>
    <row r="91" spans="2:4" ht="15">
      <c r="B91" s="385">
        <v>42731</v>
      </c>
      <c r="C91" s="386">
        <v>1000</v>
      </c>
      <c r="D91" s="388"/>
    </row>
    <row r="92" spans="2:4" ht="15">
      <c r="B92" s="385">
        <v>42731</v>
      </c>
      <c r="C92" s="386">
        <v>2000</v>
      </c>
      <c r="D92" s="388"/>
    </row>
    <row r="93" spans="2:4" ht="15">
      <c r="B93" s="385">
        <v>42731</v>
      </c>
      <c r="C93" s="386">
        <v>50</v>
      </c>
      <c r="D93" s="388"/>
    </row>
    <row r="94" spans="2:4" ht="15">
      <c r="B94" s="385">
        <v>42731</v>
      </c>
      <c r="C94" s="386">
        <v>1000</v>
      </c>
      <c r="D94" s="388"/>
    </row>
    <row r="95" spans="2:4" ht="15">
      <c r="B95" s="385">
        <v>42731</v>
      </c>
      <c r="C95" s="386">
        <v>10</v>
      </c>
      <c r="D95" s="388"/>
    </row>
    <row r="96" spans="2:4" ht="15">
      <c r="B96" s="385">
        <v>42732</v>
      </c>
      <c r="C96" s="386">
        <v>100</v>
      </c>
      <c r="D96" s="388" t="s">
        <v>3316</v>
      </c>
    </row>
    <row r="97" spans="2:4" ht="15">
      <c r="B97" s="385">
        <v>42732</v>
      </c>
      <c r="C97" s="386">
        <v>500</v>
      </c>
      <c r="D97" s="388"/>
    </row>
    <row r="98" spans="2:4" ht="15">
      <c r="B98" s="385">
        <v>42732</v>
      </c>
      <c r="C98" s="386">
        <v>500</v>
      </c>
      <c r="D98" s="388"/>
    </row>
    <row r="99" spans="2:4" ht="15">
      <c r="B99" s="385">
        <v>42732</v>
      </c>
      <c r="C99" s="386">
        <v>700</v>
      </c>
      <c r="D99" s="388"/>
    </row>
    <row r="100" spans="2:4" ht="15">
      <c r="B100" s="385">
        <v>42732</v>
      </c>
      <c r="C100" s="386">
        <v>200</v>
      </c>
      <c r="D100" s="388"/>
    </row>
    <row r="101" spans="2:4" ht="15">
      <c r="B101" s="385">
        <v>42732</v>
      </c>
      <c r="C101" s="386">
        <v>100</v>
      </c>
      <c r="D101" s="388"/>
    </row>
    <row r="102" spans="2:4" ht="15">
      <c r="B102" s="385">
        <v>42732</v>
      </c>
      <c r="C102" s="386">
        <v>150</v>
      </c>
      <c r="D102" s="388"/>
    </row>
    <row r="103" spans="2:4" ht="15">
      <c r="B103" s="385">
        <v>42733</v>
      </c>
      <c r="C103" s="386">
        <v>50</v>
      </c>
      <c r="D103" s="388"/>
    </row>
    <row r="104" spans="2:4" ht="15">
      <c r="B104" s="385">
        <v>42733</v>
      </c>
      <c r="C104" s="386">
        <v>200</v>
      </c>
      <c r="D104" s="388"/>
    </row>
    <row r="105" spans="2:4" ht="15">
      <c r="B105" s="385">
        <v>42733</v>
      </c>
      <c r="C105" s="386">
        <v>200</v>
      </c>
      <c r="D105" s="388"/>
    </row>
    <row r="106" spans="2:4" ht="15">
      <c r="B106" s="385">
        <v>42733</v>
      </c>
      <c r="C106" s="386">
        <v>200</v>
      </c>
      <c r="D106" s="388"/>
    </row>
    <row r="107" spans="2:4" ht="15">
      <c r="B107" s="385">
        <v>42733</v>
      </c>
      <c r="C107" s="386">
        <v>100</v>
      </c>
      <c r="D107" s="388"/>
    </row>
    <row r="108" spans="2:4" ht="15">
      <c r="B108" s="385">
        <v>42733</v>
      </c>
      <c r="C108" s="386">
        <v>50</v>
      </c>
      <c r="D108" s="388" t="s">
        <v>4043</v>
      </c>
    </row>
    <row r="109" spans="2:4" ht="15">
      <c r="B109" s="385">
        <v>42733</v>
      </c>
      <c r="C109" s="386">
        <v>50</v>
      </c>
      <c r="D109" s="388"/>
    </row>
    <row r="110" spans="2:4" ht="15">
      <c r="B110" s="385">
        <v>42733</v>
      </c>
      <c r="C110" s="386">
        <v>100</v>
      </c>
      <c r="D110" s="388"/>
    </row>
    <row r="111" spans="2:4" ht="15">
      <c r="B111" s="385">
        <v>42733</v>
      </c>
      <c r="C111" s="386">
        <v>300</v>
      </c>
      <c r="D111" s="388"/>
    </row>
    <row r="112" spans="2:4" ht="15">
      <c r="B112" s="385">
        <v>42734</v>
      </c>
      <c r="C112" s="386">
        <v>400</v>
      </c>
      <c r="D112" s="388"/>
    </row>
    <row r="113" spans="2:4" ht="15">
      <c r="B113" s="385">
        <v>42735</v>
      </c>
      <c r="C113" s="386">
        <v>500</v>
      </c>
      <c r="D113" s="388"/>
    </row>
    <row r="114" spans="2:4" ht="15">
      <c r="B114" s="385">
        <v>42735</v>
      </c>
      <c r="C114" s="386">
        <v>500</v>
      </c>
      <c r="D114" s="388"/>
    </row>
    <row r="115" spans="2:4" ht="15">
      <c r="B115" s="385">
        <v>42735</v>
      </c>
      <c r="C115" s="386">
        <v>300</v>
      </c>
      <c r="D115" s="388"/>
    </row>
    <row r="116" spans="2:4" ht="15">
      <c r="B116" s="385">
        <v>42735</v>
      </c>
      <c r="C116" s="386">
        <v>2000</v>
      </c>
      <c r="D116" s="388"/>
    </row>
    <row r="117" spans="2:4">
      <c r="B117" s="205" t="s">
        <v>29</v>
      </c>
      <c r="C117" s="206">
        <f>SUM(C5:C116)</f>
        <v>31078.34</v>
      </c>
      <c r="D117" s="207"/>
    </row>
    <row r="118" spans="2:4">
      <c r="B118" s="208" t="s">
        <v>30</v>
      </c>
      <c r="C118" s="206">
        <f>C117*0.04</f>
        <v>1243.1336000000001</v>
      </c>
      <c r="D118" s="209"/>
    </row>
  </sheetData>
  <sheetProtection algorithmName="SHA-512" hashValue="AgJOWGShRr9Rt6Rv02FURQIV2LKLEw2iFTjVGeRNXNK+TK2p7M9TgXWDwMTtKRBq8NhNsca0Ys2vnY0Qth3GbQ==" saltValue="Q6shemQ5Mc+BsIHyONYUOQ==" spinCount="100000" sheet="1" objects="1" scenarios="1"/>
  <mergeCells count="1">
    <mergeCell ref="C1:D1"/>
  </mergeCells>
  <pageMargins left="0.7" right="0.7" top="0.75" bottom="0.75" header="0.3" footer="0.3"/>
  <pageSetup paperSize="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G4517"/>
  <sheetViews>
    <sheetView workbookViewId="0">
      <selection activeCell="C3" sqref="C3"/>
    </sheetView>
  </sheetViews>
  <sheetFormatPr defaultColWidth="9.140625" defaultRowHeight="12.75"/>
  <cols>
    <col min="1" max="1" width="7.7109375" style="1" customWidth="1"/>
    <col min="2" max="2" width="26" style="14" customWidth="1"/>
    <col min="3" max="3" width="20.5703125" style="14" customWidth="1"/>
    <col min="4" max="4" width="14.5703125" style="14" customWidth="1"/>
    <col min="5" max="5" width="12.28515625" style="170" customWidth="1"/>
    <col min="6" max="6" width="18.7109375" style="97" customWidth="1"/>
    <col min="7" max="7" width="17.85546875" style="1" customWidth="1"/>
    <col min="8" max="9" width="9.140625" style="1"/>
    <col min="10" max="10" width="16.85546875" style="1" customWidth="1"/>
    <col min="11" max="11" width="16.7109375" style="1" customWidth="1"/>
    <col min="12" max="12" width="19.7109375" style="1" customWidth="1"/>
    <col min="13" max="16384" width="9.140625" style="1"/>
  </cols>
  <sheetData>
    <row r="1" spans="1:7" ht="36.6" customHeight="1">
      <c r="A1" s="17"/>
      <c r="B1" s="12"/>
      <c r="C1" s="436" t="s">
        <v>210</v>
      </c>
      <c r="D1" s="436"/>
      <c r="F1" s="148"/>
    </row>
    <row r="2" spans="1:7">
      <c r="B2" s="345" t="s">
        <v>13</v>
      </c>
      <c r="C2" s="355">
        <f>SUM(C2367-D2367-D2368)</f>
        <v>503639.31999999995</v>
      </c>
      <c r="D2" s="356"/>
      <c r="E2" s="356"/>
      <c r="F2" s="357"/>
    </row>
    <row r="3" spans="1:7" ht="13.5" thickBot="1"/>
    <row r="4" spans="1:7" s="24" customFormat="1" ht="36.6" customHeight="1">
      <c r="B4" s="26" t="s">
        <v>9</v>
      </c>
      <c r="C4" s="346" t="s">
        <v>14</v>
      </c>
      <c r="D4" s="346" t="s">
        <v>35</v>
      </c>
      <c r="E4" s="171" t="s">
        <v>10</v>
      </c>
      <c r="F4" s="98" t="s">
        <v>15</v>
      </c>
    </row>
    <row r="5" spans="1:7">
      <c r="B5" s="161">
        <v>42705.015925926004</v>
      </c>
      <c r="C5" s="172">
        <v>100</v>
      </c>
      <c r="D5" s="172">
        <f>SUM(C5-E5)</f>
        <v>5</v>
      </c>
      <c r="E5" s="172">
        <v>95</v>
      </c>
      <c r="F5" s="271" t="s">
        <v>4044</v>
      </c>
      <c r="G5" s="272"/>
    </row>
    <row r="6" spans="1:7">
      <c r="B6" s="321">
        <v>42705.029050926001</v>
      </c>
      <c r="C6" s="322">
        <v>50</v>
      </c>
      <c r="D6" s="172">
        <f t="shared" ref="D6:D69" si="0">SUM(C6-E6)</f>
        <v>2.5</v>
      </c>
      <c r="E6" s="322">
        <v>47.5</v>
      </c>
      <c r="F6" s="323" t="s">
        <v>4045</v>
      </c>
      <c r="G6" s="272"/>
    </row>
    <row r="7" spans="1:7">
      <c r="B7" s="321">
        <v>42705.087314814999</v>
      </c>
      <c r="C7" s="322">
        <v>50</v>
      </c>
      <c r="D7" s="172">
        <f t="shared" si="0"/>
        <v>2.5</v>
      </c>
      <c r="E7" s="322">
        <v>47.5</v>
      </c>
      <c r="F7" s="323" t="s">
        <v>4000</v>
      </c>
      <c r="G7" s="272"/>
    </row>
    <row r="8" spans="1:7">
      <c r="B8" s="321">
        <v>42705.115717592998</v>
      </c>
      <c r="C8" s="322">
        <v>100</v>
      </c>
      <c r="D8" s="172">
        <f t="shared" si="0"/>
        <v>4.9500000000000028</v>
      </c>
      <c r="E8" s="322">
        <v>95.05</v>
      </c>
      <c r="F8" s="323" t="s">
        <v>4046</v>
      </c>
      <c r="G8" s="272"/>
    </row>
    <row r="9" spans="1:7">
      <c r="B9" s="321">
        <v>42705.250613425997</v>
      </c>
      <c r="C9" s="322">
        <v>200</v>
      </c>
      <c r="D9" s="172">
        <f t="shared" si="0"/>
        <v>9.9000000000000057</v>
      </c>
      <c r="E9" s="322">
        <v>190.1</v>
      </c>
      <c r="F9" s="323" t="s">
        <v>4047</v>
      </c>
      <c r="G9" s="272"/>
    </row>
    <row r="10" spans="1:7">
      <c r="B10" s="321">
        <v>42705.257870369998</v>
      </c>
      <c r="C10" s="322">
        <v>50</v>
      </c>
      <c r="D10" s="172">
        <f t="shared" si="0"/>
        <v>2.5</v>
      </c>
      <c r="E10" s="322">
        <v>47.5</v>
      </c>
      <c r="F10" s="323" t="s">
        <v>4048</v>
      </c>
      <c r="G10" s="272"/>
    </row>
    <row r="11" spans="1:7">
      <c r="B11" s="321">
        <v>42705.335034721997</v>
      </c>
      <c r="C11" s="322">
        <v>66</v>
      </c>
      <c r="D11" s="172">
        <f t="shared" si="0"/>
        <v>3.2999999999999972</v>
      </c>
      <c r="E11" s="322">
        <v>62.7</v>
      </c>
      <c r="F11" s="323" t="s">
        <v>4049</v>
      </c>
      <c r="G11" s="272"/>
    </row>
    <row r="12" spans="1:7">
      <c r="B12" s="321">
        <v>42705.336261573997</v>
      </c>
      <c r="C12" s="322">
        <v>500</v>
      </c>
      <c r="D12" s="172">
        <f t="shared" si="0"/>
        <v>35</v>
      </c>
      <c r="E12" s="322">
        <v>465</v>
      </c>
      <c r="F12" s="323" t="s">
        <v>4050</v>
      </c>
      <c r="G12" s="272"/>
    </row>
    <row r="13" spans="1:7">
      <c r="B13" s="321">
        <v>42705.336759259</v>
      </c>
      <c r="C13" s="322">
        <v>50</v>
      </c>
      <c r="D13" s="172">
        <f t="shared" si="0"/>
        <v>2.5</v>
      </c>
      <c r="E13" s="322">
        <v>47.5</v>
      </c>
      <c r="F13" s="323" t="s">
        <v>3495</v>
      </c>
      <c r="G13" s="272"/>
    </row>
    <row r="14" spans="1:7">
      <c r="B14" s="321">
        <v>42705.345486111</v>
      </c>
      <c r="C14" s="322">
        <v>100</v>
      </c>
      <c r="D14" s="172">
        <f t="shared" si="0"/>
        <v>4.9500000000000028</v>
      </c>
      <c r="E14" s="322">
        <v>95.05</v>
      </c>
      <c r="F14" s="323" t="s">
        <v>4051</v>
      </c>
      <c r="G14" s="272"/>
    </row>
    <row r="15" spans="1:7">
      <c r="B15" s="321">
        <v>42705.386296295997</v>
      </c>
      <c r="C15" s="322">
        <v>1000</v>
      </c>
      <c r="D15" s="172">
        <f t="shared" si="0"/>
        <v>50</v>
      </c>
      <c r="E15" s="322">
        <v>950</v>
      </c>
      <c r="F15" s="323" t="s">
        <v>4052</v>
      </c>
      <c r="G15" s="272"/>
    </row>
    <row r="16" spans="1:7">
      <c r="B16" s="321">
        <v>42705.388761574002</v>
      </c>
      <c r="C16" s="322">
        <v>82</v>
      </c>
      <c r="D16" s="172">
        <f t="shared" si="0"/>
        <v>4.0600000000000023</v>
      </c>
      <c r="E16" s="322">
        <v>77.94</v>
      </c>
      <c r="F16" s="323" t="s">
        <v>3620</v>
      </c>
      <c r="G16" s="272"/>
    </row>
    <row r="17" spans="2:7">
      <c r="B17" s="321">
        <v>42705.407268518997</v>
      </c>
      <c r="C17" s="322">
        <v>250</v>
      </c>
      <c r="D17" s="172">
        <f t="shared" si="0"/>
        <v>12.5</v>
      </c>
      <c r="E17" s="322">
        <v>237.5</v>
      </c>
      <c r="F17" s="323" t="s">
        <v>4053</v>
      </c>
      <c r="G17" s="272"/>
    </row>
    <row r="18" spans="2:7">
      <c r="B18" s="321">
        <v>42705.442048611003</v>
      </c>
      <c r="C18" s="322">
        <v>50</v>
      </c>
      <c r="D18" s="172">
        <f t="shared" si="0"/>
        <v>2.5</v>
      </c>
      <c r="E18" s="322">
        <v>47.5</v>
      </c>
      <c r="F18" s="323" t="s">
        <v>4054</v>
      </c>
      <c r="G18" s="272"/>
    </row>
    <row r="19" spans="2:7">
      <c r="B19" s="321">
        <v>42705.442638888999</v>
      </c>
      <c r="C19" s="322">
        <v>100</v>
      </c>
      <c r="D19" s="172">
        <f t="shared" si="0"/>
        <v>5</v>
      </c>
      <c r="E19" s="322">
        <v>95</v>
      </c>
      <c r="F19" s="323" t="s">
        <v>3983</v>
      </c>
      <c r="G19" s="272"/>
    </row>
    <row r="20" spans="2:7">
      <c r="B20" s="321">
        <v>42705.445740741001</v>
      </c>
      <c r="C20" s="322">
        <v>50</v>
      </c>
      <c r="D20" s="172">
        <f t="shared" si="0"/>
        <v>3.5</v>
      </c>
      <c r="E20" s="322">
        <v>46.5</v>
      </c>
      <c r="F20" s="323" t="s">
        <v>4055</v>
      </c>
      <c r="G20" s="272"/>
    </row>
    <row r="21" spans="2:7">
      <c r="B21" s="321">
        <v>42705.458379629999</v>
      </c>
      <c r="C21" s="322">
        <v>100</v>
      </c>
      <c r="D21" s="172">
        <f t="shared" si="0"/>
        <v>4.9500000000000028</v>
      </c>
      <c r="E21" s="322">
        <v>95.05</v>
      </c>
      <c r="F21" s="323" t="s">
        <v>4056</v>
      </c>
      <c r="G21" s="272"/>
    </row>
    <row r="22" spans="2:7">
      <c r="B22" s="321">
        <v>42705.458530092998</v>
      </c>
      <c r="C22" s="322">
        <v>400</v>
      </c>
      <c r="D22" s="172">
        <f t="shared" si="0"/>
        <v>19.800000000000011</v>
      </c>
      <c r="E22" s="322">
        <v>380.2</v>
      </c>
      <c r="F22" s="323" t="s">
        <v>4057</v>
      </c>
      <c r="G22" s="272"/>
    </row>
    <row r="23" spans="2:7">
      <c r="B23" s="321">
        <v>42705.458541667002</v>
      </c>
      <c r="C23" s="322">
        <v>50</v>
      </c>
      <c r="D23" s="172">
        <f t="shared" si="0"/>
        <v>3.5</v>
      </c>
      <c r="E23" s="322">
        <v>46.5</v>
      </c>
      <c r="F23" s="323" t="s">
        <v>3451</v>
      </c>
      <c r="G23" s="272"/>
    </row>
    <row r="24" spans="2:7">
      <c r="B24" s="321">
        <v>42705.458738426001</v>
      </c>
      <c r="C24" s="322">
        <v>100</v>
      </c>
      <c r="D24" s="172">
        <f t="shared" si="0"/>
        <v>5</v>
      </c>
      <c r="E24" s="322">
        <v>95</v>
      </c>
      <c r="F24" s="323" t="s">
        <v>4058</v>
      </c>
      <c r="G24" s="272"/>
    </row>
    <row r="25" spans="2:7">
      <c r="B25" s="321">
        <v>42705.458888888999</v>
      </c>
      <c r="C25" s="322">
        <v>50</v>
      </c>
      <c r="D25" s="172">
        <f t="shared" si="0"/>
        <v>2.5</v>
      </c>
      <c r="E25" s="322">
        <v>47.5</v>
      </c>
      <c r="F25" s="323" t="s">
        <v>4059</v>
      </c>
      <c r="G25" s="272"/>
    </row>
    <row r="26" spans="2:7">
      <c r="B26" s="321">
        <v>42705.458900463003</v>
      </c>
      <c r="C26" s="322">
        <v>100</v>
      </c>
      <c r="D26" s="172">
        <f t="shared" si="0"/>
        <v>7</v>
      </c>
      <c r="E26" s="322">
        <v>93</v>
      </c>
      <c r="F26" s="323" t="s">
        <v>4060</v>
      </c>
      <c r="G26" s="272"/>
    </row>
    <row r="27" spans="2:7">
      <c r="B27" s="321">
        <v>42705.458935185001</v>
      </c>
      <c r="C27" s="322">
        <v>20</v>
      </c>
      <c r="D27" s="172">
        <f t="shared" si="0"/>
        <v>1.3999999999999986</v>
      </c>
      <c r="E27" s="322">
        <v>18.600000000000001</v>
      </c>
      <c r="F27" s="323" t="s">
        <v>4061</v>
      </c>
      <c r="G27" s="272"/>
    </row>
    <row r="28" spans="2:7">
      <c r="B28" s="321">
        <v>42705.458969906998</v>
      </c>
      <c r="C28" s="322">
        <v>50</v>
      </c>
      <c r="D28" s="172">
        <f t="shared" si="0"/>
        <v>3.5</v>
      </c>
      <c r="E28" s="322">
        <v>46.5</v>
      </c>
      <c r="F28" s="323" t="s">
        <v>3388</v>
      </c>
      <c r="G28" s="272"/>
    </row>
    <row r="29" spans="2:7">
      <c r="B29" s="321">
        <v>42705.459027778001</v>
      </c>
      <c r="C29" s="322">
        <v>10</v>
      </c>
      <c r="D29" s="172">
        <f t="shared" si="0"/>
        <v>0.69999999999999929</v>
      </c>
      <c r="E29" s="322">
        <v>9.3000000000000007</v>
      </c>
      <c r="F29" s="323" t="s">
        <v>4062</v>
      </c>
      <c r="G29" s="272"/>
    </row>
    <row r="30" spans="2:7">
      <c r="B30" s="321">
        <v>42705.459027778001</v>
      </c>
      <c r="C30" s="322">
        <v>50</v>
      </c>
      <c r="D30" s="172">
        <f t="shared" si="0"/>
        <v>3.5</v>
      </c>
      <c r="E30" s="322">
        <v>46.5</v>
      </c>
      <c r="F30" s="323" t="s">
        <v>4063</v>
      </c>
      <c r="G30" s="272"/>
    </row>
    <row r="31" spans="2:7">
      <c r="B31" s="321">
        <v>42705.459409722003</v>
      </c>
      <c r="C31" s="322">
        <v>100</v>
      </c>
      <c r="D31" s="172">
        <f t="shared" si="0"/>
        <v>5</v>
      </c>
      <c r="E31" s="322">
        <v>95</v>
      </c>
      <c r="F31" s="323" t="s">
        <v>4064</v>
      </c>
      <c r="G31" s="272"/>
    </row>
    <row r="32" spans="2:7">
      <c r="B32" s="321">
        <v>42705.460046296001</v>
      </c>
      <c r="C32" s="322">
        <v>100</v>
      </c>
      <c r="D32" s="172">
        <f t="shared" si="0"/>
        <v>5</v>
      </c>
      <c r="E32" s="322">
        <v>95</v>
      </c>
      <c r="F32" s="323" t="s">
        <v>4065</v>
      </c>
      <c r="G32" s="272"/>
    </row>
    <row r="33" spans="2:7">
      <c r="B33" s="321">
        <v>42705.460219907</v>
      </c>
      <c r="C33" s="322">
        <v>100</v>
      </c>
      <c r="D33" s="172">
        <f t="shared" si="0"/>
        <v>5</v>
      </c>
      <c r="E33" s="322">
        <v>95</v>
      </c>
      <c r="F33" s="323" t="s">
        <v>4066</v>
      </c>
      <c r="G33" s="272"/>
    </row>
    <row r="34" spans="2:7">
      <c r="B34" s="321">
        <v>42705.460243055997</v>
      </c>
      <c r="C34" s="322">
        <v>500</v>
      </c>
      <c r="D34" s="172">
        <f t="shared" si="0"/>
        <v>24.75</v>
      </c>
      <c r="E34" s="322">
        <v>475.25</v>
      </c>
      <c r="F34" s="323" t="s">
        <v>4067</v>
      </c>
      <c r="G34" s="272"/>
    </row>
    <row r="35" spans="2:7">
      <c r="B35" s="321">
        <v>42705.474965278001</v>
      </c>
      <c r="C35" s="322">
        <v>500</v>
      </c>
      <c r="D35" s="172">
        <f t="shared" si="0"/>
        <v>25</v>
      </c>
      <c r="E35" s="322">
        <v>475</v>
      </c>
      <c r="F35" s="323" t="s">
        <v>4068</v>
      </c>
      <c r="G35" s="272"/>
    </row>
    <row r="36" spans="2:7">
      <c r="B36" s="321">
        <v>42705.477326389002</v>
      </c>
      <c r="C36" s="322">
        <v>250</v>
      </c>
      <c r="D36" s="172">
        <f t="shared" si="0"/>
        <v>12.5</v>
      </c>
      <c r="E36" s="322">
        <v>237.5</v>
      </c>
      <c r="F36" s="323" t="s">
        <v>4069</v>
      </c>
      <c r="G36" s="272"/>
    </row>
    <row r="37" spans="2:7">
      <c r="B37" s="321">
        <v>42705.501481480998</v>
      </c>
      <c r="C37" s="322">
        <v>50</v>
      </c>
      <c r="D37" s="172">
        <f t="shared" si="0"/>
        <v>2.5</v>
      </c>
      <c r="E37" s="322">
        <v>47.5</v>
      </c>
      <c r="F37" s="323" t="s">
        <v>4070</v>
      </c>
      <c r="G37" s="272"/>
    </row>
    <row r="38" spans="2:7">
      <c r="B38" s="321">
        <v>42705.516469907001</v>
      </c>
      <c r="C38" s="322">
        <v>100</v>
      </c>
      <c r="D38" s="172">
        <f t="shared" si="0"/>
        <v>7</v>
      </c>
      <c r="E38" s="322">
        <v>93</v>
      </c>
      <c r="F38" s="323" t="s">
        <v>4071</v>
      </c>
      <c r="G38" s="272"/>
    </row>
    <row r="39" spans="2:7">
      <c r="B39" s="321">
        <v>42705.517569443997</v>
      </c>
      <c r="C39" s="322">
        <v>100</v>
      </c>
      <c r="D39" s="172">
        <f t="shared" si="0"/>
        <v>5</v>
      </c>
      <c r="E39" s="322">
        <v>95</v>
      </c>
      <c r="F39" s="323" t="s">
        <v>4072</v>
      </c>
      <c r="G39" s="272"/>
    </row>
    <row r="40" spans="2:7">
      <c r="B40" s="321">
        <v>42705.527858795998</v>
      </c>
      <c r="C40" s="322">
        <v>50</v>
      </c>
      <c r="D40" s="172">
        <f t="shared" si="0"/>
        <v>2.5</v>
      </c>
      <c r="E40" s="322">
        <v>47.5</v>
      </c>
      <c r="F40" s="323" t="s">
        <v>4073</v>
      </c>
      <c r="G40" s="272"/>
    </row>
    <row r="41" spans="2:7">
      <c r="B41" s="321">
        <v>42705.541342593002</v>
      </c>
      <c r="C41" s="322">
        <v>50</v>
      </c>
      <c r="D41" s="172">
        <f t="shared" si="0"/>
        <v>2.5</v>
      </c>
      <c r="E41" s="322">
        <v>47.5</v>
      </c>
      <c r="F41" s="323" t="s">
        <v>4074</v>
      </c>
      <c r="G41" s="272"/>
    </row>
    <row r="42" spans="2:7">
      <c r="B42" s="321">
        <v>42705.551874999997</v>
      </c>
      <c r="C42" s="322">
        <v>50</v>
      </c>
      <c r="D42" s="172">
        <f t="shared" si="0"/>
        <v>3.5</v>
      </c>
      <c r="E42" s="322">
        <v>46.5</v>
      </c>
      <c r="F42" s="323" t="s">
        <v>4075</v>
      </c>
      <c r="G42" s="272"/>
    </row>
    <row r="43" spans="2:7">
      <c r="B43" s="321">
        <v>42705.565543981</v>
      </c>
      <c r="C43" s="322">
        <v>100</v>
      </c>
      <c r="D43" s="172">
        <f t="shared" si="0"/>
        <v>4.9500000000000028</v>
      </c>
      <c r="E43" s="322">
        <v>95.05</v>
      </c>
      <c r="F43" s="323" t="s">
        <v>4076</v>
      </c>
      <c r="G43" s="272"/>
    </row>
    <row r="44" spans="2:7">
      <c r="B44" s="321">
        <v>42705.575995370004</v>
      </c>
      <c r="C44" s="322">
        <v>200</v>
      </c>
      <c r="D44" s="172">
        <f t="shared" si="0"/>
        <v>9.9000000000000057</v>
      </c>
      <c r="E44" s="322">
        <v>190.1</v>
      </c>
      <c r="F44" s="323" t="s">
        <v>4077</v>
      </c>
      <c r="G44" s="272"/>
    </row>
    <row r="45" spans="2:7">
      <c r="B45" s="321">
        <v>42705.579085648002</v>
      </c>
      <c r="C45" s="322">
        <v>300</v>
      </c>
      <c r="D45" s="172">
        <f t="shared" si="0"/>
        <v>15</v>
      </c>
      <c r="E45" s="322">
        <v>285</v>
      </c>
      <c r="F45" s="323" t="s">
        <v>4078</v>
      </c>
      <c r="G45" s="272"/>
    </row>
    <row r="46" spans="2:7">
      <c r="B46" s="321">
        <v>42705.588599536997</v>
      </c>
      <c r="C46" s="322">
        <v>100</v>
      </c>
      <c r="D46" s="172">
        <f t="shared" si="0"/>
        <v>5</v>
      </c>
      <c r="E46" s="322">
        <v>95</v>
      </c>
      <c r="F46" s="323" t="s">
        <v>3458</v>
      </c>
      <c r="G46" s="272"/>
    </row>
    <row r="47" spans="2:7">
      <c r="B47" s="321">
        <v>42705.596712963001</v>
      </c>
      <c r="C47" s="322">
        <v>50</v>
      </c>
      <c r="D47" s="172">
        <f t="shared" si="0"/>
        <v>2.4699999999999989</v>
      </c>
      <c r="E47" s="322">
        <v>47.53</v>
      </c>
      <c r="F47" s="323" t="s">
        <v>4079</v>
      </c>
      <c r="G47" s="272"/>
    </row>
    <row r="48" spans="2:7">
      <c r="B48" s="321">
        <v>42705.597476852003</v>
      </c>
      <c r="C48" s="322">
        <v>50</v>
      </c>
      <c r="D48" s="172">
        <f t="shared" si="0"/>
        <v>2.4699999999999989</v>
      </c>
      <c r="E48" s="322">
        <v>47.53</v>
      </c>
      <c r="F48" s="323" t="s">
        <v>4079</v>
      </c>
      <c r="G48" s="272"/>
    </row>
    <row r="49" spans="2:7">
      <c r="B49" s="321">
        <v>42705.614907406998</v>
      </c>
      <c r="C49" s="322">
        <v>50</v>
      </c>
      <c r="D49" s="172">
        <f t="shared" si="0"/>
        <v>2.5</v>
      </c>
      <c r="E49" s="322">
        <v>47.5</v>
      </c>
      <c r="F49" s="323" t="s">
        <v>4080</v>
      </c>
      <c r="G49" s="272"/>
    </row>
    <row r="50" spans="2:7">
      <c r="B50" s="321">
        <v>42705.616377314996</v>
      </c>
      <c r="C50" s="322">
        <v>100</v>
      </c>
      <c r="D50" s="172">
        <f t="shared" si="0"/>
        <v>4.9500000000000028</v>
      </c>
      <c r="E50" s="322">
        <v>95.05</v>
      </c>
      <c r="F50" s="323" t="s">
        <v>4081</v>
      </c>
      <c r="G50" s="272"/>
    </row>
    <row r="51" spans="2:7">
      <c r="B51" s="321">
        <v>42705.670972221997</v>
      </c>
      <c r="C51" s="322">
        <v>50</v>
      </c>
      <c r="D51" s="172">
        <f t="shared" si="0"/>
        <v>2.5</v>
      </c>
      <c r="E51" s="322">
        <v>47.5</v>
      </c>
      <c r="F51" s="323" t="s">
        <v>4082</v>
      </c>
      <c r="G51" s="272"/>
    </row>
    <row r="52" spans="2:7">
      <c r="B52" s="321">
        <v>42705.686550926002</v>
      </c>
      <c r="C52" s="322">
        <v>50</v>
      </c>
      <c r="D52" s="172">
        <f t="shared" si="0"/>
        <v>3.5</v>
      </c>
      <c r="E52" s="322">
        <v>46.5</v>
      </c>
      <c r="F52" s="323" t="s">
        <v>4083</v>
      </c>
      <c r="G52" s="272"/>
    </row>
    <row r="53" spans="2:7">
      <c r="B53" s="321">
        <v>42705.689953704001</v>
      </c>
      <c r="C53" s="322">
        <v>350</v>
      </c>
      <c r="D53" s="172">
        <f t="shared" si="0"/>
        <v>17.319999999999993</v>
      </c>
      <c r="E53" s="322">
        <v>332.68</v>
      </c>
      <c r="F53" s="323" t="s">
        <v>4084</v>
      </c>
      <c r="G53" s="272"/>
    </row>
    <row r="54" spans="2:7">
      <c r="B54" s="321">
        <v>42705.695335648001</v>
      </c>
      <c r="C54" s="172">
        <v>500</v>
      </c>
      <c r="D54" s="172">
        <f t="shared" si="0"/>
        <v>25</v>
      </c>
      <c r="E54" s="322">
        <v>475</v>
      </c>
      <c r="F54" s="323" t="s">
        <v>4085</v>
      </c>
      <c r="G54" s="272"/>
    </row>
    <row r="55" spans="2:7">
      <c r="B55" s="321">
        <v>42705.708055556002</v>
      </c>
      <c r="C55" s="322">
        <v>100</v>
      </c>
      <c r="D55" s="172">
        <f t="shared" si="0"/>
        <v>4.9500000000000028</v>
      </c>
      <c r="E55" s="322">
        <v>95.05</v>
      </c>
      <c r="F55" s="323" t="s">
        <v>4086</v>
      </c>
      <c r="G55" s="272"/>
    </row>
    <row r="56" spans="2:7">
      <c r="B56" s="321">
        <v>42705.740775462997</v>
      </c>
      <c r="C56" s="322">
        <v>50</v>
      </c>
      <c r="D56" s="172">
        <f t="shared" si="0"/>
        <v>2.5</v>
      </c>
      <c r="E56" s="322">
        <v>47.5</v>
      </c>
      <c r="F56" s="323" t="s">
        <v>3806</v>
      </c>
      <c r="G56" s="272"/>
    </row>
    <row r="57" spans="2:7">
      <c r="B57" s="321">
        <v>42705.744317129996</v>
      </c>
      <c r="C57" s="322">
        <v>20</v>
      </c>
      <c r="D57" s="172">
        <f t="shared" si="0"/>
        <v>1</v>
      </c>
      <c r="E57" s="322">
        <v>19</v>
      </c>
      <c r="F57" s="323" t="s">
        <v>4087</v>
      </c>
      <c r="G57" s="272"/>
    </row>
    <row r="58" spans="2:7">
      <c r="B58" s="321">
        <v>42705.789317130002</v>
      </c>
      <c r="C58" s="322">
        <v>50</v>
      </c>
      <c r="D58" s="172">
        <f t="shared" si="0"/>
        <v>2.4699999999999989</v>
      </c>
      <c r="E58" s="322">
        <v>47.53</v>
      </c>
      <c r="F58" s="323" t="s">
        <v>4088</v>
      </c>
      <c r="G58" s="272"/>
    </row>
    <row r="59" spans="2:7">
      <c r="B59" s="321">
        <v>42705.802557870004</v>
      </c>
      <c r="C59" s="322">
        <v>100</v>
      </c>
      <c r="D59" s="172">
        <f t="shared" si="0"/>
        <v>7</v>
      </c>
      <c r="E59" s="322">
        <v>93</v>
      </c>
      <c r="F59" s="323" t="s">
        <v>4089</v>
      </c>
      <c r="G59" s="272"/>
    </row>
    <row r="60" spans="2:7">
      <c r="B60" s="321">
        <v>42705.812847221998</v>
      </c>
      <c r="C60" s="322">
        <v>50</v>
      </c>
      <c r="D60" s="172">
        <f t="shared" si="0"/>
        <v>2.5</v>
      </c>
      <c r="E60" s="322">
        <v>47.5</v>
      </c>
      <c r="F60" s="323" t="s">
        <v>4090</v>
      </c>
      <c r="G60" s="272"/>
    </row>
    <row r="61" spans="2:7">
      <c r="B61" s="321">
        <v>42705.823819443998</v>
      </c>
      <c r="C61" s="322">
        <v>200</v>
      </c>
      <c r="D61" s="172">
        <f t="shared" si="0"/>
        <v>10</v>
      </c>
      <c r="E61" s="322">
        <v>190</v>
      </c>
      <c r="F61" s="323" t="s">
        <v>4091</v>
      </c>
      <c r="G61" s="272"/>
    </row>
    <row r="62" spans="2:7">
      <c r="B62" s="321">
        <v>42705.826354167002</v>
      </c>
      <c r="C62" s="322">
        <v>500</v>
      </c>
      <c r="D62" s="172">
        <f t="shared" si="0"/>
        <v>25</v>
      </c>
      <c r="E62" s="322">
        <v>475</v>
      </c>
      <c r="F62" s="323" t="s">
        <v>3939</v>
      </c>
      <c r="G62" s="272"/>
    </row>
    <row r="63" spans="2:7">
      <c r="B63" s="321">
        <v>42705.834525462997</v>
      </c>
      <c r="C63" s="322">
        <v>70</v>
      </c>
      <c r="D63" s="172">
        <f t="shared" si="0"/>
        <v>4.9000000000000057</v>
      </c>
      <c r="E63" s="322">
        <v>65.099999999999994</v>
      </c>
      <c r="F63" s="323" t="s">
        <v>4092</v>
      </c>
      <c r="G63" s="272"/>
    </row>
    <row r="64" spans="2:7">
      <c r="B64" s="321">
        <v>42705.838217593002</v>
      </c>
      <c r="C64" s="322">
        <v>50</v>
      </c>
      <c r="D64" s="172">
        <f t="shared" si="0"/>
        <v>2.5</v>
      </c>
      <c r="E64" s="322">
        <v>47.5</v>
      </c>
      <c r="F64" s="323" t="s">
        <v>4090</v>
      </c>
      <c r="G64" s="272"/>
    </row>
    <row r="65" spans="2:7">
      <c r="B65" s="321">
        <v>42705.850902778002</v>
      </c>
      <c r="C65" s="322">
        <v>200</v>
      </c>
      <c r="D65" s="172">
        <f t="shared" si="0"/>
        <v>10</v>
      </c>
      <c r="E65" s="322">
        <v>190</v>
      </c>
      <c r="F65" s="323" t="s">
        <v>4093</v>
      </c>
      <c r="G65" s="272"/>
    </row>
    <row r="66" spans="2:7">
      <c r="B66" s="321">
        <v>42705.853692129996</v>
      </c>
      <c r="C66" s="322">
        <v>10</v>
      </c>
      <c r="D66" s="172">
        <f t="shared" si="0"/>
        <v>0.5</v>
      </c>
      <c r="E66" s="322">
        <v>9.5</v>
      </c>
      <c r="F66" s="323" t="s">
        <v>4094</v>
      </c>
      <c r="G66" s="272"/>
    </row>
    <row r="67" spans="2:7">
      <c r="B67" s="321">
        <v>42705.897256944001</v>
      </c>
      <c r="C67" s="322">
        <v>500</v>
      </c>
      <c r="D67" s="172">
        <f t="shared" si="0"/>
        <v>25</v>
      </c>
      <c r="E67" s="322">
        <v>475</v>
      </c>
      <c r="F67" s="323" t="s">
        <v>4095</v>
      </c>
      <c r="G67" s="272"/>
    </row>
    <row r="68" spans="2:7">
      <c r="B68" s="321">
        <v>42705.898518519003</v>
      </c>
      <c r="C68" s="322">
        <v>100</v>
      </c>
      <c r="D68" s="172">
        <f t="shared" si="0"/>
        <v>5</v>
      </c>
      <c r="E68" s="322">
        <v>95</v>
      </c>
      <c r="F68" s="323" t="s">
        <v>3882</v>
      </c>
      <c r="G68" s="272"/>
    </row>
    <row r="69" spans="2:7">
      <c r="B69" s="321">
        <v>42705.919571758997</v>
      </c>
      <c r="C69" s="322">
        <v>100</v>
      </c>
      <c r="D69" s="172">
        <f t="shared" si="0"/>
        <v>4.9500000000000028</v>
      </c>
      <c r="E69" s="322">
        <v>95.05</v>
      </c>
      <c r="F69" s="323" t="s">
        <v>4096</v>
      </c>
      <c r="G69" s="272"/>
    </row>
    <row r="70" spans="2:7">
      <c r="B70" s="321">
        <v>42705.943796296</v>
      </c>
      <c r="C70" s="322">
        <v>50</v>
      </c>
      <c r="D70" s="172">
        <f t="shared" ref="D70:D133" si="1">SUM(C70-E70)</f>
        <v>2.4699999999999989</v>
      </c>
      <c r="E70" s="322">
        <v>47.53</v>
      </c>
      <c r="F70" s="323" t="s">
        <v>4060</v>
      </c>
      <c r="G70" s="272"/>
    </row>
    <row r="71" spans="2:7">
      <c r="B71" s="321">
        <v>42705.945474537002</v>
      </c>
      <c r="C71" s="322">
        <v>40</v>
      </c>
      <c r="D71" s="172">
        <f t="shared" si="1"/>
        <v>2.7999999999999972</v>
      </c>
      <c r="E71" s="322">
        <v>37.200000000000003</v>
      </c>
      <c r="F71" s="323" t="s">
        <v>4097</v>
      </c>
      <c r="G71" s="272"/>
    </row>
    <row r="72" spans="2:7">
      <c r="B72" s="321">
        <v>42705.969085648001</v>
      </c>
      <c r="C72" s="322">
        <v>300</v>
      </c>
      <c r="D72" s="172">
        <f t="shared" si="1"/>
        <v>15</v>
      </c>
      <c r="E72" s="322">
        <v>285</v>
      </c>
      <c r="F72" s="323" t="s">
        <v>4098</v>
      </c>
      <c r="G72" s="272"/>
    </row>
    <row r="73" spans="2:7">
      <c r="B73" s="321">
        <v>42705.985219907001</v>
      </c>
      <c r="C73" s="322">
        <v>150</v>
      </c>
      <c r="D73" s="172">
        <f t="shared" si="1"/>
        <v>10.5</v>
      </c>
      <c r="E73" s="322">
        <v>139.5</v>
      </c>
      <c r="F73" s="323" t="s">
        <v>4099</v>
      </c>
      <c r="G73" s="272"/>
    </row>
    <row r="74" spans="2:7">
      <c r="B74" s="321">
        <v>42706.172210648001</v>
      </c>
      <c r="C74" s="322">
        <v>100</v>
      </c>
      <c r="D74" s="172">
        <f t="shared" si="1"/>
        <v>5</v>
      </c>
      <c r="E74" s="322">
        <v>95</v>
      </c>
      <c r="F74" s="323" t="s">
        <v>4100</v>
      </c>
      <c r="G74" s="272"/>
    </row>
    <row r="75" spans="2:7">
      <c r="B75" s="321">
        <v>42706.214386574</v>
      </c>
      <c r="C75" s="322">
        <v>500</v>
      </c>
      <c r="D75" s="172">
        <f t="shared" si="1"/>
        <v>24.75</v>
      </c>
      <c r="E75" s="322">
        <v>475.25</v>
      </c>
      <c r="F75" s="323" t="s">
        <v>4101</v>
      </c>
      <c r="G75" s="272"/>
    </row>
    <row r="76" spans="2:7">
      <c r="B76" s="321">
        <v>42706.297465278003</v>
      </c>
      <c r="C76" s="322">
        <v>65</v>
      </c>
      <c r="D76" s="172">
        <f t="shared" si="1"/>
        <v>3.2199999999999989</v>
      </c>
      <c r="E76" s="322">
        <v>61.78</v>
      </c>
      <c r="F76" s="323" t="s">
        <v>4102</v>
      </c>
      <c r="G76" s="272"/>
    </row>
    <row r="77" spans="2:7">
      <c r="B77" s="321">
        <v>42706.304629630002</v>
      </c>
      <c r="C77" s="322">
        <v>50</v>
      </c>
      <c r="D77" s="172">
        <f t="shared" si="1"/>
        <v>3.5</v>
      </c>
      <c r="E77" s="322">
        <v>46.5</v>
      </c>
      <c r="F77" s="323" t="s">
        <v>3896</v>
      </c>
      <c r="G77" s="272"/>
    </row>
    <row r="78" spans="2:7">
      <c r="B78" s="321">
        <v>42706.359143519003</v>
      </c>
      <c r="C78" s="322">
        <v>200</v>
      </c>
      <c r="D78" s="172">
        <f t="shared" si="1"/>
        <v>10</v>
      </c>
      <c r="E78" s="322">
        <v>190</v>
      </c>
      <c r="F78" s="323" t="s">
        <v>4103</v>
      </c>
      <c r="G78" s="272"/>
    </row>
    <row r="79" spans="2:7">
      <c r="B79" s="321">
        <v>42706.416724536997</v>
      </c>
      <c r="C79" s="322">
        <v>250</v>
      </c>
      <c r="D79" s="172">
        <f t="shared" si="1"/>
        <v>12.5</v>
      </c>
      <c r="E79" s="322">
        <v>237.5</v>
      </c>
      <c r="F79" s="323" t="s">
        <v>4104</v>
      </c>
      <c r="G79" s="272"/>
    </row>
    <row r="80" spans="2:7">
      <c r="B80" s="321">
        <v>42706.456018518998</v>
      </c>
      <c r="C80" s="322">
        <v>100</v>
      </c>
      <c r="D80" s="172">
        <f t="shared" si="1"/>
        <v>5</v>
      </c>
      <c r="E80" s="322">
        <v>95</v>
      </c>
      <c r="F80" s="323" t="s">
        <v>4105</v>
      </c>
      <c r="G80" s="272"/>
    </row>
    <row r="81" spans="2:7">
      <c r="B81" s="321">
        <v>42706.459050926002</v>
      </c>
      <c r="C81" s="322">
        <v>50</v>
      </c>
      <c r="D81" s="172">
        <f t="shared" si="1"/>
        <v>3.5</v>
      </c>
      <c r="E81" s="322">
        <v>46.5</v>
      </c>
      <c r="F81" s="323" t="s">
        <v>4106</v>
      </c>
      <c r="G81" s="272"/>
    </row>
    <row r="82" spans="2:7">
      <c r="B82" s="321">
        <v>42706.459143519001</v>
      </c>
      <c r="C82" s="322">
        <v>100</v>
      </c>
      <c r="D82" s="172">
        <f t="shared" si="1"/>
        <v>5</v>
      </c>
      <c r="E82" s="322">
        <v>95</v>
      </c>
      <c r="F82" s="323" t="s">
        <v>4107</v>
      </c>
      <c r="G82" s="272"/>
    </row>
    <row r="83" spans="2:7">
      <c r="B83" s="321">
        <v>42706.459583333002</v>
      </c>
      <c r="C83" s="322">
        <v>200</v>
      </c>
      <c r="D83" s="172">
        <f t="shared" si="1"/>
        <v>10</v>
      </c>
      <c r="E83" s="322">
        <v>190</v>
      </c>
      <c r="F83" s="323" t="s">
        <v>4108</v>
      </c>
      <c r="G83" s="272"/>
    </row>
    <row r="84" spans="2:7">
      <c r="B84" s="321">
        <v>42706.459768519002</v>
      </c>
      <c r="C84" s="172">
        <v>100</v>
      </c>
      <c r="D84" s="172">
        <f t="shared" si="1"/>
        <v>4.9500000000000028</v>
      </c>
      <c r="E84" s="322">
        <v>95.05</v>
      </c>
      <c r="F84" s="323" t="s">
        <v>3785</v>
      </c>
      <c r="G84" s="272"/>
    </row>
    <row r="85" spans="2:7">
      <c r="B85" s="321">
        <v>42706.466006944</v>
      </c>
      <c r="C85" s="322">
        <v>50</v>
      </c>
      <c r="D85" s="172">
        <f t="shared" si="1"/>
        <v>2.4699999999999989</v>
      </c>
      <c r="E85" s="322">
        <v>47.53</v>
      </c>
      <c r="F85" s="323" t="s">
        <v>4109</v>
      </c>
      <c r="G85" s="272"/>
    </row>
    <row r="86" spans="2:7">
      <c r="B86" s="321">
        <v>42706.467326389</v>
      </c>
      <c r="C86" s="322">
        <v>50</v>
      </c>
      <c r="D86" s="172">
        <f t="shared" si="1"/>
        <v>3.5</v>
      </c>
      <c r="E86" s="322">
        <v>46.5</v>
      </c>
      <c r="F86" s="323" t="s">
        <v>4055</v>
      </c>
      <c r="G86" s="272"/>
    </row>
    <row r="87" spans="2:7">
      <c r="B87" s="321">
        <v>42706.479062500002</v>
      </c>
      <c r="C87" s="322">
        <v>35</v>
      </c>
      <c r="D87" s="172">
        <f t="shared" si="1"/>
        <v>1.7299999999999969</v>
      </c>
      <c r="E87" s="322">
        <v>33.270000000000003</v>
      </c>
      <c r="F87" s="323" t="s">
        <v>4102</v>
      </c>
      <c r="G87" s="272"/>
    </row>
    <row r="88" spans="2:7">
      <c r="B88" s="321">
        <v>42706.480636574001</v>
      </c>
      <c r="C88" s="322">
        <v>1000</v>
      </c>
      <c r="D88" s="172">
        <f t="shared" si="1"/>
        <v>49.5</v>
      </c>
      <c r="E88" s="322">
        <v>950.5</v>
      </c>
      <c r="F88" s="323" t="s">
        <v>4110</v>
      </c>
      <c r="G88" s="272"/>
    </row>
    <row r="89" spans="2:7">
      <c r="B89" s="321">
        <v>42706.542604167</v>
      </c>
      <c r="C89" s="322">
        <v>50</v>
      </c>
      <c r="D89" s="172">
        <f t="shared" si="1"/>
        <v>2.5</v>
      </c>
      <c r="E89" s="322">
        <v>47.5</v>
      </c>
      <c r="F89" s="323" t="s">
        <v>4111</v>
      </c>
      <c r="G89" s="272"/>
    </row>
    <row r="90" spans="2:7">
      <c r="B90" s="321">
        <v>42706.547442130002</v>
      </c>
      <c r="C90" s="322">
        <v>100</v>
      </c>
      <c r="D90" s="172">
        <f t="shared" si="1"/>
        <v>5</v>
      </c>
      <c r="E90" s="322">
        <v>95</v>
      </c>
      <c r="F90" s="323" t="s">
        <v>4112</v>
      </c>
      <c r="G90" s="272"/>
    </row>
    <row r="91" spans="2:7">
      <c r="B91" s="321">
        <v>42706.614768519001</v>
      </c>
      <c r="C91" s="322">
        <v>50</v>
      </c>
      <c r="D91" s="172">
        <f t="shared" si="1"/>
        <v>2.5</v>
      </c>
      <c r="E91" s="322">
        <v>47.5</v>
      </c>
      <c r="F91" s="323" t="s">
        <v>4113</v>
      </c>
      <c r="G91" s="272"/>
    </row>
    <row r="92" spans="2:7">
      <c r="B92" s="321">
        <v>42706.625127314997</v>
      </c>
      <c r="C92" s="322">
        <v>100</v>
      </c>
      <c r="D92" s="172">
        <f t="shared" si="1"/>
        <v>4.9500000000000028</v>
      </c>
      <c r="E92" s="322">
        <v>95.05</v>
      </c>
      <c r="F92" s="323" t="s">
        <v>4114</v>
      </c>
      <c r="G92" s="272"/>
    </row>
    <row r="93" spans="2:7">
      <c r="B93" s="321">
        <v>42706.634143518997</v>
      </c>
      <c r="C93" s="322">
        <v>500</v>
      </c>
      <c r="D93" s="172">
        <f t="shared" si="1"/>
        <v>25</v>
      </c>
      <c r="E93" s="322">
        <v>475</v>
      </c>
      <c r="F93" s="323" t="s">
        <v>4115</v>
      </c>
      <c r="G93" s="272"/>
    </row>
    <row r="94" spans="2:7">
      <c r="B94" s="321">
        <v>42706.638055556003</v>
      </c>
      <c r="C94" s="322">
        <v>300</v>
      </c>
      <c r="D94" s="172">
        <f t="shared" si="1"/>
        <v>15</v>
      </c>
      <c r="E94" s="322">
        <v>285</v>
      </c>
      <c r="F94" s="323" t="s">
        <v>4116</v>
      </c>
      <c r="G94" s="272"/>
    </row>
    <row r="95" spans="2:7">
      <c r="B95" s="321">
        <v>42706.671180555997</v>
      </c>
      <c r="C95" s="322">
        <v>100</v>
      </c>
      <c r="D95" s="172">
        <f t="shared" si="1"/>
        <v>4.9500000000000028</v>
      </c>
      <c r="E95" s="322">
        <v>95.05</v>
      </c>
      <c r="F95" s="323" t="s">
        <v>4117</v>
      </c>
      <c r="G95" s="272"/>
    </row>
    <row r="96" spans="2:7">
      <c r="B96" s="321">
        <v>42706.676423611003</v>
      </c>
      <c r="C96" s="322">
        <v>50</v>
      </c>
      <c r="D96" s="172">
        <f t="shared" si="1"/>
        <v>2.5</v>
      </c>
      <c r="E96" s="322">
        <v>47.5</v>
      </c>
      <c r="F96" s="323" t="s">
        <v>4118</v>
      </c>
      <c r="G96" s="272"/>
    </row>
    <row r="97" spans="2:7">
      <c r="B97" s="321">
        <v>42706.676874999997</v>
      </c>
      <c r="C97" s="322">
        <v>150</v>
      </c>
      <c r="D97" s="172">
        <f t="shared" si="1"/>
        <v>7.4199999999999875</v>
      </c>
      <c r="E97" s="322">
        <v>142.58000000000001</v>
      </c>
      <c r="F97" s="323" t="s">
        <v>4119</v>
      </c>
      <c r="G97" s="272"/>
    </row>
    <row r="98" spans="2:7">
      <c r="B98" s="321">
        <v>42706.712662037004</v>
      </c>
      <c r="C98" s="322">
        <v>50</v>
      </c>
      <c r="D98" s="172">
        <f t="shared" si="1"/>
        <v>2.5</v>
      </c>
      <c r="E98" s="322">
        <v>47.5</v>
      </c>
      <c r="F98" s="323" t="s">
        <v>4120</v>
      </c>
      <c r="G98" s="272"/>
    </row>
    <row r="99" spans="2:7">
      <c r="B99" s="321">
        <v>42706.729849536998</v>
      </c>
      <c r="C99" s="322">
        <v>1</v>
      </c>
      <c r="D99" s="172">
        <f t="shared" si="1"/>
        <v>5.0000000000000044E-2</v>
      </c>
      <c r="E99" s="322">
        <v>0.95</v>
      </c>
      <c r="F99" s="323" t="s">
        <v>4120</v>
      </c>
      <c r="G99" s="272"/>
    </row>
    <row r="100" spans="2:7">
      <c r="B100" s="321">
        <v>42706.839687500003</v>
      </c>
      <c r="C100" s="322">
        <v>50</v>
      </c>
      <c r="D100" s="172">
        <f t="shared" si="1"/>
        <v>2.5</v>
      </c>
      <c r="E100" s="322">
        <v>47.5</v>
      </c>
      <c r="F100" s="323" t="s">
        <v>4121</v>
      </c>
      <c r="G100" s="272"/>
    </row>
    <row r="101" spans="2:7">
      <c r="B101" s="321">
        <v>42706.885763888997</v>
      </c>
      <c r="C101" s="322">
        <v>100</v>
      </c>
      <c r="D101" s="172">
        <f t="shared" si="1"/>
        <v>5</v>
      </c>
      <c r="E101" s="322">
        <v>95</v>
      </c>
      <c r="F101" s="323" t="s">
        <v>4122</v>
      </c>
      <c r="G101" s="272"/>
    </row>
    <row r="102" spans="2:7">
      <c r="B102" s="321">
        <v>42706.902928240997</v>
      </c>
      <c r="C102" s="322">
        <v>200</v>
      </c>
      <c r="D102" s="172">
        <f t="shared" si="1"/>
        <v>10</v>
      </c>
      <c r="E102" s="322">
        <v>190</v>
      </c>
      <c r="F102" s="323" t="s">
        <v>4123</v>
      </c>
      <c r="G102" s="272"/>
    </row>
    <row r="103" spans="2:7">
      <c r="B103" s="321">
        <v>42706.905092592999</v>
      </c>
      <c r="C103" s="322">
        <v>100</v>
      </c>
      <c r="D103" s="172">
        <f t="shared" si="1"/>
        <v>5</v>
      </c>
      <c r="E103" s="322">
        <v>95</v>
      </c>
      <c r="F103" s="323" t="s">
        <v>4124</v>
      </c>
      <c r="G103" s="272"/>
    </row>
    <row r="104" spans="2:7">
      <c r="B104" s="321">
        <v>42706.916226852001</v>
      </c>
      <c r="C104" s="322">
        <v>50</v>
      </c>
      <c r="D104" s="172">
        <f t="shared" si="1"/>
        <v>2.5</v>
      </c>
      <c r="E104" s="322">
        <v>47.5</v>
      </c>
      <c r="F104" s="323" t="s">
        <v>4125</v>
      </c>
      <c r="G104" s="272"/>
    </row>
    <row r="105" spans="2:7">
      <c r="B105" s="321">
        <v>42706.978009259001</v>
      </c>
      <c r="C105" s="322">
        <v>50</v>
      </c>
      <c r="D105" s="172">
        <f t="shared" si="1"/>
        <v>2.5</v>
      </c>
      <c r="E105" s="322">
        <v>47.5</v>
      </c>
      <c r="F105" s="323" t="s">
        <v>3787</v>
      </c>
      <c r="G105" s="272"/>
    </row>
    <row r="106" spans="2:7">
      <c r="B106" s="321">
        <v>42707.016446759</v>
      </c>
      <c r="C106" s="322">
        <v>100</v>
      </c>
      <c r="D106" s="172">
        <f t="shared" si="1"/>
        <v>7</v>
      </c>
      <c r="E106" s="322">
        <v>93</v>
      </c>
      <c r="F106" s="323" t="s">
        <v>4126</v>
      </c>
      <c r="G106" s="272"/>
    </row>
    <row r="107" spans="2:7">
      <c r="B107" s="321">
        <v>42707.018182870001</v>
      </c>
      <c r="C107" s="322">
        <v>100</v>
      </c>
      <c r="D107" s="172">
        <f t="shared" si="1"/>
        <v>5</v>
      </c>
      <c r="E107" s="322">
        <v>95</v>
      </c>
      <c r="F107" s="323" t="s">
        <v>4127</v>
      </c>
      <c r="G107" s="272"/>
    </row>
    <row r="108" spans="2:7">
      <c r="B108" s="321">
        <v>42707.052199074002</v>
      </c>
      <c r="C108" s="322">
        <v>300</v>
      </c>
      <c r="D108" s="172">
        <f t="shared" si="1"/>
        <v>15</v>
      </c>
      <c r="E108" s="322">
        <v>285</v>
      </c>
      <c r="F108" s="323" t="s">
        <v>4128</v>
      </c>
      <c r="G108" s="272"/>
    </row>
    <row r="109" spans="2:7">
      <c r="B109" s="321">
        <v>42707.190092593002</v>
      </c>
      <c r="C109" s="322">
        <v>100</v>
      </c>
      <c r="D109" s="172">
        <f t="shared" si="1"/>
        <v>5</v>
      </c>
      <c r="E109" s="322">
        <v>95</v>
      </c>
      <c r="F109" s="323" t="s">
        <v>4129</v>
      </c>
      <c r="G109" s="272"/>
    </row>
    <row r="110" spans="2:7">
      <c r="B110" s="321">
        <v>42707.340023147997</v>
      </c>
      <c r="C110" s="322">
        <v>100</v>
      </c>
      <c r="D110" s="172">
        <f t="shared" si="1"/>
        <v>4.9500000000000028</v>
      </c>
      <c r="E110" s="322">
        <v>95.05</v>
      </c>
      <c r="F110" s="323" t="s">
        <v>4130</v>
      </c>
      <c r="G110" s="272"/>
    </row>
    <row r="111" spans="2:7">
      <c r="B111" s="321">
        <v>42707.349212963003</v>
      </c>
      <c r="C111" s="322">
        <v>50</v>
      </c>
      <c r="D111" s="172">
        <f t="shared" si="1"/>
        <v>3.5</v>
      </c>
      <c r="E111" s="322">
        <v>46.5</v>
      </c>
      <c r="F111" s="323" t="s">
        <v>3240</v>
      </c>
      <c r="G111" s="272"/>
    </row>
    <row r="112" spans="2:7">
      <c r="B112" s="321">
        <v>42707.403576388999</v>
      </c>
      <c r="C112" s="322">
        <v>500</v>
      </c>
      <c r="D112" s="172">
        <f t="shared" si="1"/>
        <v>25</v>
      </c>
      <c r="E112" s="322">
        <v>475</v>
      </c>
      <c r="F112" s="323" t="s">
        <v>4131</v>
      </c>
      <c r="G112" s="272"/>
    </row>
    <row r="113" spans="2:7">
      <c r="B113" s="321">
        <v>42707.415960648003</v>
      </c>
      <c r="C113" s="322">
        <v>100</v>
      </c>
      <c r="D113" s="172">
        <f t="shared" si="1"/>
        <v>4.9500000000000028</v>
      </c>
      <c r="E113" s="322">
        <v>95.05</v>
      </c>
      <c r="F113" s="323" t="s">
        <v>4132</v>
      </c>
      <c r="G113" s="272"/>
    </row>
    <row r="114" spans="2:7">
      <c r="B114" s="321">
        <v>42707.458506944</v>
      </c>
      <c r="C114" s="322">
        <v>100</v>
      </c>
      <c r="D114" s="172">
        <f t="shared" si="1"/>
        <v>4.9500000000000028</v>
      </c>
      <c r="E114" s="322">
        <v>95.05</v>
      </c>
      <c r="F114" s="323" t="s">
        <v>4133</v>
      </c>
      <c r="G114" s="272"/>
    </row>
    <row r="115" spans="2:7">
      <c r="B115" s="321">
        <v>42707.458518519001</v>
      </c>
      <c r="C115" s="322">
        <v>200</v>
      </c>
      <c r="D115" s="172">
        <f t="shared" si="1"/>
        <v>10</v>
      </c>
      <c r="E115" s="322">
        <v>190</v>
      </c>
      <c r="F115" s="323" t="s">
        <v>4134</v>
      </c>
      <c r="G115" s="272"/>
    </row>
    <row r="116" spans="2:7">
      <c r="B116" s="321">
        <v>42707.458553240998</v>
      </c>
      <c r="C116" s="322">
        <v>100</v>
      </c>
      <c r="D116" s="172">
        <f t="shared" si="1"/>
        <v>4.9500000000000028</v>
      </c>
      <c r="E116" s="322">
        <v>95.05</v>
      </c>
      <c r="F116" s="323" t="s">
        <v>4135</v>
      </c>
      <c r="G116" s="272"/>
    </row>
    <row r="117" spans="2:7">
      <c r="B117" s="321">
        <v>42707.458564815002</v>
      </c>
      <c r="C117" s="322">
        <v>50</v>
      </c>
      <c r="D117" s="172">
        <f t="shared" si="1"/>
        <v>3.5</v>
      </c>
      <c r="E117" s="322">
        <v>46.5</v>
      </c>
      <c r="F117" s="323" t="s">
        <v>4136</v>
      </c>
      <c r="G117" s="272"/>
    </row>
    <row r="118" spans="2:7">
      <c r="B118" s="321">
        <v>42707.458657406998</v>
      </c>
      <c r="C118" s="322">
        <v>50</v>
      </c>
      <c r="D118" s="172">
        <f t="shared" si="1"/>
        <v>2.4699999999999989</v>
      </c>
      <c r="E118" s="322">
        <v>47.53</v>
      </c>
      <c r="F118" s="323" t="s">
        <v>4137</v>
      </c>
      <c r="G118" s="272"/>
    </row>
    <row r="119" spans="2:7">
      <c r="B119" s="321">
        <v>42707.458680556003</v>
      </c>
      <c r="C119" s="322">
        <v>200</v>
      </c>
      <c r="D119" s="172">
        <f t="shared" si="1"/>
        <v>10</v>
      </c>
      <c r="E119" s="322">
        <v>190</v>
      </c>
      <c r="F119" s="323" t="s">
        <v>4138</v>
      </c>
      <c r="G119" s="272"/>
    </row>
    <row r="120" spans="2:7">
      <c r="B120" s="321">
        <v>42707.45869213</v>
      </c>
      <c r="C120" s="322">
        <v>200</v>
      </c>
      <c r="D120" s="172">
        <f t="shared" si="1"/>
        <v>10</v>
      </c>
      <c r="E120" s="322">
        <v>190</v>
      </c>
      <c r="F120" s="323" t="s">
        <v>4139</v>
      </c>
      <c r="G120" s="272"/>
    </row>
    <row r="121" spans="2:7">
      <c r="B121" s="321">
        <v>42707.458715278</v>
      </c>
      <c r="C121" s="322">
        <v>50</v>
      </c>
      <c r="D121" s="172">
        <f t="shared" si="1"/>
        <v>2.4699999999999989</v>
      </c>
      <c r="E121" s="322">
        <v>47.53</v>
      </c>
      <c r="F121" s="323" t="s">
        <v>4140</v>
      </c>
      <c r="G121" s="272"/>
    </row>
    <row r="122" spans="2:7">
      <c r="B122" s="321">
        <v>42707.458854167002</v>
      </c>
      <c r="C122" s="322">
        <v>100</v>
      </c>
      <c r="D122" s="172">
        <f t="shared" si="1"/>
        <v>4.9500000000000028</v>
      </c>
      <c r="E122" s="322">
        <v>95.05</v>
      </c>
      <c r="F122" s="323" t="s">
        <v>4141</v>
      </c>
      <c r="G122" s="272"/>
    </row>
    <row r="123" spans="2:7">
      <c r="B123" s="321">
        <v>42707.458935185001</v>
      </c>
      <c r="C123" s="322">
        <v>100</v>
      </c>
      <c r="D123" s="172">
        <f t="shared" si="1"/>
        <v>4.9500000000000028</v>
      </c>
      <c r="E123" s="322">
        <v>95.05</v>
      </c>
      <c r="F123" s="323" t="s">
        <v>4142</v>
      </c>
      <c r="G123" s="272"/>
    </row>
    <row r="124" spans="2:7">
      <c r="B124" s="321">
        <v>42707.459027778001</v>
      </c>
      <c r="C124" s="322">
        <v>300</v>
      </c>
      <c r="D124" s="172">
        <f t="shared" si="1"/>
        <v>21</v>
      </c>
      <c r="E124" s="322">
        <v>279</v>
      </c>
      <c r="F124" s="323" t="s">
        <v>4143</v>
      </c>
      <c r="G124" s="272"/>
    </row>
    <row r="125" spans="2:7">
      <c r="B125" s="321">
        <v>42707.459120369997</v>
      </c>
      <c r="C125" s="322">
        <v>100</v>
      </c>
      <c r="D125" s="172">
        <f t="shared" si="1"/>
        <v>5</v>
      </c>
      <c r="E125" s="322">
        <v>95</v>
      </c>
      <c r="F125" s="323" t="s">
        <v>4144</v>
      </c>
      <c r="G125" s="272"/>
    </row>
    <row r="126" spans="2:7">
      <c r="B126" s="321">
        <v>42707.460613426003</v>
      </c>
      <c r="C126" s="322">
        <v>500</v>
      </c>
      <c r="D126" s="172">
        <f t="shared" si="1"/>
        <v>25</v>
      </c>
      <c r="E126" s="322">
        <v>475</v>
      </c>
      <c r="F126" s="323" t="s">
        <v>3796</v>
      </c>
      <c r="G126" s="272"/>
    </row>
    <row r="127" spans="2:7">
      <c r="B127" s="321">
        <v>42707.464826388998</v>
      </c>
      <c r="C127" s="322">
        <v>150</v>
      </c>
      <c r="D127" s="172">
        <f t="shared" si="1"/>
        <v>7.4199999999999875</v>
      </c>
      <c r="E127" s="322">
        <v>142.58000000000001</v>
      </c>
      <c r="F127" s="323" t="s">
        <v>4145</v>
      </c>
      <c r="G127" s="272"/>
    </row>
    <row r="128" spans="2:7">
      <c r="B128" s="321">
        <v>42707.526759259003</v>
      </c>
      <c r="C128" s="322">
        <v>25</v>
      </c>
      <c r="D128" s="172">
        <f t="shared" si="1"/>
        <v>1.25</v>
      </c>
      <c r="E128" s="322">
        <v>23.75</v>
      </c>
      <c r="F128" s="323" t="s">
        <v>4146</v>
      </c>
      <c r="G128" s="272"/>
    </row>
    <row r="129" spans="2:7">
      <c r="B129" s="321">
        <v>42707.528171295999</v>
      </c>
      <c r="C129" s="322">
        <v>25</v>
      </c>
      <c r="D129" s="172">
        <f t="shared" si="1"/>
        <v>1.2399999999999984</v>
      </c>
      <c r="E129" s="322">
        <v>23.76</v>
      </c>
      <c r="F129" s="323" t="s">
        <v>4147</v>
      </c>
      <c r="G129" s="272"/>
    </row>
    <row r="130" spans="2:7">
      <c r="B130" s="321">
        <v>42707.531655093</v>
      </c>
      <c r="C130" s="322">
        <v>30</v>
      </c>
      <c r="D130" s="172">
        <f t="shared" si="1"/>
        <v>1.4800000000000004</v>
      </c>
      <c r="E130" s="322">
        <v>28.52</v>
      </c>
      <c r="F130" s="323" t="s">
        <v>4147</v>
      </c>
      <c r="G130" s="272"/>
    </row>
    <row r="131" spans="2:7">
      <c r="B131" s="321">
        <v>42707.533252314999</v>
      </c>
      <c r="C131" s="322">
        <v>50</v>
      </c>
      <c r="D131" s="172">
        <f t="shared" si="1"/>
        <v>2.5</v>
      </c>
      <c r="E131" s="322">
        <v>47.5</v>
      </c>
      <c r="F131" s="323" t="s">
        <v>4146</v>
      </c>
      <c r="G131" s="272"/>
    </row>
    <row r="132" spans="2:7">
      <c r="B132" s="321">
        <v>42707.558321759003</v>
      </c>
      <c r="C132" s="322">
        <v>30</v>
      </c>
      <c r="D132" s="172">
        <f t="shared" si="1"/>
        <v>1.4800000000000004</v>
      </c>
      <c r="E132" s="322">
        <v>28.52</v>
      </c>
      <c r="F132" s="323" t="s">
        <v>4148</v>
      </c>
      <c r="G132" s="272"/>
    </row>
    <row r="133" spans="2:7">
      <c r="B133" s="321">
        <v>42707.592465278001</v>
      </c>
      <c r="C133" s="322">
        <v>200</v>
      </c>
      <c r="D133" s="172">
        <f t="shared" si="1"/>
        <v>9.9000000000000057</v>
      </c>
      <c r="E133" s="322">
        <v>190.1</v>
      </c>
      <c r="F133" s="323" t="s">
        <v>4149</v>
      </c>
      <c r="G133" s="272"/>
    </row>
    <row r="134" spans="2:7">
      <c r="B134" s="321">
        <v>42707.608854167003</v>
      </c>
      <c r="C134" s="322">
        <v>50</v>
      </c>
      <c r="D134" s="172">
        <f t="shared" ref="D134:D197" si="2">SUM(C134-E134)</f>
        <v>3.5</v>
      </c>
      <c r="E134" s="322">
        <v>46.5</v>
      </c>
      <c r="F134" s="323" t="s">
        <v>4150</v>
      </c>
      <c r="G134" s="272"/>
    </row>
    <row r="135" spans="2:7">
      <c r="B135" s="321">
        <v>42707.612314815</v>
      </c>
      <c r="C135" s="322">
        <v>100</v>
      </c>
      <c r="D135" s="172">
        <f t="shared" si="2"/>
        <v>5</v>
      </c>
      <c r="E135" s="322">
        <v>95</v>
      </c>
      <c r="F135" s="323" t="s">
        <v>4151</v>
      </c>
      <c r="G135" s="272"/>
    </row>
    <row r="136" spans="2:7">
      <c r="B136" s="321">
        <v>42707.635798611002</v>
      </c>
      <c r="C136" s="322">
        <v>159</v>
      </c>
      <c r="D136" s="172">
        <f t="shared" si="2"/>
        <v>7.9499999999999886</v>
      </c>
      <c r="E136" s="322">
        <v>151.05000000000001</v>
      </c>
      <c r="F136" s="323" t="s">
        <v>4152</v>
      </c>
      <c r="G136" s="272"/>
    </row>
    <row r="137" spans="2:7">
      <c r="B137" s="321">
        <v>42707.648159721997</v>
      </c>
      <c r="C137" s="322">
        <v>100</v>
      </c>
      <c r="D137" s="172">
        <f t="shared" si="2"/>
        <v>5</v>
      </c>
      <c r="E137" s="322">
        <v>95</v>
      </c>
      <c r="F137" s="323" t="s">
        <v>4153</v>
      </c>
      <c r="G137" s="272"/>
    </row>
    <row r="138" spans="2:7">
      <c r="B138" s="321">
        <v>42707.649537037003</v>
      </c>
      <c r="C138" s="322">
        <v>25</v>
      </c>
      <c r="D138" s="172">
        <f t="shared" si="2"/>
        <v>1.25</v>
      </c>
      <c r="E138" s="322">
        <v>23.75</v>
      </c>
      <c r="F138" s="323" t="s">
        <v>4146</v>
      </c>
      <c r="G138" s="272"/>
    </row>
    <row r="139" spans="2:7">
      <c r="B139" s="321">
        <v>42707.652592592996</v>
      </c>
      <c r="C139" s="172">
        <v>25</v>
      </c>
      <c r="D139" s="172">
        <f t="shared" si="2"/>
        <v>1.2399999999999984</v>
      </c>
      <c r="E139" s="322">
        <v>23.76</v>
      </c>
      <c r="F139" s="323" t="s">
        <v>3416</v>
      </c>
      <c r="G139" s="272"/>
    </row>
    <row r="140" spans="2:7">
      <c r="B140" s="321">
        <v>42707.659247684998</v>
      </c>
      <c r="C140" s="322">
        <v>15</v>
      </c>
      <c r="D140" s="172">
        <f t="shared" si="2"/>
        <v>0.75</v>
      </c>
      <c r="E140" s="322">
        <v>14.25</v>
      </c>
      <c r="F140" s="323" t="s">
        <v>4146</v>
      </c>
      <c r="G140" s="272"/>
    </row>
    <row r="141" spans="2:7">
      <c r="B141" s="321">
        <v>42707.695671296002</v>
      </c>
      <c r="C141" s="322">
        <v>100</v>
      </c>
      <c r="D141" s="172">
        <f t="shared" si="2"/>
        <v>5</v>
      </c>
      <c r="E141" s="322">
        <v>95</v>
      </c>
      <c r="F141" s="323" t="s">
        <v>3945</v>
      </c>
      <c r="G141" s="272"/>
    </row>
    <row r="142" spans="2:7">
      <c r="B142" s="321">
        <v>42707.707407406997</v>
      </c>
      <c r="C142" s="322">
        <v>50</v>
      </c>
      <c r="D142" s="172">
        <f t="shared" si="2"/>
        <v>2.4699999999999989</v>
      </c>
      <c r="E142" s="322">
        <v>47.53</v>
      </c>
      <c r="F142" s="323" t="s">
        <v>4154</v>
      </c>
      <c r="G142" s="272"/>
    </row>
    <row r="143" spans="2:7">
      <c r="B143" s="321">
        <v>42707.735567130003</v>
      </c>
      <c r="C143" s="322">
        <v>500</v>
      </c>
      <c r="D143" s="172">
        <f t="shared" si="2"/>
        <v>25</v>
      </c>
      <c r="E143" s="322">
        <v>475</v>
      </c>
      <c r="F143" s="323" t="s">
        <v>4155</v>
      </c>
      <c r="G143" s="272"/>
    </row>
    <row r="144" spans="2:7">
      <c r="B144" s="321">
        <v>42707.749351851999</v>
      </c>
      <c r="C144" s="322">
        <v>100</v>
      </c>
      <c r="D144" s="172">
        <f t="shared" si="2"/>
        <v>5</v>
      </c>
      <c r="E144" s="322">
        <v>95</v>
      </c>
      <c r="F144" s="323" t="s">
        <v>4156</v>
      </c>
      <c r="G144" s="272"/>
    </row>
    <row r="145" spans="2:7">
      <c r="B145" s="321">
        <v>42707.770717592997</v>
      </c>
      <c r="C145" s="322">
        <v>31</v>
      </c>
      <c r="D145" s="172">
        <f t="shared" si="2"/>
        <v>1.5300000000000011</v>
      </c>
      <c r="E145" s="322">
        <v>29.47</v>
      </c>
      <c r="F145" s="323" t="s">
        <v>4157</v>
      </c>
      <c r="G145" s="272"/>
    </row>
    <row r="146" spans="2:7">
      <c r="B146" s="321">
        <v>42707.773796296002</v>
      </c>
      <c r="C146" s="322">
        <v>50</v>
      </c>
      <c r="D146" s="172">
        <f t="shared" si="2"/>
        <v>2.5</v>
      </c>
      <c r="E146" s="322">
        <v>47.5</v>
      </c>
      <c r="F146" s="323" t="s">
        <v>4158</v>
      </c>
      <c r="G146" s="272"/>
    </row>
    <row r="147" spans="2:7">
      <c r="B147" s="321">
        <v>42707.778090278</v>
      </c>
      <c r="C147" s="322">
        <v>300</v>
      </c>
      <c r="D147" s="172">
        <f t="shared" si="2"/>
        <v>14.850000000000023</v>
      </c>
      <c r="E147" s="322">
        <v>285.14999999999998</v>
      </c>
      <c r="F147" s="323" t="s">
        <v>4159</v>
      </c>
      <c r="G147" s="272"/>
    </row>
    <row r="148" spans="2:7">
      <c r="B148" s="321">
        <v>42707.824490740997</v>
      </c>
      <c r="C148" s="322">
        <v>200</v>
      </c>
      <c r="D148" s="172">
        <f t="shared" si="2"/>
        <v>10</v>
      </c>
      <c r="E148" s="322">
        <v>190</v>
      </c>
      <c r="F148" s="323" t="s">
        <v>4160</v>
      </c>
      <c r="G148" s="272"/>
    </row>
    <row r="149" spans="2:7">
      <c r="B149" s="321">
        <v>42707.832418981001</v>
      </c>
      <c r="C149" s="322">
        <v>30</v>
      </c>
      <c r="D149" s="172">
        <f t="shared" si="2"/>
        <v>2.1000000000000014</v>
      </c>
      <c r="E149" s="322">
        <v>27.9</v>
      </c>
      <c r="F149" s="323" t="s">
        <v>4161</v>
      </c>
      <c r="G149" s="272"/>
    </row>
    <row r="150" spans="2:7">
      <c r="B150" s="321">
        <v>42707.839398147997</v>
      </c>
      <c r="C150" s="322">
        <v>300</v>
      </c>
      <c r="D150" s="172">
        <f t="shared" si="2"/>
        <v>15</v>
      </c>
      <c r="E150" s="322">
        <v>285</v>
      </c>
      <c r="F150" s="323" t="s">
        <v>4162</v>
      </c>
      <c r="G150" s="272"/>
    </row>
    <row r="151" spans="2:7">
      <c r="B151" s="321">
        <v>42707.871226852003</v>
      </c>
      <c r="C151" s="322">
        <v>50</v>
      </c>
      <c r="D151" s="172">
        <f t="shared" si="2"/>
        <v>2.5</v>
      </c>
      <c r="E151" s="322">
        <v>47.5</v>
      </c>
      <c r="F151" s="323" t="s">
        <v>4163</v>
      </c>
      <c r="G151" s="272"/>
    </row>
    <row r="152" spans="2:7">
      <c r="B152" s="321">
        <v>42707.902256943999</v>
      </c>
      <c r="C152" s="322">
        <v>50</v>
      </c>
      <c r="D152" s="172">
        <f t="shared" si="2"/>
        <v>3.5</v>
      </c>
      <c r="E152" s="322">
        <v>46.5</v>
      </c>
      <c r="F152" s="323" t="s">
        <v>4164</v>
      </c>
      <c r="G152" s="272"/>
    </row>
    <row r="153" spans="2:7">
      <c r="B153" s="321">
        <v>42707.994247684997</v>
      </c>
      <c r="C153" s="322">
        <v>100</v>
      </c>
      <c r="D153" s="172">
        <f t="shared" si="2"/>
        <v>5</v>
      </c>
      <c r="E153" s="322">
        <v>95</v>
      </c>
      <c r="F153" s="323" t="s">
        <v>3525</v>
      </c>
      <c r="G153" s="272"/>
    </row>
    <row r="154" spans="2:7">
      <c r="B154" s="321">
        <v>42707.995196759002</v>
      </c>
      <c r="C154" s="322">
        <v>400</v>
      </c>
      <c r="D154" s="172">
        <f t="shared" si="2"/>
        <v>20</v>
      </c>
      <c r="E154" s="322">
        <v>380</v>
      </c>
      <c r="F154" s="323" t="s">
        <v>3525</v>
      </c>
      <c r="G154" s="272"/>
    </row>
    <row r="155" spans="2:7">
      <c r="B155" s="321">
        <v>42708.052071758997</v>
      </c>
      <c r="C155" s="322">
        <v>100</v>
      </c>
      <c r="D155" s="172">
        <f t="shared" si="2"/>
        <v>4.9500000000000028</v>
      </c>
      <c r="E155" s="322">
        <v>95.05</v>
      </c>
      <c r="F155" s="323" t="s">
        <v>4165</v>
      </c>
      <c r="G155" s="272"/>
    </row>
    <row r="156" spans="2:7">
      <c r="B156" s="321">
        <v>42708.329930555999</v>
      </c>
      <c r="C156" s="322">
        <v>250</v>
      </c>
      <c r="D156" s="172">
        <f t="shared" si="2"/>
        <v>12.5</v>
      </c>
      <c r="E156" s="322">
        <v>237.5</v>
      </c>
      <c r="F156" s="323" t="s">
        <v>4166</v>
      </c>
      <c r="G156" s="272"/>
    </row>
    <row r="157" spans="2:7">
      <c r="B157" s="321">
        <v>42708.399004630002</v>
      </c>
      <c r="C157" s="322">
        <v>100</v>
      </c>
      <c r="D157" s="172">
        <f t="shared" si="2"/>
        <v>7</v>
      </c>
      <c r="E157" s="322">
        <v>93</v>
      </c>
      <c r="F157" s="323" t="s">
        <v>3714</v>
      </c>
      <c r="G157" s="272"/>
    </row>
    <row r="158" spans="2:7">
      <c r="B158" s="321">
        <v>42708.426481481001</v>
      </c>
      <c r="C158" s="322">
        <v>1000</v>
      </c>
      <c r="D158" s="172">
        <f t="shared" si="2"/>
        <v>50</v>
      </c>
      <c r="E158" s="322">
        <v>950</v>
      </c>
      <c r="F158" s="323" t="s">
        <v>4167</v>
      </c>
      <c r="G158" s="272"/>
    </row>
    <row r="159" spans="2:7">
      <c r="B159" s="321">
        <v>42708.433506943999</v>
      </c>
      <c r="C159" s="322">
        <v>1000</v>
      </c>
      <c r="D159" s="172">
        <f t="shared" si="2"/>
        <v>50</v>
      </c>
      <c r="E159" s="322">
        <v>950</v>
      </c>
      <c r="F159" s="323" t="s">
        <v>4168</v>
      </c>
      <c r="G159" s="272"/>
    </row>
    <row r="160" spans="2:7">
      <c r="B160" s="321">
        <v>42708.438668980998</v>
      </c>
      <c r="C160" s="322">
        <v>50</v>
      </c>
      <c r="D160" s="172">
        <f t="shared" si="2"/>
        <v>2.4699999999999989</v>
      </c>
      <c r="E160" s="322">
        <v>47.53</v>
      </c>
      <c r="F160" s="323" t="s">
        <v>4169</v>
      </c>
      <c r="G160" s="272"/>
    </row>
    <row r="161" spans="2:7">
      <c r="B161" s="321">
        <v>42708.458368056003</v>
      </c>
      <c r="C161" s="322">
        <v>100</v>
      </c>
      <c r="D161" s="172">
        <f t="shared" si="2"/>
        <v>4.9500000000000028</v>
      </c>
      <c r="E161" s="322">
        <v>95.05</v>
      </c>
      <c r="F161" s="323" t="s">
        <v>4170</v>
      </c>
      <c r="G161" s="272"/>
    </row>
    <row r="162" spans="2:7">
      <c r="B162" s="321">
        <v>42708.458379629999</v>
      </c>
      <c r="C162" s="322">
        <v>100</v>
      </c>
      <c r="D162" s="172">
        <f t="shared" si="2"/>
        <v>5</v>
      </c>
      <c r="E162" s="322">
        <v>95</v>
      </c>
      <c r="F162" s="323" t="s">
        <v>4171</v>
      </c>
      <c r="G162" s="272"/>
    </row>
    <row r="163" spans="2:7">
      <c r="B163" s="321">
        <v>42708.458414351997</v>
      </c>
      <c r="C163" s="322">
        <v>100</v>
      </c>
      <c r="D163" s="172">
        <f t="shared" si="2"/>
        <v>5</v>
      </c>
      <c r="E163" s="322">
        <v>95</v>
      </c>
      <c r="F163" s="323" t="s">
        <v>4172</v>
      </c>
      <c r="G163" s="272"/>
    </row>
    <row r="164" spans="2:7">
      <c r="B164" s="321">
        <v>42708.458634258997</v>
      </c>
      <c r="C164" s="322">
        <v>300</v>
      </c>
      <c r="D164" s="172">
        <f t="shared" si="2"/>
        <v>21</v>
      </c>
      <c r="E164" s="322">
        <v>279</v>
      </c>
      <c r="F164" s="323" t="s">
        <v>4173</v>
      </c>
      <c r="G164" s="272"/>
    </row>
    <row r="165" spans="2:7">
      <c r="B165" s="321">
        <v>42708.458981481002</v>
      </c>
      <c r="C165" s="322">
        <v>100</v>
      </c>
      <c r="D165" s="172">
        <f t="shared" si="2"/>
        <v>4.9500000000000028</v>
      </c>
      <c r="E165" s="322">
        <v>95.05</v>
      </c>
      <c r="F165" s="323" t="s">
        <v>4174</v>
      </c>
      <c r="G165" s="272"/>
    </row>
    <row r="166" spans="2:7">
      <c r="B166" s="321">
        <v>42708.459027778001</v>
      </c>
      <c r="C166" s="322">
        <v>100</v>
      </c>
      <c r="D166" s="172">
        <f t="shared" si="2"/>
        <v>5</v>
      </c>
      <c r="E166" s="322">
        <v>95</v>
      </c>
      <c r="F166" s="323" t="s">
        <v>4175</v>
      </c>
      <c r="G166" s="272"/>
    </row>
    <row r="167" spans="2:7">
      <c r="B167" s="321">
        <v>42708.485613425997</v>
      </c>
      <c r="C167" s="322">
        <v>100</v>
      </c>
      <c r="D167" s="172">
        <f t="shared" si="2"/>
        <v>5</v>
      </c>
      <c r="E167" s="322">
        <v>95</v>
      </c>
      <c r="F167" s="323" t="s">
        <v>4176</v>
      </c>
      <c r="G167" s="272"/>
    </row>
    <row r="168" spans="2:7">
      <c r="B168" s="321">
        <v>42708.502974536997</v>
      </c>
      <c r="C168" s="322">
        <v>140</v>
      </c>
      <c r="D168" s="172">
        <f t="shared" si="2"/>
        <v>6.9300000000000068</v>
      </c>
      <c r="E168" s="322">
        <v>133.07</v>
      </c>
      <c r="F168" s="323" t="s">
        <v>4177</v>
      </c>
      <c r="G168" s="272"/>
    </row>
    <row r="169" spans="2:7">
      <c r="B169" s="321">
        <v>42708.570324073997</v>
      </c>
      <c r="C169" s="172">
        <v>500</v>
      </c>
      <c r="D169" s="172">
        <f t="shared" si="2"/>
        <v>25</v>
      </c>
      <c r="E169" s="322">
        <v>475</v>
      </c>
      <c r="F169" s="323" t="s">
        <v>4178</v>
      </c>
      <c r="G169" s="272"/>
    </row>
    <row r="170" spans="2:7">
      <c r="B170" s="321">
        <v>42708.577777778002</v>
      </c>
      <c r="C170" s="322">
        <v>200</v>
      </c>
      <c r="D170" s="172">
        <f t="shared" si="2"/>
        <v>10</v>
      </c>
      <c r="E170" s="322">
        <v>190</v>
      </c>
      <c r="F170" s="323" t="s">
        <v>4179</v>
      </c>
      <c r="G170" s="272"/>
    </row>
    <row r="171" spans="2:7">
      <c r="B171" s="321">
        <v>42708.601574073997</v>
      </c>
      <c r="C171" s="322">
        <v>500</v>
      </c>
      <c r="D171" s="172">
        <f t="shared" si="2"/>
        <v>25</v>
      </c>
      <c r="E171" s="322">
        <v>475</v>
      </c>
      <c r="F171" s="323" t="s">
        <v>4180</v>
      </c>
      <c r="G171" s="272"/>
    </row>
    <row r="172" spans="2:7">
      <c r="B172" s="321">
        <v>42708.602546296002</v>
      </c>
      <c r="C172" s="322">
        <v>100</v>
      </c>
      <c r="D172" s="172">
        <f t="shared" si="2"/>
        <v>4.9500000000000028</v>
      </c>
      <c r="E172" s="322">
        <v>95.05</v>
      </c>
      <c r="F172" s="323" t="s">
        <v>3784</v>
      </c>
      <c r="G172" s="272"/>
    </row>
    <row r="173" spans="2:7">
      <c r="B173" s="321">
        <v>42708.620891204002</v>
      </c>
      <c r="C173" s="322">
        <v>500</v>
      </c>
      <c r="D173" s="172">
        <f t="shared" si="2"/>
        <v>25</v>
      </c>
      <c r="E173" s="322">
        <v>475</v>
      </c>
      <c r="F173" s="323" t="s">
        <v>4181</v>
      </c>
      <c r="G173" s="272"/>
    </row>
    <row r="174" spans="2:7">
      <c r="B174" s="321">
        <v>42708.635810184998</v>
      </c>
      <c r="C174" s="322">
        <v>50</v>
      </c>
      <c r="D174" s="172">
        <f t="shared" si="2"/>
        <v>2.4699999999999989</v>
      </c>
      <c r="E174" s="322">
        <v>47.53</v>
      </c>
      <c r="F174" s="323" t="s">
        <v>4182</v>
      </c>
      <c r="G174" s="272"/>
    </row>
    <row r="175" spans="2:7">
      <c r="B175" s="321">
        <v>42708.683900463002</v>
      </c>
      <c r="C175" s="322">
        <v>50</v>
      </c>
      <c r="D175" s="172">
        <f t="shared" si="2"/>
        <v>2.5</v>
      </c>
      <c r="E175" s="322">
        <v>47.5</v>
      </c>
      <c r="F175" s="323" t="s">
        <v>4183</v>
      </c>
      <c r="G175" s="272"/>
    </row>
    <row r="176" spans="2:7">
      <c r="B176" s="321">
        <v>42708.685949074003</v>
      </c>
      <c r="C176" s="322">
        <v>100</v>
      </c>
      <c r="D176" s="172">
        <f t="shared" si="2"/>
        <v>7</v>
      </c>
      <c r="E176" s="322">
        <v>93</v>
      </c>
      <c r="F176" s="323" t="s">
        <v>4184</v>
      </c>
      <c r="G176" s="272"/>
    </row>
    <row r="177" spans="2:7">
      <c r="B177" s="321">
        <v>42708.707233795998</v>
      </c>
      <c r="C177" s="322">
        <v>50</v>
      </c>
      <c r="D177" s="172">
        <f t="shared" si="2"/>
        <v>2.5</v>
      </c>
      <c r="E177" s="322">
        <v>47.5</v>
      </c>
      <c r="F177" s="323" t="s">
        <v>4185</v>
      </c>
      <c r="G177" s="272"/>
    </row>
    <row r="178" spans="2:7">
      <c r="B178" s="321">
        <v>42708.771585647999</v>
      </c>
      <c r="C178" s="322">
        <v>500</v>
      </c>
      <c r="D178" s="172">
        <f t="shared" si="2"/>
        <v>25</v>
      </c>
      <c r="E178" s="322">
        <v>475</v>
      </c>
      <c r="F178" s="323" t="s">
        <v>4186</v>
      </c>
      <c r="G178" s="272"/>
    </row>
    <row r="179" spans="2:7">
      <c r="B179" s="321">
        <v>42708.794097222002</v>
      </c>
      <c r="C179" s="322">
        <v>20</v>
      </c>
      <c r="D179" s="172">
        <f t="shared" si="2"/>
        <v>1.3999999999999986</v>
      </c>
      <c r="E179" s="322">
        <v>18.600000000000001</v>
      </c>
      <c r="F179" s="323" t="s">
        <v>3215</v>
      </c>
      <c r="G179" s="272"/>
    </row>
    <row r="180" spans="2:7">
      <c r="B180" s="321">
        <v>42708.807604166999</v>
      </c>
      <c r="C180" s="322">
        <v>50</v>
      </c>
      <c r="D180" s="172">
        <f t="shared" si="2"/>
        <v>2.5</v>
      </c>
      <c r="E180" s="322">
        <v>47.5</v>
      </c>
      <c r="F180" s="323" t="s">
        <v>4187</v>
      </c>
      <c r="G180" s="272"/>
    </row>
    <row r="181" spans="2:7">
      <c r="B181" s="321">
        <v>42708.811400462997</v>
      </c>
      <c r="C181" s="322">
        <v>50</v>
      </c>
      <c r="D181" s="172">
        <f t="shared" si="2"/>
        <v>2.5</v>
      </c>
      <c r="E181" s="322">
        <v>47.5</v>
      </c>
      <c r="F181" s="323" t="s">
        <v>4188</v>
      </c>
      <c r="G181" s="272"/>
    </row>
    <row r="182" spans="2:7">
      <c r="B182" s="321">
        <v>42708.832303240997</v>
      </c>
      <c r="C182" s="322">
        <v>50</v>
      </c>
      <c r="D182" s="172">
        <f t="shared" si="2"/>
        <v>2.5</v>
      </c>
      <c r="E182" s="322">
        <v>47.5</v>
      </c>
      <c r="F182" s="323" t="s">
        <v>4189</v>
      </c>
      <c r="G182" s="272"/>
    </row>
    <row r="183" spans="2:7">
      <c r="B183" s="321">
        <v>42708.855555556001</v>
      </c>
      <c r="C183" s="322">
        <v>50</v>
      </c>
      <c r="D183" s="172">
        <f t="shared" si="2"/>
        <v>2.4699999999999989</v>
      </c>
      <c r="E183" s="322">
        <v>47.53</v>
      </c>
      <c r="F183" s="323" t="s">
        <v>3354</v>
      </c>
      <c r="G183" s="272"/>
    </row>
    <row r="184" spans="2:7">
      <c r="B184" s="321">
        <v>42708.864444444</v>
      </c>
      <c r="C184" s="322">
        <v>550</v>
      </c>
      <c r="D184" s="172">
        <f t="shared" si="2"/>
        <v>27.220000000000027</v>
      </c>
      <c r="E184" s="322">
        <v>522.78</v>
      </c>
      <c r="F184" s="323" t="s">
        <v>3354</v>
      </c>
      <c r="G184" s="272"/>
    </row>
    <row r="185" spans="2:7">
      <c r="B185" s="321">
        <v>42708.867673610999</v>
      </c>
      <c r="C185" s="322">
        <v>450</v>
      </c>
      <c r="D185" s="172">
        <f t="shared" si="2"/>
        <v>22.5</v>
      </c>
      <c r="E185" s="322">
        <v>427.5</v>
      </c>
      <c r="F185" s="323" t="s">
        <v>4181</v>
      </c>
      <c r="G185" s="272"/>
    </row>
    <row r="186" spans="2:7">
      <c r="B186" s="321">
        <v>42708.899861111</v>
      </c>
      <c r="C186" s="322">
        <v>50</v>
      </c>
      <c r="D186" s="172">
        <f t="shared" si="2"/>
        <v>2.5</v>
      </c>
      <c r="E186" s="322">
        <v>47.5</v>
      </c>
      <c r="F186" s="323" t="s">
        <v>4190</v>
      </c>
      <c r="G186" s="272"/>
    </row>
    <row r="187" spans="2:7">
      <c r="B187" s="321">
        <v>42708.916689815</v>
      </c>
      <c r="C187" s="322">
        <v>50</v>
      </c>
      <c r="D187" s="172">
        <f t="shared" si="2"/>
        <v>3.5</v>
      </c>
      <c r="E187" s="322">
        <v>46.5</v>
      </c>
      <c r="F187" s="323" t="s">
        <v>3335</v>
      </c>
      <c r="G187" s="272"/>
    </row>
    <row r="188" spans="2:7">
      <c r="B188" s="321">
        <v>42708.925949074001</v>
      </c>
      <c r="C188" s="322">
        <v>500</v>
      </c>
      <c r="D188" s="172">
        <f t="shared" si="2"/>
        <v>24.75</v>
      </c>
      <c r="E188" s="322">
        <v>475.25</v>
      </c>
      <c r="F188" s="323" t="s">
        <v>4191</v>
      </c>
      <c r="G188" s="272"/>
    </row>
    <row r="189" spans="2:7">
      <c r="B189" s="321">
        <v>42708.928773148</v>
      </c>
      <c r="C189" s="322">
        <v>100</v>
      </c>
      <c r="D189" s="172">
        <f t="shared" si="2"/>
        <v>5</v>
      </c>
      <c r="E189" s="322">
        <v>95</v>
      </c>
      <c r="F189" s="323" t="s">
        <v>4192</v>
      </c>
      <c r="G189" s="272"/>
    </row>
    <row r="190" spans="2:7">
      <c r="B190" s="321">
        <v>42708.930879630003</v>
      </c>
      <c r="C190" s="322">
        <v>100</v>
      </c>
      <c r="D190" s="172">
        <f t="shared" si="2"/>
        <v>5</v>
      </c>
      <c r="E190" s="322">
        <v>95</v>
      </c>
      <c r="F190" s="323" t="s">
        <v>4193</v>
      </c>
      <c r="G190" s="272"/>
    </row>
    <row r="191" spans="2:7">
      <c r="B191" s="321">
        <v>42708.957928240998</v>
      </c>
      <c r="C191" s="322">
        <v>500</v>
      </c>
      <c r="D191" s="172">
        <f t="shared" si="2"/>
        <v>35</v>
      </c>
      <c r="E191" s="322">
        <v>465</v>
      </c>
      <c r="F191" s="323" t="s">
        <v>3824</v>
      </c>
      <c r="G191" s="272"/>
    </row>
    <row r="192" spans="2:7">
      <c r="B192" s="321">
        <v>42709.011307870001</v>
      </c>
      <c r="C192" s="322">
        <v>50</v>
      </c>
      <c r="D192" s="172">
        <f t="shared" si="2"/>
        <v>3.5</v>
      </c>
      <c r="E192" s="322">
        <v>46.5</v>
      </c>
      <c r="F192" s="323" t="s">
        <v>4194</v>
      </c>
      <c r="G192" s="272"/>
    </row>
    <row r="193" spans="2:7">
      <c r="B193" s="321">
        <v>42709.039270832996</v>
      </c>
      <c r="C193" s="322">
        <v>200</v>
      </c>
      <c r="D193" s="172">
        <f t="shared" si="2"/>
        <v>10</v>
      </c>
      <c r="E193" s="322">
        <v>190</v>
      </c>
      <c r="F193" s="323" t="s">
        <v>4195</v>
      </c>
      <c r="G193" s="272"/>
    </row>
    <row r="194" spans="2:7">
      <c r="B194" s="321">
        <v>42709.188275462999</v>
      </c>
      <c r="C194" s="322">
        <v>15</v>
      </c>
      <c r="D194" s="172">
        <f t="shared" si="2"/>
        <v>0.74000000000000021</v>
      </c>
      <c r="E194" s="322">
        <v>14.26</v>
      </c>
      <c r="F194" s="323" t="s">
        <v>4102</v>
      </c>
      <c r="G194" s="272"/>
    </row>
    <row r="195" spans="2:7">
      <c r="B195" s="321">
        <v>42709.29849537</v>
      </c>
      <c r="C195" s="172">
        <v>150</v>
      </c>
      <c r="D195" s="172">
        <f t="shared" si="2"/>
        <v>7.5</v>
      </c>
      <c r="E195" s="322">
        <v>142.5</v>
      </c>
      <c r="F195" s="323" t="s">
        <v>4196</v>
      </c>
      <c r="G195" s="272"/>
    </row>
    <row r="196" spans="2:7">
      <c r="B196" s="321">
        <v>42709.325011574001</v>
      </c>
      <c r="C196" s="322">
        <v>500</v>
      </c>
      <c r="D196" s="172">
        <f t="shared" si="2"/>
        <v>24.75</v>
      </c>
      <c r="E196" s="322">
        <v>475.25</v>
      </c>
      <c r="F196" s="323" t="s">
        <v>3622</v>
      </c>
      <c r="G196" s="272"/>
    </row>
    <row r="197" spans="2:7">
      <c r="B197" s="321">
        <v>42709.334189815003</v>
      </c>
      <c r="C197" s="322">
        <v>65</v>
      </c>
      <c r="D197" s="172">
        <f t="shared" si="2"/>
        <v>3.2199999999999989</v>
      </c>
      <c r="E197" s="322">
        <v>61.78</v>
      </c>
      <c r="F197" s="323" t="s">
        <v>4102</v>
      </c>
      <c r="G197" s="272"/>
    </row>
    <row r="198" spans="2:7">
      <c r="B198" s="321">
        <v>42709.391134259</v>
      </c>
      <c r="C198" s="322">
        <v>100</v>
      </c>
      <c r="D198" s="172">
        <f t="shared" ref="D198:D261" si="3">SUM(C198-E198)</f>
        <v>5</v>
      </c>
      <c r="E198" s="322">
        <v>95</v>
      </c>
      <c r="F198" s="323" t="s">
        <v>4197</v>
      </c>
      <c r="G198" s="272"/>
    </row>
    <row r="199" spans="2:7">
      <c r="B199" s="321">
        <v>42709.391956018997</v>
      </c>
      <c r="C199" s="322">
        <v>500</v>
      </c>
      <c r="D199" s="172">
        <f t="shared" si="3"/>
        <v>35</v>
      </c>
      <c r="E199" s="322">
        <v>465</v>
      </c>
      <c r="F199" s="323" t="s">
        <v>3824</v>
      </c>
      <c r="G199" s="272"/>
    </row>
    <row r="200" spans="2:7">
      <c r="B200" s="321">
        <v>42709.392708332998</v>
      </c>
      <c r="C200" s="322">
        <v>1000</v>
      </c>
      <c r="D200" s="172">
        <f t="shared" si="3"/>
        <v>50</v>
      </c>
      <c r="E200" s="322">
        <v>950</v>
      </c>
      <c r="F200" s="323" t="s">
        <v>4198</v>
      </c>
      <c r="G200" s="272"/>
    </row>
    <row r="201" spans="2:7">
      <c r="B201" s="321">
        <v>42709.458356481002</v>
      </c>
      <c r="C201" s="322">
        <v>30</v>
      </c>
      <c r="D201" s="172">
        <f t="shared" si="3"/>
        <v>1.5</v>
      </c>
      <c r="E201" s="322">
        <v>28.5</v>
      </c>
      <c r="F201" s="323" t="s">
        <v>4199</v>
      </c>
      <c r="G201" s="272"/>
    </row>
    <row r="202" spans="2:7">
      <c r="B202" s="321">
        <v>42709.458368056003</v>
      </c>
      <c r="C202" s="322">
        <v>200</v>
      </c>
      <c r="D202" s="172">
        <f t="shared" si="3"/>
        <v>10</v>
      </c>
      <c r="E202" s="322">
        <v>190</v>
      </c>
      <c r="F202" s="323" t="s">
        <v>4200</v>
      </c>
      <c r="G202" s="272"/>
    </row>
    <row r="203" spans="2:7">
      <c r="B203" s="321">
        <v>42709.458379629999</v>
      </c>
      <c r="C203" s="322">
        <v>100</v>
      </c>
      <c r="D203" s="172">
        <f t="shared" si="3"/>
        <v>5</v>
      </c>
      <c r="E203" s="322">
        <v>95</v>
      </c>
      <c r="F203" s="323" t="s">
        <v>4201</v>
      </c>
      <c r="G203" s="272"/>
    </row>
    <row r="204" spans="2:7">
      <c r="B204" s="321">
        <v>42709.458379629999</v>
      </c>
      <c r="C204" s="322">
        <v>100</v>
      </c>
      <c r="D204" s="172">
        <f t="shared" si="3"/>
        <v>5</v>
      </c>
      <c r="E204" s="322">
        <v>95</v>
      </c>
      <c r="F204" s="323" t="s">
        <v>4065</v>
      </c>
      <c r="G204" s="272"/>
    </row>
    <row r="205" spans="2:7">
      <c r="B205" s="321">
        <v>42709.458391204003</v>
      </c>
      <c r="C205" s="322">
        <v>300</v>
      </c>
      <c r="D205" s="172">
        <f t="shared" si="3"/>
        <v>15</v>
      </c>
      <c r="E205" s="322">
        <v>285</v>
      </c>
      <c r="F205" s="323" t="s">
        <v>4202</v>
      </c>
      <c r="G205" s="272"/>
    </row>
    <row r="206" spans="2:7">
      <c r="B206" s="321">
        <v>42709.458402778</v>
      </c>
      <c r="C206" s="322">
        <v>50</v>
      </c>
      <c r="D206" s="172">
        <f t="shared" si="3"/>
        <v>3.5</v>
      </c>
      <c r="E206" s="322">
        <v>46.5</v>
      </c>
      <c r="F206" s="323" t="s">
        <v>4203</v>
      </c>
      <c r="G206" s="272"/>
    </row>
    <row r="207" spans="2:7">
      <c r="B207" s="321">
        <v>42709.458518519001</v>
      </c>
      <c r="C207" s="322">
        <v>100</v>
      </c>
      <c r="D207" s="172">
        <f t="shared" si="3"/>
        <v>7</v>
      </c>
      <c r="E207" s="322">
        <v>93</v>
      </c>
      <c r="F207" s="323" t="s">
        <v>4204</v>
      </c>
      <c r="G207" s="272"/>
    </row>
    <row r="208" spans="2:7">
      <c r="B208" s="321">
        <v>42709.458530092998</v>
      </c>
      <c r="C208" s="322">
        <v>10</v>
      </c>
      <c r="D208" s="172">
        <f t="shared" si="3"/>
        <v>0.69999999999999929</v>
      </c>
      <c r="E208" s="322">
        <v>9.3000000000000007</v>
      </c>
      <c r="F208" s="323" t="s">
        <v>4205</v>
      </c>
      <c r="G208" s="272"/>
    </row>
    <row r="209" spans="2:7">
      <c r="B209" s="321">
        <v>42709.458668981002</v>
      </c>
      <c r="C209" s="322">
        <v>100</v>
      </c>
      <c r="D209" s="172">
        <f t="shared" si="3"/>
        <v>5</v>
      </c>
      <c r="E209" s="322">
        <v>95</v>
      </c>
      <c r="F209" s="323" t="s">
        <v>4206</v>
      </c>
      <c r="G209" s="272"/>
    </row>
    <row r="210" spans="2:7">
      <c r="B210" s="321">
        <v>42709.458877315003</v>
      </c>
      <c r="C210" s="322">
        <v>50</v>
      </c>
      <c r="D210" s="172">
        <f t="shared" si="3"/>
        <v>3.5</v>
      </c>
      <c r="E210" s="322">
        <v>46.5</v>
      </c>
      <c r="F210" s="323" t="s">
        <v>4207</v>
      </c>
      <c r="G210" s="272"/>
    </row>
    <row r="211" spans="2:7">
      <c r="B211" s="321">
        <v>42709.458912037</v>
      </c>
      <c r="C211" s="322">
        <v>30</v>
      </c>
      <c r="D211" s="172">
        <f t="shared" si="3"/>
        <v>1.5</v>
      </c>
      <c r="E211" s="322">
        <v>28.5</v>
      </c>
      <c r="F211" s="323" t="s">
        <v>4208</v>
      </c>
      <c r="G211" s="272"/>
    </row>
    <row r="212" spans="2:7">
      <c r="B212" s="321">
        <v>42709.460810185003</v>
      </c>
      <c r="C212" s="322">
        <v>100</v>
      </c>
      <c r="D212" s="172">
        <f t="shared" si="3"/>
        <v>7</v>
      </c>
      <c r="E212" s="322">
        <v>93</v>
      </c>
      <c r="F212" s="323" t="s">
        <v>4209</v>
      </c>
      <c r="G212" s="272"/>
    </row>
    <row r="213" spans="2:7">
      <c r="B213" s="321">
        <v>42709.465729167001</v>
      </c>
      <c r="C213" s="322">
        <v>250</v>
      </c>
      <c r="D213" s="172">
        <f t="shared" si="3"/>
        <v>12.5</v>
      </c>
      <c r="E213" s="322">
        <v>237.5</v>
      </c>
      <c r="F213" s="323" t="s">
        <v>4210</v>
      </c>
      <c r="G213" s="272"/>
    </row>
    <row r="214" spans="2:7">
      <c r="B214" s="321">
        <v>42709.467696758998</v>
      </c>
      <c r="C214" s="322">
        <v>50</v>
      </c>
      <c r="D214" s="172">
        <f t="shared" si="3"/>
        <v>2.5</v>
      </c>
      <c r="E214" s="322">
        <v>47.5</v>
      </c>
      <c r="F214" s="323" t="s">
        <v>4211</v>
      </c>
      <c r="G214" s="272"/>
    </row>
    <row r="215" spans="2:7">
      <c r="B215" s="321">
        <v>42709.487835647997</v>
      </c>
      <c r="C215" s="322">
        <v>100</v>
      </c>
      <c r="D215" s="172">
        <f t="shared" si="3"/>
        <v>5</v>
      </c>
      <c r="E215" s="322">
        <v>95</v>
      </c>
      <c r="F215" s="323" t="s">
        <v>4088</v>
      </c>
      <c r="G215" s="272"/>
    </row>
    <row r="216" spans="2:7">
      <c r="B216" s="321">
        <v>42709.489143519</v>
      </c>
      <c r="C216" s="322">
        <v>50</v>
      </c>
      <c r="D216" s="172">
        <f t="shared" si="3"/>
        <v>3.5</v>
      </c>
      <c r="E216" s="322">
        <v>46.5</v>
      </c>
      <c r="F216" s="323" t="s">
        <v>4212</v>
      </c>
      <c r="G216" s="272"/>
    </row>
    <row r="217" spans="2:7">
      <c r="B217" s="321">
        <v>42709.500034721998</v>
      </c>
      <c r="C217" s="322">
        <v>50</v>
      </c>
      <c r="D217" s="172">
        <f t="shared" si="3"/>
        <v>2.5</v>
      </c>
      <c r="E217" s="322">
        <v>47.5</v>
      </c>
      <c r="F217" s="323" t="s">
        <v>3933</v>
      </c>
      <c r="G217" s="272"/>
    </row>
    <row r="218" spans="2:7">
      <c r="B218" s="321">
        <v>42709.511666667</v>
      </c>
      <c r="C218" s="322">
        <v>11</v>
      </c>
      <c r="D218" s="172">
        <f t="shared" si="3"/>
        <v>0.53999999999999915</v>
      </c>
      <c r="E218" s="322">
        <v>10.46</v>
      </c>
      <c r="F218" s="323" t="s">
        <v>4102</v>
      </c>
      <c r="G218" s="272"/>
    </row>
    <row r="219" spans="2:7">
      <c r="B219" s="321">
        <v>42709.527233795998</v>
      </c>
      <c r="C219" s="322">
        <v>500</v>
      </c>
      <c r="D219" s="172">
        <f t="shared" si="3"/>
        <v>24.75</v>
      </c>
      <c r="E219" s="322">
        <v>475.25</v>
      </c>
      <c r="F219" s="323" t="s">
        <v>3330</v>
      </c>
      <c r="G219" s="272"/>
    </row>
    <row r="220" spans="2:7">
      <c r="B220" s="321">
        <v>42709.537048610997</v>
      </c>
      <c r="C220" s="322">
        <v>50</v>
      </c>
      <c r="D220" s="172">
        <f t="shared" si="3"/>
        <v>2.4699999999999989</v>
      </c>
      <c r="E220" s="322">
        <v>47.53</v>
      </c>
      <c r="F220" s="323" t="s">
        <v>4213</v>
      </c>
      <c r="G220" s="272"/>
    </row>
    <row r="221" spans="2:7">
      <c r="B221" s="321">
        <v>42709.558796295998</v>
      </c>
      <c r="C221" s="322">
        <v>500</v>
      </c>
      <c r="D221" s="172">
        <f t="shared" si="3"/>
        <v>25</v>
      </c>
      <c r="E221" s="322">
        <v>475</v>
      </c>
      <c r="F221" s="323" t="s">
        <v>3993</v>
      </c>
      <c r="G221" s="272"/>
    </row>
    <row r="222" spans="2:7">
      <c r="B222" s="321">
        <v>42709.560150463003</v>
      </c>
      <c r="C222" s="322">
        <v>30</v>
      </c>
      <c r="D222" s="172">
        <f t="shared" si="3"/>
        <v>1.5</v>
      </c>
      <c r="E222" s="322">
        <v>28.5</v>
      </c>
      <c r="F222" s="323" t="s">
        <v>4214</v>
      </c>
      <c r="G222" s="272"/>
    </row>
    <row r="223" spans="2:7">
      <c r="B223" s="321">
        <v>42709.586527778003</v>
      </c>
      <c r="C223" s="322">
        <v>1000</v>
      </c>
      <c r="D223" s="172">
        <f t="shared" si="3"/>
        <v>49.5</v>
      </c>
      <c r="E223" s="322">
        <v>950.5</v>
      </c>
      <c r="F223" s="323" t="s">
        <v>4215</v>
      </c>
      <c r="G223" s="272"/>
    </row>
    <row r="224" spans="2:7">
      <c r="B224" s="321">
        <v>42709.597754629998</v>
      </c>
      <c r="C224" s="322">
        <v>70</v>
      </c>
      <c r="D224" s="172">
        <f t="shared" si="3"/>
        <v>3.4599999999999937</v>
      </c>
      <c r="E224" s="322">
        <v>66.540000000000006</v>
      </c>
      <c r="F224" s="323" t="s">
        <v>4216</v>
      </c>
      <c r="G224" s="272"/>
    </row>
    <row r="225" spans="2:7">
      <c r="B225" s="321">
        <v>42709.609571759</v>
      </c>
      <c r="C225" s="172">
        <v>50</v>
      </c>
      <c r="D225" s="172">
        <f t="shared" si="3"/>
        <v>3.5</v>
      </c>
      <c r="E225" s="322">
        <v>46.5</v>
      </c>
      <c r="F225" s="323" t="s">
        <v>4055</v>
      </c>
      <c r="G225" s="272"/>
    </row>
    <row r="226" spans="2:7">
      <c r="B226" s="321">
        <v>42709.624803241</v>
      </c>
      <c r="C226" s="322">
        <v>20</v>
      </c>
      <c r="D226" s="172">
        <f t="shared" si="3"/>
        <v>1</v>
      </c>
      <c r="E226" s="322">
        <v>19</v>
      </c>
      <c r="F226" s="323" t="s">
        <v>4217</v>
      </c>
      <c r="G226" s="272"/>
    </row>
    <row r="227" spans="2:7">
      <c r="B227" s="321">
        <v>42709.630555556003</v>
      </c>
      <c r="C227" s="322">
        <v>200</v>
      </c>
      <c r="D227" s="172">
        <f t="shared" si="3"/>
        <v>9.9000000000000057</v>
      </c>
      <c r="E227" s="322">
        <v>190.1</v>
      </c>
      <c r="F227" s="323" t="s">
        <v>4218</v>
      </c>
      <c r="G227" s="272"/>
    </row>
    <row r="228" spans="2:7">
      <c r="B228" s="321">
        <v>42709.666921295997</v>
      </c>
      <c r="C228" s="322">
        <v>100</v>
      </c>
      <c r="D228" s="172">
        <f t="shared" si="3"/>
        <v>5</v>
      </c>
      <c r="E228" s="322">
        <v>95</v>
      </c>
      <c r="F228" s="323" t="s">
        <v>4219</v>
      </c>
      <c r="G228" s="272"/>
    </row>
    <row r="229" spans="2:7">
      <c r="B229" s="321">
        <v>42709.667060184998</v>
      </c>
      <c r="C229" s="322">
        <v>300</v>
      </c>
      <c r="D229" s="172">
        <f t="shared" si="3"/>
        <v>14.850000000000023</v>
      </c>
      <c r="E229" s="322">
        <v>285.14999999999998</v>
      </c>
      <c r="F229" s="323" t="s">
        <v>3971</v>
      </c>
      <c r="G229" s="272"/>
    </row>
    <row r="230" spans="2:7">
      <c r="B230" s="321">
        <v>42709.667199074</v>
      </c>
      <c r="C230" s="322">
        <v>11</v>
      </c>
      <c r="D230" s="172">
        <f t="shared" si="3"/>
        <v>0.53999999999999915</v>
      </c>
      <c r="E230" s="322">
        <v>10.46</v>
      </c>
      <c r="F230" s="323" t="s">
        <v>4102</v>
      </c>
      <c r="G230" s="272"/>
    </row>
    <row r="231" spans="2:7">
      <c r="B231" s="321">
        <v>42709.67025463</v>
      </c>
      <c r="C231" s="322">
        <v>100</v>
      </c>
      <c r="D231" s="172">
        <f t="shared" si="3"/>
        <v>4.9500000000000028</v>
      </c>
      <c r="E231" s="322">
        <v>95.05</v>
      </c>
      <c r="F231" s="323" t="s">
        <v>4220</v>
      </c>
      <c r="G231" s="272"/>
    </row>
    <row r="232" spans="2:7">
      <c r="B232" s="321">
        <v>42709.670694444001</v>
      </c>
      <c r="C232" s="322">
        <v>100</v>
      </c>
      <c r="D232" s="172">
        <f t="shared" si="3"/>
        <v>4.9500000000000028</v>
      </c>
      <c r="E232" s="322">
        <v>95.05</v>
      </c>
      <c r="F232" s="323" t="s">
        <v>4220</v>
      </c>
      <c r="G232" s="272"/>
    </row>
    <row r="233" spans="2:7">
      <c r="B233" s="321">
        <v>42709.671087962997</v>
      </c>
      <c r="C233" s="322">
        <v>100</v>
      </c>
      <c r="D233" s="172">
        <f t="shared" si="3"/>
        <v>4.9500000000000028</v>
      </c>
      <c r="E233" s="322">
        <v>95.05</v>
      </c>
      <c r="F233" s="323" t="s">
        <v>4220</v>
      </c>
      <c r="G233" s="272"/>
    </row>
    <row r="234" spans="2:7">
      <c r="B234" s="321">
        <v>42709.677499999998</v>
      </c>
      <c r="C234" s="322">
        <v>50</v>
      </c>
      <c r="D234" s="172">
        <f t="shared" si="3"/>
        <v>2.5</v>
      </c>
      <c r="E234" s="322">
        <v>47.5</v>
      </c>
      <c r="F234" s="323" t="s">
        <v>4221</v>
      </c>
      <c r="G234" s="272"/>
    </row>
    <row r="235" spans="2:7">
      <c r="B235" s="321">
        <v>42709.682303241003</v>
      </c>
      <c r="C235" s="322">
        <v>30</v>
      </c>
      <c r="D235" s="172">
        <f t="shared" si="3"/>
        <v>2.1000000000000014</v>
      </c>
      <c r="E235" s="322">
        <v>27.9</v>
      </c>
      <c r="F235" s="323" t="s">
        <v>4222</v>
      </c>
      <c r="G235" s="272"/>
    </row>
    <row r="236" spans="2:7">
      <c r="B236" s="321">
        <v>42709.685115740998</v>
      </c>
      <c r="C236" s="322">
        <v>35</v>
      </c>
      <c r="D236" s="172">
        <f t="shared" si="3"/>
        <v>1.75</v>
      </c>
      <c r="E236" s="322">
        <v>33.25</v>
      </c>
      <c r="F236" s="323" t="s">
        <v>4223</v>
      </c>
      <c r="G236" s="272"/>
    </row>
    <row r="237" spans="2:7">
      <c r="B237" s="321">
        <v>42709.686631944001</v>
      </c>
      <c r="C237" s="322">
        <v>30</v>
      </c>
      <c r="D237" s="172">
        <f t="shared" si="3"/>
        <v>1.5</v>
      </c>
      <c r="E237" s="322">
        <v>28.5</v>
      </c>
      <c r="F237" s="323" t="s">
        <v>4153</v>
      </c>
      <c r="G237" s="272"/>
    </row>
    <row r="238" spans="2:7">
      <c r="B238" s="321">
        <v>42709.688483796002</v>
      </c>
      <c r="C238" s="322">
        <v>100</v>
      </c>
      <c r="D238" s="172">
        <f t="shared" si="3"/>
        <v>4.9500000000000028</v>
      </c>
      <c r="E238" s="322">
        <v>95.05</v>
      </c>
      <c r="F238" s="323" t="s">
        <v>4224</v>
      </c>
      <c r="G238" s="272"/>
    </row>
    <row r="239" spans="2:7">
      <c r="B239" s="321">
        <v>42709.707916667001</v>
      </c>
      <c r="C239" s="322">
        <v>150</v>
      </c>
      <c r="D239" s="172">
        <f t="shared" si="3"/>
        <v>7.5</v>
      </c>
      <c r="E239" s="322">
        <v>142.5</v>
      </c>
      <c r="F239" s="323" t="s">
        <v>4225</v>
      </c>
      <c r="G239" s="272"/>
    </row>
    <row r="240" spans="2:7">
      <c r="B240" s="321">
        <v>42709.720196759001</v>
      </c>
      <c r="C240" s="322">
        <v>150</v>
      </c>
      <c r="D240" s="172">
        <f t="shared" si="3"/>
        <v>7.5</v>
      </c>
      <c r="E240" s="322">
        <v>142.5</v>
      </c>
      <c r="F240" s="323" t="s">
        <v>4226</v>
      </c>
      <c r="G240" s="272"/>
    </row>
    <row r="241" spans="2:7">
      <c r="B241" s="321">
        <v>42709.746990740998</v>
      </c>
      <c r="C241" s="322">
        <v>500</v>
      </c>
      <c r="D241" s="172">
        <f t="shared" si="3"/>
        <v>24.75</v>
      </c>
      <c r="E241" s="322">
        <v>475.25</v>
      </c>
      <c r="F241" s="323" t="s">
        <v>4227</v>
      </c>
      <c r="G241" s="272"/>
    </row>
    <row r="242" spans="2:7">
      <c r="B242" s="321">
        <v>42709.755856481002</v>
      </c>
      <c r="C242" s="322">
        <v>100</v>
      </c>
      <c r="D242" s="172">
        <f t="shared" si="3"/>
        <v>7</v>
      </c>
      <c r="E242" s="322">
        <v>93</v>
      </c>
      <c r="F242" s="323" t="s">
        <v>4228</v>
      </c>
      <c r="G242" s="272"/>
    </row>
    <row r="243" spans="2:7">
      <c r="B243" s="321">
        <v>42709.788587962998</v>
      </c>
      <c r="C243" s="322">
        <v>50</v>
      </c>
      <c r="D243" s="172">
        <f t="shared" si="3"/>
        <v>2.4699999999999989</v>
      </c>
      <c r="E243" s="322">
        <v>47.53</v>
      </c>
      <c r="F243" s="323" t="s">
        <v>3946</v>
      </c>
      <c r="G243" s="272"/>
    </row>
    <row r="244" spans="2:7">
      <c r="B244" s="321">
        <v>42709.867662037002</v>
      </c>
      <c r="C244" s="322">
        <v>100</v>
      </c>
      <c r="D244" s="172">
        <f t="shared" si="3"/>
        <v>5</v>
      </c>
      <c r="E244" s="322">
        <v>95</v>
      </c>
      <c r="F244" s="323" t="s">
        <v>3900</v>
      </c>
      <c r="G244" s="272"/>
    </row>
    <row r="245" spans="2:7">
      <c r="B245" s="321">
        <v>42709.873032406998</v>
      </c>
      <c r="C245" s="322">
        <v>10</v>
      </c>
      <c r="D245" s="172">
        <f t="shared" si="3"/>
        <v>0.5</v>
      </c>
      <c r="E245" s="322">
        <v>9.5</v>
      </c>
      <c r="F245" s="323" t="s">
        <v>4153</v>
      </c>
      <c r="G245" s="272"/>
    </row>
    <row r="246" spans="2:7">
      <c r="B246" s="321">
        <v>42709.875034721998</v>
      </c>
      <c r="C246" s="322">
        <v>50</v>
      </c>
      <c r="D246" s="172">
        <f t="shared" si="3"/>
        <v>2.4699999999999989</v>
      </c>
      <c r="E246" s="322">
        <v>47.53</v>
      </c>
      <c r="F246" s="323" t="s">
        <v>4229</v>
      </c>
      <c r="G246" s="272"/>
    </row>
    <row r="247" spans="2:7">
      <c r="B247" s="321">
        <v>42709.885833332999</v>
      </c>
      <c r="C247" s="322">
        <v>1000</v>
      </c>
      <c r="D247" s="172">
        <f t="shared" si="3"/>
        <v>49.5</v>
      </c>
      <c r="E247" s="322">
        <v>950.5</v>
      </c>
      <c r="F247" s="323" t="s">
        <v>4230</v>
      </c>
      <c r="G247" s="272"/>
    </row>
    <row r="248" spans="2:7">
      <c r="B248" s="321">
        <v>42709.938912037003</v>
      </c>
      <c r="C248" s="322">
        <v>100</v>
      </c>
      <c r="D248" s="172">
        <f t="shared" si="3"/>
        <v>4.9500000000000028</v>
      </c>
      <c r="E248" s="322">
        <v>95.05</v>
      </c>
      <c r="F248" s="323" t="s">
        <v>4231</v>
      </c>
      <c r="G248" s="272"/>
    </row>
    <row r="249" spans="2:7">
      <c r="B249" s="321">
        <v>42710.014374999999</v>
      </c>
      <c r="C249" s="322">
        <v>50</v>
      </c>
      <c r="D249" s="172">
        <f t="shared" si="3"/>
        <v>2.5</v>
      </c>
      <c r="E249" s="322">
        <v>47.5</v>
      </c>
      <c r="F249" s="323" t="s">
        <v>4232</v>
      </c>
      <c r="G249" s="272"/>
    </row>
    <row r="250" spans="2:7">
      <c r="B250" s="321">
        <v>42710.045787037001</v>
      </c>
      <c r="C250" s="322">
        <v>20</v>
      </c>
      <c r="D250" s="172">
        <f t="shared" si="3"/>
        <v>0.98999999999999844</v>
      </c>
      <c r="E250" s="322">
        <v>19.010000000000002</v>
      </c>
      <c r="F250" s="323" t="s">
        <v>4147</v>
      </c>
      <c r="G250" s="272"/>
    </row>
    <row r="251" spans="2:7">
      <c r="B251" s="321">
        <v>42710.260254629997</v>
      </c>
      <c r="C251" s="322">
        <v>15</v>
      </c>
      <c r="D251" s="172">
        <f t="shared" si="3"/>
        <v>0.74000000000000021</v>
      </c>
      <c r="E251" s="322">
        <v>14.26</v>
      </c>
      <c r="F251" s="323" t="s">
        <v>4102</v>
      </c>
      <c r="G251" s="272"/>
    </row>
    <row r="252" spans="2:7">
      <c r="B252" s="321">
        <v>42710.285682870002</v>
      </c>
      <c r="C252" s="322">
        <v>250</v>
      </c>
      <c r="D252" s="172">
        <f t="shared" si="3"/>
        <v>12.5</v>
      </c>
      <c r="E252" s="322">
        <v>237.5</v>
      </c>
      <c r="F252" s="323" t="s">
        <v>4233</v>
      </c>
      <c r="G252" s="272"/>
    </row>
    <row r="253" spans="2:7">
      <c r="B253" s="321">
        <v>42710.385810184998</v>
      </c>
      <c r="C253" s="322">
        <v>500</v>
      </c>
      <c r="D253" s="172">
        <f t="shared" si="3"/>
        <v>25</v>
      </c>
      <c r="E253" s="322">
        <v>475</v>
      </c>
      <c r="F253" s="323" t="s">
        <v>4234</v>
      </c>
      <c r="G253" s="272"/>
    </row>
    <row r="254" spans="2:7">
      <c r="B254" s="321">
        <v>42710.386018518999</v>
      </c>
      <c r="C254" s="322">
        <v>500</v>
      </c>
      <c r="D254" s="172">
        <f t="shared" si="3"/>
        <v>24.75</v>
      </c>
      <c r="E254" s="322">
        <v>475.25</v>
      </c>
      <c r="F254" s="323" t="s">
        <v>3430</v>
      </c>
      <c r="G254" s="272"/>
    </row>
    <row r="255" spans="2:7">
      <c r="B255" s="321">
        <v>42710.412835648</v>
      </c>
      <c r="C255" s="172">
        <v>50</v>
      </c>
      <c r="D255" s="172">
        <f t="shared" si="3"/>
        <v>2.5</v>
      </c>
      <c r="E255" s="322">
        <v>47.5</v>
      </c>
      <c r="F255" s="323" t="s">
        <v>4235</v>
      </c>
      <c r="G255" s="272"/>
    </row>
    <row r="256" spans="2:7">
      <c r="B256" s="321">
        <v>42710.458414351997</v>
      </c>
      <c r="C256" s="322">
        <v>50</v>
      </c>
      <c r="D256" s="172">
        <f t="shared" si="3"/>
        <v>2.5</v>
      </c>
      <c r="E256" s="322">
        <v>47.5</v>
      </c>
      <c r="F256" s="323" t="s">
        <v>4236</v>
      </c>
      <c r="G256" s="272"/>
    </row>
    <row r="257" spans="2:7">
      <c r="B257" s="321">
        <v>42710.458460647998</v>
      </c>
      <c r="C257" s="322">
        <v>200</v>
      </c>
      <c r="D257" s="172">
        <f t="shared" si="3"/>
        <v>14</v>
      </c>
      <c r="E257" s="322">
        <v>186</v>
      </c>
      <c r="F257" s="323" t="s">
        <v>4237</v>
      </c>
      <c r="G257" s="272"/>
    </row>
    <row r="258" spans="2:7">
      <c r="B258" s="321">
        <v>42710.458460647998</v>
      </c>
      <c r="C258" s="322">
        <v>100</v>
      </c>
      <c r="D258" s="172">
        <f t="shared" si="3"/>
        <v>4.9500000000000028</v>
      </c>
      <c r="E258" s="322">
        <v>95.05</v>
      </c>
      <c r="F258" s="323" t="s">
        <v>4238</v>
      </c>
      <c r="G258" s="272"/>
    </row>
    <row r="259" spans="2:7">
      <c r="B259" s="321">
        <v>42710.458483795999</v>
      </c>
      <c r="C259" s="322">
        <v>50</v>
      </c>
      <c r="D259" s="172">
        <f t="shared" si="3"/>
        <v>2.4699999999999989</v>
      </c>
      <c r="E259" s="322">
        <v>47.53</v>
      </c>
      <c r="F259" s="323" t="s">
        <v>4239</v>
      </c>
      <c r="G259" s="272"/>
    </row>
    <row r="260" spans="2:7">
      <c r="B260" s="321">
        <v>42710.458611110997</v>
      </c>
      <c r="C260" s="322">
        <v>100</v>
      </c>
      <c r="D260" s="172">
        <f t="shared" si="3"/>
        <v>4.9500000000000028</v>
      </c>
      <c r="E260" s="322">
        <v>95.05</v>
      </c>
      <c r="F260" s="323" t="s">
        <v>4240</v>
      </c>
      <c r="G260" s="272"/>
    </row>
    <row r="261" spans="2:7">
      <c r="B261" s="321">
        <v>42710.458865740999</v>
      </c>
      <c r="C261" s="322">
        <v>100</v>
      </c>
      <c r="D261" s="172">
        <f t="shared" si="3"/>
        <v>4.9500000000000028</v>
      </c>
      <c r="E261" s="322">
        <v>95.05</v>
      </c>
      <c r="F261" s="323" t="s">
        <v>3331</v>
      </c>
      <c r="G261" s="272"/>
    </row>
    <row r="262" spans="2:7">
      <c r="B262" s="321">
        <v>42710.459039351997</v>
      </c>
      <c r="C262" s="322">
        <v>50</v>
      </c>
      <c r="D262" s="172">
        <f t="shared" ref="D262:D325" si="4">SUM(C262-E262)</f>
        <v>3.5</v>
      </c>
      <c r="E262" s="322">
        <v>46.5</v>
      </c>
      <c r="F262" s="323" t="s">
        <v>4241</v>
      </c>
      <c r="G262" s="272"/>
    </row>
    <row r="263" spans="2:7">
      <c r="B263" s="321">
        <v>42710.459039351997</v>
      </c>
      <c r="C263" s="322">
        <v>50</v>
      </c>
      <c r="D263" s="172">
        <f t="shared" si="4"/>
        <v>3.5</v>
      </c>
      <c r="E263" s="322">
        <v>46.5</v>
      </c>
      <c r="F263" s="323" t="s">
        <v>4242</v>
      </c>
      <c r="G263" s="272"/>
    </row>
    <row r="264" spans="2:7">
      <c r="B264" s="321">
        <v>42710.467638889</v>
      </c>
      <c r="C264" s="322">
        <v>1000</v>
      </c>
      <c r="D264" s="172">
        <f t="shared" si="4"/>
        <v>50</v>
      </c>
      <c r="E264" s="322">
        <v>950</v>
      </c>
      <c r="F264" s="323" t="s">
        <v>4243</v>
      </c>
      <c r="G264" s="272"/>
    </row>
    <row r="265" spans="2:7">
      <c r="B265" s="321">
        <v>42710.483483796001</v>
      </c>
      <c r="C265" s="322">
        <v>20</v>
      </c>
      <c r="D265" s="172">
        <f t="shared" si="4"/>
        <v>0.98999999999999844</v>
      </c>
      <c r="E265" s="322">
        <v>19.010000000000002</v>
      </c>
      <c r="F265" s="323" t="s">
        <v>4244</v>
      </c>
      <c r="G265" s="272"/>
    </row>
    <row r="266" spans="2:7">
      <c r="B266" s="321">
        <v>42710.494699073999</v>
      </c>
      <c r="C266" s="322">
        <v>50</v>
      </c>
      <c r="D266" s="172">
        <f t="shared" si="4"/>
        <v>2.5</v>
      </c>
      <c r="E266" s="322">
        <v>47.5</v>
      </c>
      <c r="F266" s="323" t="s">
        <v>4245</v>
      </c>
      <c r="G266" s="272"/>
    </row>
    <row r="267" spans="2:7">
      <c r="B267" s="321">
        <v>42710.537094906998</v>
      </c>
      <c r="C267" s="322">
        <v>100</v>
      </c>
      <c r="D267" s="172">
        <f t="shared" si="4"/>
        <v>7</v>
      </c>
      <c r="E267" s="322">
        <v>93</v>
      </c>
      <c r="F267" s="323" t="s">
        <v>4246</v>
      </c>
      <c r="G267" s="272"/>
    </row>
    <row r="268" spans="2:7">
      <c r="B268" s="321">
        <v>42710.565162036997</v>
      </c>
      <c r="C268" s="322">
        <v>125</v>
      </c>
      <c r="D268" s="172">
        <f t="shared" si="4"/>
        <v>6.25</v>
      </c>
      <c r="E268" s="322">
        <v>118.75</v>
      </c>
      <c r="F268" s="323" t="s">
        <v>3655</v>
      </c>
      <c r="G268" s="272"/>
    </row>
    <row r="269" spans="2:7">
      <c r="B269" s="321">
        <v>42710.577905093</v>
      </c>
      <c r="C269" s="322">
        <v>50</v>
      </c>
      <c r="D269" s="172">
        <f t="shared" si="4"/>
        <v>3.5</v>
      </c>
      <c r="E269" s="322">
        <v>46.5</v>
      </c>
      <c r="F269" s="323" t="s">
        <v>4247</v>
      </c>
      <c r="G269" s="272"/>
    </row>
    <row r="270" spans="2:7">
      <c r="B270" s="321">
        <v>42710.600844907</v>
      </c>
      <c r="C270" s="322">
        <v>1000</v>
      </c>
      <c r="D270" s="172">
        <f t="shared" si="4"/>
        <v>70</v>
      </c>
      <c r="E270" s="322">
        <v>930</v>
      </c>
      <c r="F270" s="323" t="s">
        <v>4248</v>
      </c>
      <c r="G270" s="272"/>
    </row>
    <row r="271" spans="2:7">
      <c r="B271" s="321">
        <v>42710.624444444002</v>
      </c>
      <c r="C271" s="322">
        <v>300</v>
      </c>
      <c r="D271" s="172">
        <f t="shared" si="4"/>
        <v>15</v>
      </c>
      <c r="E271" s="322">
        <v>285</v>
      </c>
      <c r="F271" s="323" t="s">
        <v>3316</v>
      </c>
      <c r="G271" s="272"/>
    </row>
    <row r="272" spans="2:7">
      <c r="B272" s="321">
        <v>42710.626805555999</v>
      </c>
      <c r="C272" s="322">
        <v>100</v>
      </c>
      <c r="D272" s="172">
        <f t="shared" si="4"/>
        <v>4.9500000000000028</v>
      </c>
      <c r="E272" s="322">
        <v>95.05</v>
      </c>
      <c r="F272" s="323" t="s">
        <v>4249</v>
      </c>
      <c r="G272" s="272"/>
    </row>
    <row r="273" spans="2:7">
      <c r="B273" s="321">
        <v>42710.637395833</v>
      </c>
      <c r="C273" s="322">
        <v>50</v>
      </c>
      <c r="D273" s="172">
        <f t="shared" si="4"/>
        <v>2.5</v>
      </c>
      <c r="E273" s="322">
        <v>47.5</v>
      </c>
      <c r="F273" s="323" t="s">
        <v>4250</v>
      </c>
      <c r="G273" s="272"/>
    </row>
    <row r="274" spans="2:7">
      <c r="B274" s="321">
        <v>42710.676620370003</v>
      </c>
      <c r="C274" s="322">
        <v>150</v>
      </c>
      <c r="D274" s="172">
        <f t="shared" si="4"/>
        <v>7.5</v>
      </c>
      <c r="E274" s="322">
        <v>142.5</v>
      </c>
      <c r="F274" s="323" t="s">
        <v>4251</v>
      </c>
      <c r="G274" s="272"/>
    </row>
    <row r="275" spans="2:7">
      <c r="B275" s="321">
        <v>42710.700208333001</v>
      </c>
      <c r="C275" s="322">
        <v>100</v>
      </c>
      <c r="D275" s="172">
        <f t="shared" si="4"/>
        <v>5</v>
      </c>
      <c r="E275" s="322">
        <v>95</v>
      </c>
      <c r="F275" s="323" t="s">
        <v>4252</v>
      </c>
      <c r="G275" s="272"/>
    </row>
    <row r="276" spans="2:7">
      <c r="B276" s="321">
        <v>42710.703831018996</v>
      </c>
      <c r="C276" s="322">
        <v>3000</v>
      </c>
      <c r="D276" s="172">
        <f t="shared" si="4"/>
        <v>150</v>
      </c>
      <c r="E276" s="322">
        <v>2850</v>
      </c>
      <c r="F276" s="323" t="s">
        <v>4253</v>
      </c>
      <c r="G276" s="272"/>
    </row>
    <row r="277" spans="2:7">
      <c r="B277" s="321">
        <v>42710.720902777997</v>
      </c>
      <c r="C277" s="322">
        <v>100</v>
      </c>
      <c r="D277" s="172">
        <f t="shared" si="4"/>
        <v>4.9500000000000028</v>
      </c>
      <c r="E277" s="322">
        <v>95.05</v>
      </c>
      <c r="F277" s="323" t="s">
        <v>4220</v>
      </c>
      <c r="G277" s="272"/>
    </row>
    <row r="278" spans="2:7">
      <c r="B278" s="321">
        <v>42710.732719906999</v>
      </c>
      <c r="C278" s="322">
        <v>300</v>
      </c>
      <c r="D278" s="172">
        <f t="shared" si="4"/>
        <v>15</v>
      </c>
      <c r="E278" s="322">
        <v>285</v>
      </c>
      <c r="F278" s="323" t="s">
        <v>4254</v>
      </c>
      <c r="G278" s="272"/>
    </row>
    <row r="279" spans="2:7">
      <c r="B279" s="321">
        <v>42710.775983795997</v>
      </c>
      <c r="C279" s="322">
        <v>100</v>
      </c>
      <c r="D279" s="172">
        <f t="shared" si="4"/>
        <v>5</v>
      </c>
      <c r="E279" s="322">
        <v>95</v>
      </c>
      <c r="F279" s="323" t="s">
        <v>4255</v>
      </c>
      <c r="G279" s="272"/>
    </row>
    <row r="280" spans="2:7">
      <c r="B280" s="321">
        <v>42710.796331019003</v>
      </c>
      <c r="C280" s="322">
        <v>100</v>
      </c>
      <c r="D280" s="172">
        <f t="shared" si="4"/>
        <v>4.9500000000000028</v>
      </c>
      <c r="E280" s="322">
        <v>95.05</v>
      </c>
      <c r="F280" s="323" t="s">
        <v>4256</v>
      </c>
      <c r="G280" s="272"/>
    </row>
    <row r="281" spans="2:7">
      <c r="B281" s="321">
        <v>42710.806423611</v>
      </c>
      <c r="C281" s="322">
        <v>25</v>
      </c>
      <c r="D281" s="172">
        <f t="shared" si="4"/>
        <v>1.75</v>
      </c>
      <c r="E281" s="322">
        <v>23.25</v>
      </c>
      <c r="F281" s="323" t="s">
        <v>4257</v>
      </c>
      <c r="G281" s="272"/>
    </row>
    <row r="282" spans="2:7">
      <c r="B282" s="321">
        <v>42710.810925926002</v>
      </c>
      <c r="C282" s="322">
        <v>25</v>
      </c>
      <c r="D282" s="172">
        <f t="shared" si="4"/>
        <v>1.75</v>
      </c>
      <c r="E282" s="322">
        <v>23.25</v>
      </c>
      <c r="F282" s="323" t="s">
        <v>4257</v>
      </c>
      <c r="G282" s="272"/>
    </row>
    <row r="283" spans="2:7">
      <c r="B283" s="321">
        <v>42710.822997684998</v>
      </c>
      <c r="C283" s="322">
        <v>10</v>
      </c>
      <c r="D283" s="172">
        <f t="shared" si="4"/>
        <v>0.5</v>
      </c>
      <c r="E283" s="322">
        <v>9.5</v>
      </c>
      <c r="F283" s="323" t="s">
        <v>4258</v>
      </c>
      <c r="G283" s="272"/>
    </row>
    <row r="284" spans="2:7">
      <c r="B284" s="321">
        <v>42710.867939814998</v>
      </c>
      <c r="C284" s="322">
        <v>30</v>
      </c>
      <c r="D284" s="172">
        <f t="shared" si="4"/>
        <v>1.4800000000000004</v>
      </c>
      <c r="E284" s="322">
        <v>28.52</v>
      </c>
      <c r="F284" s="323" t="s">
        <v>4259</v>
      </c>
      <c r="G284" s="272"/>
    </row>
    <row r="285" spans="2:7">
      <c r="B285" s="321">
        <v>42710.883275462998</v>
      </c>
      <c r="C285" s="172">
        <v>50</v>
      </c>
      <c r="D285" s="172">
        <f t="shared" si="4"/>
        <v>2.4699999999999989</v>
      </c>
      <c r="E285" s="322">
        <v>47.53</v>
      </c>
      <c r="F285" s="323" t="s">
        <v>4260</v>
      </c>
      <c r="G285" s="272"/>
    </row>
    <row r="286" spans="2:7">
      <c r="B286" s="321">
        <v>42710.979039352002</v>
      </c>
      <c r="C286" s="322">
        <v>300</v>
      </c>
      <c r="D286" s="172">
        <f t="shared" si="4"/>
        <v>15</v>
      </c>
      <c r="E286" s="322">
        <v>285</v>
      </c>
      <c r="F286" s="323" t="s">
        <v>4261</v>
      </c>
      <c r="G286" s="272"/>
    </row>
    <row r="287" spans="2:7">
      <c r="B287" s="321">
        <v>42711.007905093</v>
      </c>
      <c r="C287" s="322">
        <v>900</v>
      </c>
      <c r="D287" s="172">
        <f t="shared" si="4"/>
        <v>45</v>
      </c>
      <c r="E287" s="322">
        <v>855</v>
      </c>
      <c r="F287" s="323" t="s">
        <v>4262</v>
      </c>
      <c r="G287" s="272"/>
    </row>
    <row r="288" spans="2:7">
      <c r="B288" s="321">
        <v>42711.089710647997</v>
      </c>
      <c r="C288" s="322">
        <v>100</v>
      </c>
      <c r="D288" s="172">
        <f t="shared" si="4"/>
        <v>4.9500000000000028</v>
      </c>
      <c r="E288" s="322">
        <v>95.05</v>
      </c>
      <c r="F288" s="323" t="s">
        <v>4263</v>
      </c>
      <c r="G288" s="272"/>
    </row>
    <row r="289" spans="2:7">
      <c r="B289" s="321">
        <v>42711.124745369998</v>
      </c>
      <c r="C289" s="322">
        <v>100</v>
      </c>
      <c r="D289" s="172">
        <f t="shared" si="4"/>
        <v>5</v>
      </c>
      <c r="E289" s="322">
        <v>95</v>
      </c>
      <c r="F289" s="323" t="s">
        <v>4264</v>
      </c>
      <c r="G289" s="272"/>
    </row>
    <row r="290" spans="2:7">
      <c r="B290" s="321">
        <v>42711.338506943997</v>
      </c>
      <c r="C290" s="322">
        <v>50</v>
      </c>
      <c r="D290" s="172">
        <f t="shared" si="4"/>
        <v>2.5</v>
      </c>
      <c r="E290" s="322">
        <v>47.5</v>
      </c>
      <c r="F290" s="323" t="s">
        <v>4265</v>
      </c>
      <c r="G290" s="272"/>
    </row>
    <row r="291" spans="2:7">
      <c r="B291" s="321">
        <v>42711.408900463</v>
      </c>
      <c r="C291" s="322">
        <v>300</v>
      </c>
      <c r="D291" s="172">
        <f t="shared" si="4"/>
        <v>14.850000000000023</v>
      </c>
      <c r="E291" s="322">
        <v>285.14999999999998</v>
      </c>
      <c r="F291" s="323" t="s">
        <v>3615</v>
      </c>
      <c r="G291" s="272"/>
    </row>
    <row r="292" spans="2:7">
      <c r="B292" s="321">
        <v>42711.426053240997</v>
      </c>
      <c r="C292" s="322">
        <v>150</v>
      </c>
      <c r="D292" s="172">
        <f t="shared" si="4"/>
        <v>7.5</v>
      </c>
      <c r="E292" s="322">
        <v>142.5</v>
      </c>
      <c r="F292" s="323" t="s">
        <v>4266</v>
      </c>
      <c r="G292" s="272"/>
    </row>
    <row r="293" spans="2:7">
      <c r="B293" s="321">
        <v>42711.426226852003</v>
      </c>
      <c r="C293" s="322">
        <v>150</v>
      </c>
      <c r="D293" s="172">
        <f t="shared" si="4"/>
        <v>7.5</v>
      </c>
      <c r="E293" s="322">
        <v>142.5</v>
      </c>
      <c r="F293" s="323" t="s">
        <v>4266</v>
      </c>
      <c r="G293" s="272"/>
    </row>
    <row r="294" spans="2:7">
      <c r="B294" s="321">
        <v>42711.438576389002</v>
      </c>
      <c r="C294" s="322">
        <v>200</v>
      </c>
      <c r="D294" s="172">
        <f t="shared" si="4"/>
        <v>10</v>
      </c>
      <c r="E294" s="322">
        <v>190</v>
      </c>
      <c r="F294" s="323" t="s">
        <v>4267</v>
      </c>
      <c r="G294" s="272"/>
    </row>
    <row r="295" spans="2:7">
      <c r="B295" s="321">
        <v>42711.445590278003</v>
      </c>
      <c r="C295" s="322">
        <v>1000</v>
      </c>
      <c r="D295" s="172">
        <f t="shared" si="4"/>
        <v>50</v>
      </c>
      <c r="E295" s="322">
        <v>950</v>
      </c>
      <c r="F295" s="323" t="s">
        <v>4268</v>
      </c>
      <c r="G295" s="272"/>
    </row>
    <row r="296" spans="2:7">
      <c r="B296" s="321">
        <v>42711.458391204003</v>
      </c>
      <c r="C296" s="322">
        <v>100</v>
      </c>
      <c r="D296" s="172">
        <f t="shared" si="4"/>
        <v>7</v>
      </c>
      <c r="E296" s="322">
        <v>93</v>
      </c>
      <c r="F296" s="323" t="s">
        <v>4269</v>
      </c>
      <c r="G296" s="272"/>
    </row>
    <row r="297" spans="2:7">
      <c r="B297" s="321">
        <v>42711.458391204003</v>
      </c>
      <c r="C297" s="322">
        <v>50</v>
      </c>
      <c r="D297" s="172">
        <f t="shared" si="4"/>
        <v>2.5</v>
      </c>
      <c r="E297" s="322">
        <v>47.5</v>
      </c>
      <c r="F297" s="323" t="s">
        <v>4270</v>
      </c>
      <c r="G297" s="272"/>
    </row>
    <row r="298" spans="2:7">
      <c r="B298" s="321">
        <v>42711.458472222002</v>
      </c>
      <c r="C298" s="322">
        <v>100</v>
      </c>
      <c r="D298" s="172">
        <f t="shared" si="4"/>
        <v>7</v>
      </c>
      <c r="E298" s="322">
        <v>93</v>
      </c>
      <c r="F298" s="323" t="s">
        <v>4271</v>
      </c>
      <c r="G298" s="272"/>
    </row>
    <row r="299" spans="2:7">
      <c r="B299" s="321">
        <v>42711.458564815002</v>
      </c>
      <c r="C299" s="322">
        <v>50</v>
      </c>
      <c r="D299" s="172">
        <f t="shared" si="4"/>
        <v>2.5</v>
      </c>
      <c r="E299" s="322">
        <v>47.5</v>
      </c>
      <c r="F299" s="323" t="s">
        <v>4272</v>
      </c>
      <c r="G299" s="272"/>
    </row>
    <row r="300" spans="2:7">
      <c r="B300" s="321">
        <v>42711.458587963003</v>
      </c>
      <c r="C300" s="322">
        <v>50</v>
      </c>
      <c r="D300" s="172">
        <f t="shared" si="4"/>
        <v>2.5</v>
      </c>
      <c r="E300" s="322">
        <v>47.5</v>
      </c>
      <c r="F300" s="323" t="s">
        <v>4273</v>
      </c>
      <c r="G300" s="272"/>
    </row>
    <row r="301" spans="2:7">
      <c r="B301" s="321">
        <v>42711.458668981002</v>
      </c>
      <c r="C301" s="322">
        <v>10</v>
      </c>
      <c r="D301" s="172">
        <f t="shared" si="4"/>
        <v>0.69999999999999929</v>
      </c>
      <c r="E301" s="322">
        <v>9.3000000000000007</v>
      </c>
      <c r="F301" s="323" t="s">
        <v>4274</v>
      </c>
      <c r="G301" s="272"/>
    </row>
    <row r="302" spans="2:7">
      <c r="B302" s="321">
        <v>42711.458888888999</v>
      </c>
      <c r="C302" s="322">
        <v>500</v>
      </c>
      <c r="D302" s="172">
        <f t="shared" si="4"/>
        <v>24.75</v>
      </c>
      <c r="E302" s="322">
        <v>475.25</v>
      </c>
      <c r="F302" s="323" t="s">
        <v>4275</v>
      </c>
      <c r="G302" s="272"/>
    </row>
    <row r="303" spans="2:7">
      <c r="B303" s="321">
        <v>42711.458888888999</v>
      </c>
      <c r="C303" s="322">
        <v>200</v>
      </c>
      <c r="D303" s="172">
        <f t="shared" si="4"/>
        <v>10</v>
      </c>
      <c r="E303" s="322">
        <v>190</v>
      </c>
      <c r="F303" s="323" t="s">
        <v>4276</v>
      </c>
      <c r="G303" s="272"/>
    </row>
    <row r="304" spans="2:7">
      <c r="B304" s="321">
        <v>42711.458900463003</v>
      </c>
      <c r="C304" s="322">
        <v>50</v>
      </c>
      <c r="D304" s="172">
        <f t="shared" si="4"/>
        <v>2.4699999999999989</v>
      </c>
      <c r="E304" s="322">
        <v>47.53</v>
      </c>
      <c r="F304" s="323" t="s">
        <v>4277</v>
      </c>
      <c r="G304" s="272"/>
    </row>
    <row r="305" spans="2:7">
      <c r="B305" s="321">
        <v>42711.458912037</v>
      </c>
      <c r="C305" s="322">
        <v>100</v>
      </c>
      <c r="D305" s="172">
        <f t="shared" si="4"/>
        <v>5</v>
      </c>
      <c r="E305" s="322">
        <v>95</v>
      </c>
      <c r="F305" s="323" t="s">
        <v>4278</v>
      </c>
      <c r="G305" s="272"/>
    </row>
    <row r="306" spans="2:7">
      <c r="B306" s="321">
        <v>42711.458958333002</v>
      </c>
      <c r="C306" s="322">
        <v>50</v>
      </c>
      <c r="D306" s="172">
        <f t="shared" si="4"/>
        <v>2.5</v>
      </c>
      <c r="E306" s="322">
        <v>47.5</v>
      </c>
      <c r="F306" s="323" t="s">
        <v>4279</v>
      </c>
      <c r="G306" s="272"/>
    </row>
    <row r="307" spans="2:7">
      <c r="B307" s="321">
        <v>42711.458958333002</v>
      </c>
      <c r="C307" s="322">
        <v>100</v>
      </c>
      <c r="D307" s="172">
        <f t="shared" si="4"/>
        <v>5</v>
      </c>
      <c r="E307" s="322">
        <v>95</v>
      </c>
      <c r="F307" s="323" t="s">
        <v>4280</v>
      </c>
      <c r="G307" s="272"/>
    </row>
    <row r="308" spans="2:7">
      <c r="B308" s="321">
        <v>42711.458969906998</v>
      </c>
      <c r="C308" s="322">
        <v>100</v>
      </c>
      <c r="D308" s="172">
        <f t="shared" si="4"/>
        <v>5</v>
      </c>
      <c r="E308" s="322">
        <v>95</v>
      </c>
      <c r="F308" s="323" t="s">
        <v>3651</v>
      </c>
      <c r="G308" s="272"/>
    </row>
    <row r="309" spans="2:7">
      <c r="B309" s="321">
        <v>42711.458993056003</v>
      </c>
      <c r="C309" s="322">
        <v>100</v>
      </c>
      <c r="D309" s="172">
        <f t="shared" si="4"/>
        <v>5</v>
      </c>
      <c r="E309" s="322">
        <v>95</v>
      </c>
      <c r="F309" s="323" t="s">
        <v>4281</v>
      </c>
      <c r="G309" s="272"/>
    </row>
    <row r="310" spans="2:7">
      <c r="B310" s="321">
        <v>42711.45900463</v>
      </c>
      <c r="C310" s="322">
        <v>200</v>
      </c>
      <c r="D310" s="172">
        <f t="shared" si="4"/>
        <v>10</v>
      </c>
      <c r="E310" s="322">
        <v>190</v>
      </c>
      <c r="F310" s="323" t="s">
        <v>4282</v>
      </c>
      <c r="G310" s="272"/>
    </row>
    <row r="311" spans="2:7">
      <c r="B311" s="321">
        <v>42711.459363426002</v>
      </c>
      <c r="C311" s="322">
        <v>50</v>
      </c>
      <c r="D311" s="172">
        <f t="shared" si="4"/>
        <v>2.5</v>
      </c>
      <c r="E311" s="322">
        <v>47.5</v>
      </c>
      <c r="F311" s="323" t="s">
        <v>4283</v>
      </c>
      <c r="G311" s="272"/>
    </row>
    <row r="312" spans="2:7">
      <c r="B312" s="321">
        <v>42711.459374999999</v>
      </c>
      <c r="C312" s="322">
        <v>100</v>
      </c>
      <c r="D312" s="172">
        <f t="shared" si="4"/>
        <v>5</v>
      </c>
      <c r="E312" s="322">
        <v>95</v>
      </c>
      <c r="F312" s="323" t="s">
        <v>4284</v>
      </c>
      <c r="G312" s="272"/>
    </row>
    <row r="313" spans="2:7">
      <c r="B313" s="321">
        <v>42711.459456019002</v>
      </c>
      <c r="C313" s="322">
        <v>500</v>
      </c>
      <c r="D313" s="172">
        <f t="shared" si="4"/>
        <v>25</v>
      </c>
      <c r="E313" s="322">
        <v>475</v>
      </c>
      <c r="F313" s="323" t="s">
        <v>4285</v>
      </c>
      <c r="G313" s="272"/>
    </row>
    <row r="314" spans="2:7">
      <c r="B314" s="321">
        <v>42711.459467592998</v>
      </c>
      <c r="C314" s="322">
        <v>50</v>
      </c>
      <c r="D314" s="172">
        <f t="shared" si="4"/>
        <v>2.5</v>
      </c>
      <c r="E314" s="322">
        <v>47.5</v>
      </c>
      <c r="F314" s="323" t="s">
        <v>3467</v>
      </c>
      <c r="G314" s="272"/>
    </row>
    <row r="315" spans="2:7">
      <c r="B315" s="321">
        <v>42711.459618055997</v>
      </c>
      <c r="C315" s="172">
        <v>100</v>
      </c>
      <c r="D315" s="172">
        <f t="shared" si="4"/>
        <v>7</v>
      </c>
      <c r="E315" s="322">
        <v>93</v>
      </c>
      <c r="F315" s="323" t="s">
        <v>4286</v>
      </c>
      <c r="G315" s="272"/>
    </row>
    <row r="316" spans="2:7">
      <c r="B316" s="321">
        <v>42711.460717593</v>
      </c>
      <c r="C316" s="322">
        <v>200</v>
      </c>
      <c r="D316" s="172">
        <f t="shared" si="4"/>
        <v>9.9000000000000057</v>
      </c>
      <c r="E316" s="322">
        <v>190.1</v>
      </c>
      <c r="F316" s="323" t="s">
        <v>4287</v>
      </c>
      <c r="G316" s="272"/>
    </row>
    <row r="317" spans="2:7">
      <c r="B317" s="321">
        <v>42711.493819443996</v>
      </c>
      <c r="C317" s="322">
        <v>150</v>
      </c>
      <c r="D317" s="172">
        <f t="shared" si="4"/>
        <v>7.5</v>
      </c>
      <c r="E317" s="322">
        <v>142.5</v>
      </c>
      <c r="F317" s="323" t="s">
        <v>4288</v>
      </c>
      <c r="G317" s="272"/>
    </row>
    <row r="318" spans="2:7">
      <c r="B318" s="321">
        <v>42711.502881943998</v>
      </c>
      <c r="C318" s="322">
        <v>200</v>
      </c>
      <c r="D318" s="172">
        <f t="shared" si="4"/>
        <v>10</v>
      </c>
      <c r="E318" s="322">
        <v>190</v>
      </c>
      <c r="F318" s="323" t="s">
        <v>4289</v>
      </c>
      <c r="G318" s="272"/>
    </row>
    <row r="319" spans="2:7">
      <c r="B319" s="321">
        <v>42711.547916666997</v>
      </c>
      <c r="C319" s="322">
        <v>100</v>
      </c>
      <c r="D319" s="172">
        <f t="shared" si="4"/>
        <v>5</v>
      </c>
      <c r="E319" s="322">
        <v>95</v>
      </c>
      <c r="F319" s="323" t="s">
        <v>4290</v>
      </c>
      <c r="G319" s="272"/>
    </row>
    <row r="320" spans="2:7">
      <c r="B320" s="321">
        <v>42711.636435184999</v>
      </c>
      <c r="C320" s="322">
        <v>150</v>
      </c>
      <c r="D320" s="172">
        <f t="shared" si="4"/>
        <v>10.5</v>
      </c>
      <c r="E320" s="322">
        <v>139.5</v>
      </c>
      <c r="F320" s="323" t="s">
        <v>4291</v>
      </c>
      <c r="G320" s="272"/>
    </row>
    <row r="321" spans="2:7">
      <c r="B321" s="321">
        <v>42711.654016203996</v>
      </c>
      <c r="C321" s="322">
        <v>10</v>
      </c>
      <c r="D321" s="172">
        <f t="shared" si="4"/>
        <v>0.49000000000000021</v>
      </c>
      <c r="E321" s="322">
        <v>9.51</v>
      </c>
      <c r="F321" s="323" t="s">
        <v>4292</v>
      </c>
      <c r="G321" s="272"/>
    </row>
    <row r="322" spans="2:7">
      <c r="B322" s="321">
        <v>42711.655763889001</v>
      </c>
      <c r="C322" s="322">
        <v>70</v>
      </c>
      <c r="D322" s="172">
        <f t="shared" si="4"/>
        <v>4.9000000000000057</v>
      </c>
      <c r="E322" s="322">
        <v>65.099999999999994</v>
      </c>
      <c r="F322" s="323" t="s">
        <v>3842</v>
      </c>
      <c r="G322" s="272"/>
    </row>
    <row r="323" spans="2:7">
      <c r="B323" s="321">
        <v>42711.661643519001</v>
      </c>
      <c r="C323" s="322">
        <v>10</v>
      </c>
      <c r="D323" s="172">
        <f t="shared" si="4"/>
        <v>0.49000000000000021</v>
      </c>
      <c r="E323" s="322">
        <v>9.51</v>
      </c>
      <c r="F323" s="323" t="s">
        <v>4292</v>
      </c>
      <c r="G323" s="272"/>
    </row>
    <row r="324" spans="2:7">
      <c r="B324" s="321">
        <v>42711.667488425999</v>
      </c>
      <c r="C324" s="322">
        <v>100</v>
      </c>
      <c r="D324" s="172">
        <f t="shared" si="4"/>
        <v>5</v>
      </c>
      <c r="E324" s="322">
        <v>95</v>
      </c>
      <c r="F324" s="323" t="s">
        <v>4293</v>
      </c>
      <c r="G324" s="272"/>
    </row>
    <row r="325" spans="2:7">
      <c r="B325" s="321">
        <v>42711.672719907001</v>
      </c>
      <c r="C325" s="322">
        <v>1250</v>
      </c>
      <c r="D325" s="172">
        <f t="shared" si="4"/>
        <v>62.5</v>
      </c>
      <c r="E325" s="322">
        <v>1187.5</v>
      </c>
      <c r="F325" s="323" t="s">
        <v>4294</v>
      </c>
      <c r="G325" s="272"/>
    </row>
    <row r="326" spans="2:7">
      <c r="B326" s="321">
        <v>42711.678807869997</v>
      </c>
      <c r="C326" s="322">
        <v>500</v>
      </c>
      <c r="D326" s="172">
        <f t="shared" ref="D326:D389" si="5">SUM(C326-E326)</f>
        <v>25</v>
      </c>
      <c r="E326" s="322">
        <v>475</v>
      </c>
      <c r="F326" s="323" t="s">
        <v>4295</v>
      </c>
      <c r="G326" s="272"/>
    </row>
    <row r="327" spans="2:7">
      <c r="B327" s="321">
        <v>42711.706956018999</v>
      </c>
      <c r="C327" s="322">
        <v>100</v>
      </c>
      <c r="D327" s="172">
        <f t="shared" si="5"/>
        <v>5</v>
      </c>
      <c r="E327" s="322">
        <v>95</v>
      </c>
      <c r="F327" s="323" t="s">
        <v>4296</v>
      </c>
      <c r="G327" s="272"/>
    </row>
    <row r="328" spans="2:7">
      <c r="B328" s="321">
        <v>42711.708368056003</v>
      </c>
      <c r="C328" s="322">
        <v>500</v>
      </c>
      <c r="D328" s="172">
        <f t="shared" si="5"/>
        <v>24.75</v>
      </c>
      <c r="E328" s="322">
        <v>475.25</v>
      </c>
      <c r="F328" s="323" t="s">
        <v>4275</v>
      </c>
      <c r="G328" s="272"/>
    </row>
    <row r="329" spans="2:7">
      <c r="B329" s="321">
        <v>42711.733449074003</v>
      </c>
      <c r="C329" s="322">
        <v>500</v>
      </c>
      <c r="D329" s="172">
        <f t="shared" si="5"/>
        <v>35</v>
      </c>
      <c r="E329" s="322">
        <v>465</v>
      </c>
      <c r="F329" s="323" t="s">
        <v>4297</v>
      </c>
      <c r="G329" s="272"/>
    </row>
    <row r="330" spans="2:7">
      <c r="B330" s="321">
        <v>42711.749340278002</v>
      </c>
      <c r="C330" s="322">
        <v>100</v>
      </c>
      <c r="D330" s="172">
        <f t="shared" si="5"/>
        <v>4.9500000000000028</v>
      </c>
      <c r="E330" s="322">
        <v>95.05</v>
      </c>
      <c r="F330" s="323" t="s">
        <v>4220</v>
      </c>
      <c r="G330" s="272"/>
    </row>
    <row r="331" spans="2:7">
      <c r="B331" s="321">
        <v>42711.783807870001</v>
      </c>
      <c r="C331" s="322">
        <v>200</v>
      </c>
      <c r="D331" s="172">
        <f t="shared" si="5"/>
        <v>10</v>
      </c>
      <c r="E331" s="322">
        <v>190</v>
      </c>
      <c r="F331" s="323" t="s">
        <v>4298</v>
      </c>
      <c r="G331" s="272"/>
    </row>
    <row r="332" spans="2:7">
      <c r="B332" s="321">
        <v>42711.807037036997</v>
      </c>
      <c r="C332" s="322">
        <v>100</v>
      </c>
      <c r="D332" s="172">
        <f t="shared" si="5"/>
        <v>5</v>
      </c>
      <c r="E332" s="322">
        <v>95</v>
      </c>
      <c r="F332" s="323" t="s">
        <v>4176</v>
      </c>
      <c r="G332" s="272"/>
    </row>
    <row r="333" spans="2:7">
      <c r="B333" s="321">
        <v>42711.824710647998</v>
      </c>
      <c r="C333" s="322">
        <v>10</v>
      </c>
      <c r="D333" s="172">
        <f t="shared" si="5"/>
        <v>0.5</v>
      </c>
      <c r="E333" s="322">
        <v>9.5</v>
      </c>
      <c r="F333" s="323" t="s">
        <v>4258</v>
      </c>
      <c r="G333" s="272"/>
    </row>
    <row r="334" spans="2:7">
      <c r="B334" s="321">
        <v>42711.855613426</v>
      </c>
      <c r="C334" s="322">
        <v>200</v>
      </c>
      <c r="D334" s="172">
        <f t="shared" si="5"/>
        <v>14</v>
      </c>
      <c r="E334" s="322">
        <v>186</v>
      </c>
      <c r="F334" s="323" t="s">
        <v>4299</v>
      </c>
      <c r="G334" s="272"/>
    </row>
    <row r="335" spans="2:7">
      <c r="B335" s="321">
        <v>42711.877557870001</v>
      </c>
      <c r="C335" s="322">
        <v>50</v>
      </c>
      <c r="D335" s="172">
        <f t="shared" si="5"/>
        <v>2.5</v>
      </c>
      <c r="E335" s="322">
        <v>47.5</v>
      </c>
      <c r="F335" s="323" t="s">
        <v>4300</v>
      </c>
      <c r="G335" s="272"/>
    </row>
    <row r="336" spans="2:7">
      <c r="B336" s="321">
        <v>42711.902210647997</v>
      </c>
      <c r="C336" s="322">
        <v>200</v>
      </c>
      <c r="D336" s="172">
        <f t="shared" si="5"/>
        <v>9.9000000000000057</v>
      </c>
      <c r="E336" s="322">
        <v>190.1</v>
      </c>
      <c r="F336" s="323" t="s">
        <v>4301</v>
      </c>
      <c r="G336" s="272"/>
    </row>
    <row r="337" spans="2:7">
      <c r="B337" s="321">
        <v>42711.913576389001</v>
      </c>
      <c r="C337" s="322">
        <v>20</v>
      </c>
      <c r="D337" s="172">
        <f t="shared" si="5"/>
        <v>1.3999999999999986</v>
      </c>
      <c r="E337" s="322">
        <v>18.600000000000001</v>
      </c>
      <c r="F337" s="323" t="s">
        <v>4302</v>
      </c>
      <c r="G337" s="272"/>
    </row>
    <row r="338" spans="2:7">
      <c r="B338" s="321">
        <v>42711.913668980997</v>
      </c>
      <c r="C338" s="322">
        <v>50</v>
      </c>
      <c r="D338" s="172">
        <f t="shared" si="5"/>
        <v>3.5</v>
      </c>
      <c r="E338" s="322">
        <v>46.5</v>
      </c>
      <c r="F338" s="323" t="s">
        <v>4055</v>
      </c>
      <c r="G338" s="272"/>
    </row>
    <row r="339" spans="2:7">
      <c r="B339" s="321">
        <v>42711.914918980998</v>
      </c>
      <c r="C339" s="322">
        <v>100</v>
      </c>
      <c r="D339" s="172">
        <f t="shared" si="5"/>
        <v>4.9500000000000028</v>
      </c>
      <c r="E339" s="322">
        <v>95.05</v>
      </c>
      <c r="F339" s="323" t="s">
        <v>4303</v>
      </c>
      <c r="G339" s="272"/>
    </row>
    <row r="340" spans="2:7">
      <c r="B340" s="321">
        <v>42711.921770833003</v>
      </c>
      <c r="C340" s="322">
        <v>700</v>
      </c>
      <c r="D340" s="172">
        <f t="shared" si="5"/>
        <v>35</v>
      </c>
      <c r="E340" s="322">
        <v>665</v>
      </c>
      <c r="F340" s="323" t="s">
        <v>4304</v>
      </c>
      <c r="G340" s="272"/>
    </row>
    <row r="341" spans="2:7">
      <c r="B341" s="321">
        <v>42711.934155092997</v>
      </c>
      <c r="C341" s="322">
        <v>160</v>
      </c>
      <c r="D341" s="172">
        <f t="shared" si="5"/>
        <v>7.9199999999999875</v>
      </c>
      <c r="E341" s="322">
        <v>152.08000000000001</v>
      </c>
      <c r="F341" s="323" t="s">
        <v>4305</v>
      </c>
      <c r="G341" s="272"/>
    </row>
    <row r="342" spans="2:7">
      <c r="B342" s="321">
        <v>42711.937337962998</v>
      </c>
      <c r="C342" s="322">
        <v>3000</v>
      </c>
      <c r="D342" s="172">
        <f t="shared" si="5"/>
        <v>148.5</v>
      </c>
      <c r="E342" s="322">
        <v>2851.5</v>
      </c>
      <c r="F342" s="323" t="s">
        <v>4306</v>
      </c>
      <c r="G342" s="272"/>
    </row>
    <row r="343" spans="2:7">
      <c r="B343" s="321">
        <v>42711.945543980997</v>
      </c>
      <c r="C343" s="322">
        <v>100</v>
      </c>
      <c r="D343" s="172">
        <f t="shared" si="5"/>
        <v>5</v>
      </c>
      <c r="E343" s="322">
        <v>95</v>
      </c>
      <c r="F343" s="323" t="s">
        <v>4307</v>
      </c>
      <c r="G343" s="272"/>
    </row>
    <row r="344" spans="2:7">
      <c r="B344" s="321">
        <v>42711.946990741002</v>
      </c>
      <c r="C344" s="322">
        <v>100</v>
      </c>
      <c r="D344" s="172">
        <f t="shared" si="5"/>
        <v>5</v>
      </c>
      <c r="E344" s="322">
        <v>95</v>
      </c>
      <c r="F344" s="323" t="s">
        <v>4308</v>
      </c>
      <c r="G344" s="272"/>
    </row>
    <row r="345" spans="2:7">
      <c r="B345" s="321">
        <v>42711.953252314997</v>
      </c>
      <c r="C345" s="172">
        <v>200</v>
      </c>
      <c r="D345" s="172">
        <f t="shared" si="5"/>
        <v>14</v>
      </c>
      <c r="E345" s="322">
        <v>186</v>
      </c>
      <c r="F345" s="323" t="s">
        <v>4309</v>
      </c>
      <c r="G345" s="272"/>
    </row>
    <row r="346" spans="2:7">
      <c r="B346" s="321">
        <v>42711.957719906997</v>
      </c>
      <c r="C346" s="322">
        <v>100</v>
      </c>
      <c r="D346" s="172">
        <f t="shared" si="5"/>
        <v>5</v>
      </c>
      <c r="E346" s="322">
        <v>95</v>
      </c>
      <c r="F346" s="323" t="s">
        <v>4310</v>
      </c>
      <c r="G346" s="272"/>
    </row>
    <row r="347" spans="2:7">
      <c r="B347" s="321">
        <v>42711.993310184997</v>
      </c>
      <c r="C347" s="322">
        <v>600</v>
      </c>
      <c r="D347" s="172">
        <f t="shared" si="5"/>
        <v>42</v>
      </c>
      <c r="E347" s="322">
        <v>558</v>
      </c>
      <c r="F347" s="323" t="s">
        <v>4311</v>
      </c>
      <c r="G347" s="272"/>
    </row>
    <row r="348" spans="2:7">
      <c r="B348" s="321">
        <v>42712.101701389001</v>
      </c>
      <c r="C348" s="322">
        <v>50</v>
      </c>
      <c r="D348" s="172">
        <f t="shared" si="5"/>
        <v>2.5</v>
      </c>
      <c r="E348" s="322">
        <v>47.5</v>
      </c>
      <c r="F348" s="323" t="s">
        <v>4312</v>
      </c>
      <c r="G348" s="272"/>
    </row>
    <row r="349" spans="2:7">
      <c r="B349" s="321">
        <v>42712.275659722</v>
      </c>
      <c r="C349" s="322">
        <v>1900</v>
      </c>
      <c r="D349" s="172">
        <f t="shared" si="5"/>
        <v>94.049999999999955</v>
      </c>
      <c r="E349" s="322">
        <v>1805.95</v>
      </c>
      <c r="F349" s="323" t="s">
        <v>4313</v>
      </c>
      <c r="G349" s="272"/>
    </row>
    <row r="350" spans="2:7">
      <c r="B350" s="321">
        <v>42712.276655093003</v>
      </c>
      <c r="C350" s="322">
        <v>100</v>
      </c>
      <c r="D350" s="172">
        <f t="shared" si="5"/>
        <v>5</v>
      </c>
      <c r="E350" s="322">
        <v>95</v>
      </c>
      <c r="F350" s="323" t="s">
        <v>4314</v>
      </c>
      <c r="G350" s="272"/>
    </row>
    <row r="351" spans="2:7">
      <c r="B351" s="321">
        <v>42712.363842592997</v>
      </c>
      <c r="C351" s="322">
        <v>100</v>
      </c>
      <c r="D351" s="172">
        <f t="shared" si="5"/>
        <v>4.9500000000000028</v>
      </c>
      <c r="E351" s="322">
        <v>95.05</v>
      </c>
      <c r="F351" s="323" t="s">
        <v>4315</v>
      </c>
      <c r="G351" s="272"/>
    </row>
    <row r="352" spans="2:7">
      <c r="B352" s="321">
        <v>42712.371932870003</v>
      </c>
      <c r="C352" s="322">
        <v>2000</v>
      </c>
      <c r="D352" s="172">
        <f t="shared" si="5"/>
        <v>100</v>
      </c>
      <c r="E352" s="322">
        <v>1900</v>
      </c>
      <c r="F352" s="323" t="s">
        <v>3629</v>
      </c>
      <c r="G352" s="272"/>
    </row>
    <row r="353" spans="2:7">
      <c r="B353" s="321">
        <v>42712.383067130002</v>
      </c>
      <c r="C353" s="322">
        <v>30</v>
      </c>
      <c r="D353" s="172">
        <f t="shared" si="5"/>
        <v>2.1000000000000014</v>
      </c>
      <c r="E353" s="322">
        <v>27.9</v>
      </c>
      <c r="F353" s="323" t="s">
        <v>4095</v>
      </c>
      <c r="G353" s="272"/>
    </row>
    <row r="354" spans="2:7">
      <c r="B354" s="321">
        <v>42712.386446759003</v>
      </c>
      <c r="C354" s="322">
        <v>1000</v>
      </c>
      <c r="D354" s="172">
        <f t="shared" si="5"/>
        <v>50</v>
      </c>
      <c r="E354" s="322">
        <v>950</v>
      </c>
      <c r="F354" s="323" t="s">
        <v>4316</v>
      </c>
      <c r="G354" s="272"/>
    </row>
    <row r="355" spans="2:7">
      <c r="B355" s="321">
        <v>42712.388587963003</v>
      </c>
      <c r="C355" s="322">
        <v>82</v>
      </c>
      <c r="D355" s="172">
        <f t="shared" si="5"/>
        <v>4.0600000000000023</v>
      </c>
      <c r="E355" s="322">
        <v>77.94</v>
      </c>
      <c r="F355" s="323" t="s">
        <v>3620</v>
      </c>
      <c r="G355" s="272"/>
    </row>
    <row r="356" spans="2:7">
      <c r="B356" s="321">
        <v>42712.397962962998</v>
      </c>
      <c r="C356" s="322">
        <v>100</v>
      </c>
      <c r="D356" s="172">
        <f t="shared" si="5"/>
        <v>4.9500000000000028</v>
      </c>
      <c r="E356" s="322">
        <v>95.05</v>
      </c>
      <c r="F356" s="323" t="s">
        <v>4317</v>
      </c>
      <c r="G356" s="272"/>
    </row>
    <row r="357" spans="2:7">
      <c r="B357" s="321">
        <v>42712.401157407003</v>
      </c>
      <c r="C357" s="322">
        <v>100</v>
      </c>
      <c r="D357" s="172">
        <f t="shared" si="5"/>
        <v>7</v>
      </c>
      <c r="E357" s="322">
        <v>93</v>
      </c>
      <c r="F357" s="323" t="s">
        <v>4318</v>
      </c>
      <c r="G357" s="272"/>
    </row>
    <row r="358" spans="2:7">
      <c r="B358" s="321">
        <v>42712.419062499997</v>
      </c>
      <c r="C358" s="322">
        <v>100</v>
      </c>
      <c r="D358" s="172">
        <f t="shared" si="5"/>
        <v>5</v>
      </c>
      <c r="E358" s="322">
        <v>95</v>
      </c>
      <c r="F358" s="323" t="s">
        <v>3983</v>
      </c>
      <c r="G358" s="272"/>
    </row>
    <row r="359" spans="2:7">
      <c r="B359" s="321">
        <v>42712.433240740997</v>
      </c>
      <c r="C359" s="322">
        <v>500</v>
      </c>
      <c r="D359" s="172">
        <f t="shared" si="5"/>
        <v>35</v>
      </c>
      <c r="E359" s="322">
        <v>465</v>
      </c>
      <c r="F359" s="323" t="s">
        <v>4027</v>
      </c>
      <c r="G359" s="272"/>
    </row>
    <row r="360" spans="2:7">
      <c r="B360" s="321">
        <v>42712.44369213</v>
      </c>
      <c r="C360" s="322">
        <v>150</v>
      </c>
      <c r="D360" s="172">
        <f t="shared" si="5"/>
        <v>7.5</v>
      </c>
      <c r="E360" s="322">
        <v>142.5</v>
      </c>
      <c r="F360" s="323" t="s">
        <v>4193</v>
      </c>
      <c r="G360" s="272"/>
    </row>
    <row r="361" spans="2:7">
      <c r="B361" s="321">
        <v>42712.450208333001</v>
      </c>
      <c r="C361" s="322">
        <v>500</v>
      </c>
      <c r="D361" s="172">
        <f t="shared" si="5"/>
        <v>25</v>
      </c>
      <c r="E361" s="322">
        <v>475</v>
      </c>
      <c r="F361" s="323" t="s">
        <v>4319</v>
      </c>
      <c r="G361" s="272"/>
    </row>
    <row r="362" spans="2:7">
      <c r="B362" s="321">
        <v>42712.458437499998</v>
      </c>
      <c r="C362" s="322">
        <v>100</v>
      </c>
      <c r="D362" s="172">
        <f t="shared" si="5"/>
        <v>5</v>
      </c>
      <c r="E362" s="322">
        <v>95</v>
      </c>
      <c r="F362" s="323" t="s">
        <v>4320</v>
      </c>
      <c r="G362" s="272"/>
    </row>
    <row r="363" spans="2:7">
      <c r="B363" s="321">
        <v>42712.458506944</v>
      </c>
      <c r="C363" s="322">
        <v>100</v>
      </c>
      <c r="D363" s="172">
        <f t="shared" si="5"/>
        <v>5</v>
      </c>
      <c r="E363" s="322">
        <v>95</v>
      </c>
      <c r="F363" s="323" t="s">
        <v>4321</v>
      </c>
      <c r="G363" s="272"/>
    </row>
    <row r="364" spans="2:7">
      <c r="B364" s="321">
        <v>42712.458541667002</v>
      </c>
      <c r="C364" s="322">
        <v>100</v>
      </c>
      <c r="D364" s="172">
        <f t="shared" si="5"/>
        <v>5</v>
      </c>
      <c r="E364" s="322">
        <v>95</v>
      </c>
      <c r="F364" s="323" t="s">
        <v>4322</v>
      </c>
      <c r="G364" s="272"/>
    </row>
    <row r="365" spans="2:7">
      <c r="B365" s="321">
        <v>42712.458622685001</v>
      </c>
      <c r="C365" s="322">
        <v>100</v>
      </c>
      <c r="D365" s="172">
        <f t="shared" si="5"/>
        <v>5</v>
      </c>
      <c r="E365" s="322">
        <v>95</v>
      </c>
      <c r="F365" s="323" t="s">
        <v>4323</v>
      </c>
      <c r="G365" s="272"/>
    </row>
    <row r="366" spans="2:7">
      <c r="B366" s="321">
        <v>42712.458634258997</v>
      </c>
      <c r="C366" s="322">
        <v>100</v>
      </c>
      <c r="D366" s="172">
        <f t="shared" si="5"/>
        <v>5</v>
      </c>
      <c r="E366" s="322">
        <v>95</v>
      </c>
      <c r="F366" s="323" t="s">
        <v>4297</v>
      </c>
      <c r="G366" s="272"/>
    </row>
    <row r="367" spans="2:7">
      <c r="B367" s="321">
        <v>42712.458657406998</v>
      </c>
      <c r="C367" s="322">
        <v>100</v>
      </c>
      <c r="D367" s="172">
        <f t="shared" si="5"/>
        <v>7</v>
      </c>
      <c r="E367" s="322">
        <v>93</v>
      </c>
      <c r="F367" s="323" t="s">
        <v>4324</v>
      </c>
      <c r="G367" s="272"/>
    </row>
    <row r="368" spans="2:7">
      <c r="B368" s="321">
        <v>42712.458668981002</v>
      </c>
      <c r="C368" s="322">
        <v>50</v>
      </c>
      <c r="D368" s="172">
        <f t="shared" si="5"/>
        <v>2.5</v>
      </c>
      <c r="E368" s="322">
        <v>47.5</v>
      </c>
      <c r="F368" s="323" t="s">
        <v>4325</v>
      </c>
      <c r="G368" s="272"/>
    </row>
    <row r="369" spans="2:7">
      <c r="B369" s="321">
        <v>42712.458703703996</v>
      </c>
      <c r="C369" s="322">
        <v>100</v>
      </c>
      <c r="D369" s="172">
        <f t="shared" si="5"/>
        <v>5</v>
      </c>
      <c r="E369" s="322">
        <v>95</v>
      </c>
      <c r="F369" s="323" t="s">
        <v>4326</v>
      </c>
      <c r="G369" s="272"/>
    </row>
    <row r="370" spans="2:7">
      <c r="B370" s="321">
        <v>42712.458715278</v>
      </c>
      <c r="C370" s="322">
        <v>20</v>
      </c>
      <c r="D370" s="172">
        <f t="shared" si="5"/>
        <v>0.98999999999999844</v>
      </c>
      <c r="E370" s="322">
        <v>19.010000000000002</v>
      </c>
      <c r="F370" s="323" t="s">
        <v>4327</v>
      </c>
      <c r="G370" s="272"/>
    </row>
    <row r="371" spans="2:7">
      <c r="B371" s="321">
        <v>42712.458726851997</v>
      </c>
      <c r="C371" s="322">
        <v>100</v>
      </c>
      <c r="D371" s="172">
        <f t="shared" si="5"/>
        <v>5</v>
      </c>
      <c r="E371" s="322">
        <v>95</v>
      </c>
      <c r="F371" s="323" t="s">
        <v>4328</v>
      </c>
      <c r="G371" s="272"/>
    </row>
    <row r="372" spans="2:7">
      <c r="B372" s="321">
        <v>42712.458831019001</v>
      </c>
      <c r="C372" s="322">
        <v>100</v>
      </c>
      <c r="D372" s="172">
        <f t="shared" si="5"/>
        <v>5</v>
      </c>
      <c r="E372" s="322">
        <v>95</v>
      </c>
      <c r="F372" s="323" t="s">
        <v>4329</v>
      </c>
      <c r="G372" s="272"/>
    </row>
    <row r="373" spans="2:7">
      <c r="B373" s="321">
        <v>42712.501377314999</v>
      </c>
      <c r="C373" s="322">
        <v>100</v>
      </c>
      <c r="D373" s="172">
        <f t="shared" si="5"/>
        <v>4.9500000000000028</v>
      </c>
      <c r="E373" s="322">
        <v>95.05</v>
      </c>
      <c r="F373" s="323" t="s">
        <v>4330</v>
      </c>
      <c r="G373" s="272"/>
    </row>
    <row r="374" spans="2:7">
      <c r="B374" s="321">
        <v>42712.525694443997</v>
      </c>
      <c r="C374" s="322">
        <v>1000</v>
      </c>
      <c r="D374" s="172">
        <f t="shared" si="5"/>
        <v>50</v>
      </c>
      <c r="E374" s="322">
        <v>950</v>
      </c>
      <c r="F374" s="323" t="s">
        <v>4331</v>
      </c>
      <c r="G374" s="272"/>
    </row>
    <row r="375" spans="2:7">
      <c r="B375" s="321">
        <v>42712.528206019</v>
      </c>
      <c r="C375" s="172">
        <v>3100</v>
      </c>
      <c r="D375" s="172">
        <f t="shared" si="5"/>
        <v>155</v>
      </c>
      <c r="E375" s="322">
        <v>2945</v>
      </c>
      <c r="F375" s="323" t="s">
        <v>4331</v>
      </c>
      <c r="G375" s="272"/>
    </row>
    <row r="376" spans="2:7">
      <c r="B376" s="321">
        <v>42712.538194444001</v>
      </c>
      <c r="C376" s="322">
        <v>100</v>
      </c>
      <c r="D376" s="172">
        <f t="shared" si="5"/>
        <v>5</v>
      </c>
      <c r="E376" s="322">
        <v>95</v>
      </c>
      <c r="F376" s="323" t="s">
        <v>4142</v>
      </c>
      <c r="G376" s="272"/>
    </row>
    <row r="377" spans="2:7">
      <c r="B377" s="321">
        <v>42712.546666667004</v>
      </c>
      <c r="C377" s="322">
        <v>800</v>
      </c>
      <c r="D377" s="172">
        <f t="shared" si="5"/>
        <v>40</v>
      </c>
      <c r="E377" s="322">
        <v>760</v>
      </c>
      <c r="F377" s="323" t="s">
        <v>4332</v>
      </c>
      <c r="G377" s="272"/>
    </row>
    <row r="378" spans="2:7">
      <c r="B378" s="321">
        <v>42712.564733796004</v>
      </c>
      <c r="C378" s="322">
        <v>30</v>
      </c>
      <c r="D378" s="172">
        <f t="shared" si="5"/>
        <v>1.5</v>
      </c>
      <c r="E378" s="322">
        <v>28.5</v>
      </c>
      <c r="F378" s="323" t="s">
        <v>4333</v>
      </c>
      <c r="G378" s="272"/>
    </row>
    <row r="379" spans="2:7">
      <c r="B379" s="321">
        <v>42712.590902778</v>
      </c>
      <c r="C379" s="322">
        <v>30</v>
      </c>
      <c r="D379" s="172">
        <f t="shared" si="5"/>
        <v>1.5</v>
      </c>
      <c r="E379" s="322">
        <v>28.5</v>
      </c>
      <c r="F379" s="323" t="s">
        <v>4334</v>
      </c>
      <c r="G379" s="272"/>
    </row>
    <row r="380" spans="2:7">
      <c r="B380" s="321">
        <v>42712.594641203999</v>
      </c>
      <c r="C380" s="322">
        <v>50</v>
      </c>
      <c r="D380" s="172">
        <f t="shared" si="5"/>
        <v>2.4699999999999989</v>
      </c>
      <c r="E380" s="322">
        <v>47.53</v>
      </c>
      <c r="F380" s="323" t="s">
        <v>4335</v>
      </c>
      <c r="G380" s="272"/>
    </row>
    <row r="381" spans="2:7">
      <c r="B381" s="321">
        <v>42712.617581019003</v>
      </c>
      <c r="C381" s="322">
        <v>1300</v>
      </c>
      <c r="D381" s="172">
        <f t="shared" si="5"/>
        <v>64.349999999999909</v>
      </c>
      <c r="E381" s="322">
        <v>1235.6500000000001</v>
      </c>
      <c r="F381" s="323" t="s">
        <v>4336</v>
      </c>
      <c r="G381" s="272"/>
    </row>
    <row r="382" spans="2:7">
      <c r="B382" s="321">
        <v>42712.619398148003</v>
      </c>
      <c r="C382" s="322">
        <v>1000</v>
      </c>
      <c r="D382" s="172">
        <f t="shared" si="5"/>
        <v>50</v>
      </c>
      <c r="E382" s="322">
        <v>950</v>
      </c>
      <c r="F382" s="323" t="s">
        <v>4337</v>
      </c>
      <c r="G382" s="272"/>
    </row>
    <row r="383" spans="2:7">
      <c r="B383" s="321">
        <v>42712.626157407001</v>
      </c>
      <c r="C383" s="322">
        <v>50</v>
      </c>
      <c r="D383" s="172">
        <f t="shared" si="5"/>
        <v>2.4699999999999989</v>
      </c>
      <c r="E383" s="322">
        <v>47.53</v>
      </c>
      <c r="F383" s="323" t="s">
        <v>4338</v>
      </c>
      <c r="G383" s="272"/>
    </row>
    <row r="384" spans="2:7">
      <c r="B384" s="321">
        <v>42712.641307869999</v>
      </c>
      <c r="C384" s="322">
        <v>50</v>
      </c>
      <c r="D384" s="172">
        <f t="shared" si="5"/>
        <v>2.5</v>
      </c>
      <c r="E384" s="322">
        <v>47.5</v>
      </c>
      <c r="F384" s="323" t="s">
        <v>4339</v>
      </c>
      <c r="G384" s="272"/>
    </row>
    <row r="385" spans="2:7">
      <c r="B385" s="321">
        <v>42712.644131943998</v>
      </c>
      <c r="C385" s="322">
        <v>100</v>
      </c>
      <c r="D385" s="172">
        <f t="shared" si="5"/>
        <v>4.9500000000000028</v>
      </c>
      <c r="E385" s="322">
        <v>95.05</v>
      </c>
      <c r="F385" s="323" t="s">
        <v>4086</v>
      </c>
      <c r="G385" s="272"/>
    </row>
    <row r="386" spans="2:7">
      <c r="B386" s="321">
        <v>42712.655185185002</v>
      </c>
      <c r="C386" s="322">
        <v>100</v>
      </c>
      <c r="D386" s="172">
        <f t="shared" si="5"/>
        <v>5</v>
      </c>
      <c r="E386" s="322">
        <v>95</v>
      </c>
      <c r="F386" s="323" t="s">
        <v>4340</v>
      </c>
      <c r="G386" s="272"/>
    </row>
    <row r="387" spans="2:7">
      <c r="B387" s="321">
        <v>42712.660219906997</v>
      </c>
      <c r="C387" s="322">
        <v>500</v>
      </c>
      <c r="D387" s="172">
        <f t="shared" si="5"/>
        <v>25</v>
      </c>
      <c r="E387" s="322">
        <v>475</v>
      </c>
      <c r="F387" s="323" t="s">
        <v>4341</v>
      </c>
      <c r="G387" s="272"/>
    </row>
    <row r="388" spans="2:7">
      <c r="B388" s="321">
        <v>42712.671168981004</v>
      </c>
      <c r="C388" s="322">
        <v>50</v>
      </c>
      <c r="D388" s="172">
        <f t="shared" si="5"/>
        <v>3.5</v>
      </c>
      <c r="E388" s="322">
        <v>46.5</v>
      </c>
      <c r="F388" s="323" t="s">
        <v>4342</v>
      </c>
      <c r="G388" s="272"/>
    </row>
    <row r="389" spans="2:7">
      <c r="B389" s="321">
        <v>42712.701446758998</v>
      </c>
      <c r="C389" s="322">
        <v>200</v>
      </c>
      <c r="D389" s="172">
        <f t="shared" si="5"/>
        <v>10</v>
      </c>
      <c r="E389" s="322">
        <v>190</v>
      </c>
      <c r="F389" s="323" t="s">
        <v>4343</v>
      </c>
      <c r="G389" s="272"/>
    </row>
    <row r="390" spans="2:7">
      <c r="B390" s="321">
        <v>42712.702303241</v>
      </c>
      <c r="C390" s="322">
        <v>300</v>
      </c>
      <c r="D390" s="172">
        <f t="shared" ref="D390:D453" si="6">SUM(C390-E390)</f>
        <v>15</v>
      </c>
      <c r="E390" s="322">
        <v>285</v>
      </c>
      <c r="F390" s="323" t="s">
        <v>4343</v>
      </c>
      <c r="G390" s="272"/>
    </row>
    <row r="391" spans="2:7">
      <c r="B391" s="321">
        <v>42712.731226852004</v>
      </c>
      <c r="C391" s="322">
        <v>500</v>
      </c>
      <c r="D391" s="172">
        <f t="shared" si="6"/>
        <v>35</v>
      </c>
      <c r="E391" s="322">
        <v>465</v>
      </c>
      <c r="F391" s="323" t="s">
        <v>4344</v>
      </c>
      <c r="G391" s="272"/>
    </row>
    <row r="392" spans="2:7">
      <c r="B392" s="321">
        <v>42712.735775462999</v>
      </c>
      <c r="C392" s="322">
        <v>500</v>
      </c>
      <c r="D392" s="172">
        <f t="shared" si="6"/>
        <v>25</v>
      </c>
      <c r="E392" s="322">
        <v>475</v>
      </c>
      <c r="F392" s="323" t="s">
        <v>4316</v>
      </c>
      <c r="G392" s="272"/>
    </row>
    <row r="393" spans="2:7">
      <c r="B393" s="321">
        <v>42712.742280093</v>
      </c>
      <c r="C393" s="322">
        <v>50</v>
      </c>
      <c r="D393" s="172">
        <f t="shared" si="6"/>
        <v>2.5</v>
      </c>
      <c r="E393" s="322">
        <v>47.5</v>
      </c>
      <c r="F393" s="323" t="s">
        <v>4345</v>
      </c>
      <c r="G393" s="272"/>
    </row>
    <row r="394" spans="2:7">
      <c r="B394" s="321">
        <v>42712.753611111002</v>
      </c>
      <c r="C394" s="322">
        <v>1000</v>
      </c>
      <c r="D394" s="172">
        <f t="shared" si="6"/>
        <v>50</v>
      </c>
      <c r="E394" s="322">
        <v>950</v>
      </c>
      <c r="F394" s="323" t="s">
        <v>4346</v>
      </c>
      <c r="G394" s="272"/>
    </row>
    <row r="395" spans="2:7">
      <c r="B395" s="321">
        <v>42712.773368055998</v>
      </c>
      <c r="C395" s="322">
        <v>50</v>
      </c>
      <c r="D395" s="172">
        <f t="shared" si="6"/>
        <v>2.5</v>
      </c>
      <c r="E395" s="322">
        <v>47.5</v>
      </c>
      <c r="F395" s="323" t="s">
        <v>4347</v>
      </c>
      <c r="G395" s="272"/>
    </row>
    <row r="396" spans="2:7">
      <c r="B396" s="321">
        <v>42712.783263889003</v>
      </c>
      <c r="C396" s="322">
        <v>1000</v>
      </c>
      <c r="D396" s="172">
        <f t="shared" si="6"/>
        <v>50</v>
      </c>
      <c r="E396" s="322">
        <v>950</v>
      </c>
      <c r="F396" s="323" t="s">
        <v>4348</v>
      </c>
      <c r="G396" s="272"/>
    </row>
    <row r="397" spans="2:7">
      <c r="B397" s="321">
        <v>42712.791689815</v>
      </c>
      <c r="C397" s="322">
        <v>20</v>
      </c>
      <c r="D397" s="172">
        <f t="shared" si="6"/>
        <v>1.3999999999999986</v>
      </c>
      <c r="E397" s="322">
        <v>18.600000000000001</v>
      </c>
      <c r="F397" s="323" t="s">
        <v>4349</v>
      </c>
      <c r="G397" s="272"/>
    </row>
    <row r="398" spans="2:7">
      <c r="B398" s="321">
        <v>42712.814675925998</v>
      </c>
      <c r="C398" s="322">
        <v>100</v>
      </c>
      <c r="D398" s="172">
        <f t="shared" si="6"/>
        <v>4.9500000000000028</v>
      </c>
      <c r="E398" s="322">
        <v>95.05</v>
      </c>
      <c r="F398" s="323" t="s">
        <v>4076</v>
      </c>
      <c r="G398" s="272"/>
    </row>
    <row r="399" spans="2:7">
      <c r="B399" s="321">
        <v>42712.845011573998</v>
      </c>
      <c r="C399" s="322">
        <v>100</v>
      </c>
      <c r="D399" s="172">
        <f t="shared" si="6"/>
        <v>5</v>
      </c>
      <c r="E399" s="322">
        <v>95</v>
      </c>
      <c r="F399" s="323" t="s">
        <v>4025</v>
      </c>
      <c r="G399" s="272"/>
    </row>
    <row r="400" spans="2:7">
      <c r="B400" s="321">
        <v>42712.869699073999</v>
      </c>
      <c r="C400" s="322">
        <v>250</v>
      </c>
      <c r="D400" s="172">
        <f t="shared" si="6"/>
        <v>12.5</v>
      </c>
      <c r="E400" s="322">
        <v>237.5</v>
      </c>
      <c r="F400" s="323" t="s">
        <v>3397</v>
      </c>
      <c r="G400" s="272"/>
    </row>
    <row r="401" spans="2:7">
      <c r="B401" s="321">
        <v>42712.871076388998</v>
      </c>
      <c r="C401" s="322">
        <v>200</v>
      </c>
      <c r="D401" s="172">
        <f t="shared" si="6"/>
        <v>10</v>
      </c>
      <c r="E401" s="322">
        <v>190</v>
      </c>
      <c r="F401" s="323" t="s">
        <v>4350</v>
      </c>
      <c r="G401" s="272"/>
    </row>
    <row r="402" spans="2:7">
      <c r="B402" s="321">
        <v>42712.879699074001</v>
      </c>
      <c r="C402" s="322">
        <v>300</v>
      </c>
      <c r="D402" s="172">
        <f t="shared" si="6"/>
        <v>15</v>
      </c>
      <c r="E402" s="322">
        <v>285</v>
      </c>
      <c r="F402" s="323" t="s">
        <v>4351</v>
      </c>
      <c r="G402" s="272"/>
    </row>
    <row r="403" spans="2:7">
      <c r="B403" s="321">
        <v>42712.885983795997</v>
      </c>
      <c r="C403" s="322">
        <v>50</v>
      </c>
      <c r="D403" s="172">
        <f t="shared" si="6"/>
        <v>2.5</v>
      </c>
      <c r="E403" s="322">
        <v>47.5</v>
      </c>
      <c r="F403" s="323" t="s">
        <v>4091</v>
      </c>
      <c r="G403" s="272"/>
    </row>
    <row r="404" spans="2:7">
      <c r="B404" s="321">
        <v>42712.894074074</v>
      </c>
      <c r="C404" s="322">
        <v>100</v>
      </c>
      <c r="D404" s="172">
        <f t="shared" si="6"/>
        <v>5</v>
      </c>
      <c r="E404" s="322">
        <v>95</v>
      </c>
      <c r="F404" s="323" t="s">
        <v>4352</v>
      </c>
      <c r="G404" s="272"/>
    </row>
    <row r="405" spans="2:7">
      <c r="B405" s="321">
        <v>42712.905555555997</v>
      </c>
      <c r="C405" s="172">
        <v>100</v>
      </c>
      <c r="D405" s="172">
        <f t="shared" si="6"/>
        <v>5</v>
      </c>
      <c r="E405" s="322">
        <v>95</v>
      </c>
      <c r="F405" s="323" t="s">
        <v>4353</v>
      </c>
      <c r="G405" s="272"/>
    </row>
    <row r="406" spans="2:7">
      <c r="B406" s="321">
        <v>42712.916701388996</v>
      </c>
      <c r="C406" s="322">
        <v>100</v>
      </c>
      <c r="D406" s="172">
        <f t="shared" si="6"/>
        <v>5</v>
      </c>
      <c r="E406" s="322">
        <v>95</v>
      </c>
      <c r="F406" s="323" t="s">
        <v>4002</v>
      </c>
      <c r="G406" s="272"/>
    </row>
    <row r="407" spans="2:7">
      <c r="B407" s="321">
        <v>42712.923229166998</v>
      </c>
      <c r="C407" s="322">
        <v>600</v>
      </c>
      <c r="D407" s="172">
        <f t="shared" si="6"/>
        <v>30</v>
      </c>
      <c r="E407" s="322">
        <v>570</v>
      </c>
      <c r="F407" s="323" t="s">
        <v>4354</v>
      </c>
      <c r="G407" s="272"/>
    </row>
    <row r="408" spans="2:7">
      <c r="B408" s="321">
        <v>42712.93162037</v>
      </c>
      <c r="C408" s="322">
        <v>500</v>
      </c>
      <c r="D408" s="172">
        <f t="shared" si="6"/>
        <v>35</v>
      </c>
      <c r="E408" s="322">
        <v>465</v>
      </c>
      <c r="F408" s="323" t="s">
        <v>4355</v>
      </c>
      <c r="G408" s="272"/>
    </row>
    <row r="409" spans="2:7">
      <c r="B409" s="321">
        <v>42712.966041667001</v>
      </c>
      <c r="C409" s="322">
        <v>70</v>
      </c>
      <c r="D409" s="172">
        <f t="shared" si="6"/>
        <v>4.9000000000000057</v>
      </c>
      <c r="E409" s="322">
        <v>65.099999999999994</v>
      </c>
      <c r="F409" s="323" t="s">
        <v>3842</v>
      </c>
      <c r="G409" s="272"/>
    </row>
    <row r="410" spans="2:7">
      <c r="B410" s="321">
        <v>42712.984675926004</v>
      </c>
      <c r="C410" s="322">
        <v>50</v>
      </c>
      <c r="D410" s="172">
        <f t="shared" si="6"/>
        <v>3.5</v>
      </c>
      <c r="E410" s="322">
        <v>46.5</v>
      </c>
      <c r="F410" s="323" t="s">
        <v>4356</v>
      </c>
      <c r="G410" s="272"/>
    </row>
    <row r="411" spans="2:7">
      <c r="B411" s="321">
        <v>42713.000034721998</v>
      </c>
      <c r="C411" s="322">
        <v>100</v>
      </c>
      <c r="D411" s="172">
        <f t="shared" si="6"/>
        <v>7</v>
      </c>
      <c r="E411" s="322">
        <v>93</v>
      </c>
      <c r="F411" s="323" t="s">
        <v>4357</v>
      </c>
      <c r="G411" s="272"/>
    </row>
    <row r="412" spans="2:7">
      <c r="B412" s="321">
        <v>42713.027106481</v>
      </c>
      <c r="C412" s="322">
        <v>30</v>
      </c>
      <c r="D412" s="172">
        <f t="shared" si="6"/>
        <v>1.5</v>
      </c>
      <c r="E412" s="322">
        <v>28.5</v>
      </c>
      <c r="F412" s="323" t="s">
        <v>4358</v>
      </c>
      <c r="G412" s="272"/>
    </row>
    <row r="413" spans="2:7">
      <c r="B413" s="321">
        <v>42713.028425926001</v>
      </c>
      <c r="C413" s="322">
        <v>100</v>
      </c>
      <c r="D413" s="172">
        <f t="shared" si="6"/>
        <v>5</v>
      </c>
      <c r="E413" s="322">
        <v>95</v>
      </c>
      <c r="F413" s="323" t="s">
        <v>4359</v>
      </c>
      <c r="G413" s="272"/>
    </row>
    <row r="414" spans="2:7">
      <c r="B414" s="321">
        <v>42713.092071758998</v>
      </c>
      <c r="C414" s="322">
        <v>88</v>
      </c>
      <c r="D414" s="172">
        <f t="shared" si="6"/>
        <v>4.3599999999999994</v>
      </c>
      <c r="E414" s="322">
        <v>83.64</v>
      </c>
      <c r="F414" s="323" t="s">
        <v>4360</v>
      </c>
      <c r="G414" s="272"/>
    </row>
    <row r="415" spans="2:7">
      <c r="B415" s="321">
        <v>42713.190497684998</v>
      </c>
      <c r="C415" s="322">
        <v>10</v>
      </c>
      <c r="D415" s="172">
        <f t="shared" si="6"/>
        <v>0.49000000000000021</v>
      </c>
      <c r="E415" s="322">
        <v>9.51</v>
      </c>
      <c r="F415" s="323" t="s">
        <v>4361</v>
      </c>
      <c r="G415" s="272"/>
    </row>
    <row r="416" spans="2:7">
      <c r="B416" s="321">
        <v>42713.250034721998</v>
      </c>
      <c r="C416" s="322">
        <v>100</v>
      </c>
      <c r="D416" s="172">
        <f t="shared" si="6"/>
        <v>4.9500000000000028</v>
      </c>
      <c r="E416" s="322">
        <v>95.05</v>
      </c>
      <c r="F416" s="323" t="s">
        <v>4362</v>
      </c>
      <c r="G416" s="272"/>
    </row>
    <row r="417" spans="2:7">
      <c r="B417" s="321">
        <v>42713.319965278002</v>
      </c>
      <c r="C417" s="322">
        <v>40</v>
      </c>
      <c r="D417" s="172">
        <f t="shared" si="6"/>
        <v>2.7999999999999972</v>
      </c>
      <c r="E417" s="322">
        <v>37.200000000000003</v>
      </c>
      <c r="F417" s="323" t="s">
        <v>4097</v>
      </c>
      <c r="G417" s="272"/>
    </row>
    <row r="418" spans="2:7">
      <c r="B418" s="321">
        <v>42713.321909721999</v>
      </c>
      <c r="C418" s="322">
        <v>100</v>
      </c>
      <c r="D418" s="172">
        <f t="shared" si="6"/>
        <v>5</v>
      </c>
      <c r="E418" s="322">
        <v>95</v>
      </c>
      <c r="F418" s="323" t="s">
        <v>4176</v>
      </c>
      <c r="G418" s="272"/>
    </row>
    <row r="419" spans="2:7">
      <c r="B419" s="321">
        <v>42713.379108795998</v>
      </c>
      <c r="C419" s="322">
        <v>50</v>
      </c>
      <c r="D419" s="172">
        <f t="shared" si="6"/>
        <v>2.5</v>
      </c>
      <c r="E419" s="322">
        <v>47.5</v>
      </c>
      <c r="F419" s="323" t="s">
        <v>4363</v>
      </c>
      <c r="G419" s="272"/>
    </row>
    <row r="420" spans="2:7">
      <c r="B420" s="321">
        <v>42713.396712962996</v>
      </c>
      <c r="C420" s="322">
        <v>200</v>
      </c>
      <c r="D420" s="172">
        <f t="shared" si="6"/>
        <v>10</v>
      </c>
      <c r="E420" s="322">
        <v>190</v>
      </c>
      <c r="F420" s="323" t="s">
        <v>4364</v>
      </c>
      <c r="G420" s="272"/>
    </row>
    <row r="421" spans="2:7">
      <c r="B421" s="321">
        <v>42713.420277778001</v>
      </c>
      <c r="C421" s="322">
        <v>100</v>
      </c>
      <c r="D421" s="172">
        <f t="shared" si="6"/>
        <v>5</v>
      </c>
      <c r="E421" s="322">
        <v>95</v>
      </c>
      <c r="F421" s="323" t="s">
        <v>4365</v>
      </c>
      <c r="G421" s="272"/>
    </row>
    <row r="422" spans="2:7">
      <c r="B422" s="321">
        <v>42713.4215625</v>
      </c>
      <c r="C422" s="322">
        <v>100</v>
      </c>
      <c r="D422" s="172">
        <f t="shared" si="6"/>
        <v>5</v>
      </c>
      <c r="E422" s="322">
        <v>95</v>
      </c>
      <c r="F422" s="323" t="s">
        <v>4366</v>
      </c>
      <c r="G422" s="272"/>
    </row>
    <row r="423" spans="2:7">
      <c r="B423" s="321">
        <v>42713.426956019</v>
      </c>
      <c r="C423" s="322">
        <v>100</v>
      </c>
      <c r="D423" s="172">
        <f t="shared" si="6"/>
        <v>4.9500000000000028</v>
      </c>
      <c r="E423" s="322">
        <v>95.05</v>
      </c>
      <c r="F423" s="323" t="s">
        <v>4367</v>
      </c>
      <c r="G423" s="272"/>
    </row>
    <row r="424" spans="2:7">
      <c r="B424" s="321">
        <v>42713.429675926003</v>
      </c>
      <c r="C424" s="322">
        <v>100</v>
      </c>
      <c r="D424" s="172">
        <f t="shared" si="6"/>
        <v>5</v>
      </c>
      <c r="E424" s="322">
        <v>95</v>
      </c>
      <c r="F424" s="323" t="s">
        <v>4073</v>
      </c>
      <c r="G424" s="272"/>
    </row>
    <row r="425" spans="2:7">
      <c r="B425" s="321">
        <v>42713.449548611003</v>
      </c>
      <c r="C425" s="322">
        <v>500</v>
      </c>
      <c r="D425" s="172">
        <f t="shared" si="6"/>
        <v>25</v>
      </c>
      <c r="E425" s="322">
        <v>475</v>
      </c>
      <c r="F425" s="323" t="s">
        <v>4368</v>
      </c>
      <c r="G425" s="272"/>
    </row>
    <row r="426" spans="2:7">
      <c r="B426" s="321">
        <v>42713.458402778</v>
      </c>
      <c r="C426" s="322">
        <v>50</v>
      </c>
      <c r="D426" s="172">
        <f t="shared" si="6"/>
        <v>2.4699999999999989</v>
      </c>
      <c r="E426" s="322">
        <v>47.53</v>
      </c>
      <c r="F426" s="323" t="s">
        <v>3672</v>
      </c>
      <c r="G426" s="272"/>
    </row>
    <row r="427" spans="2:7">
      <c r="B427" s="321">
        <v>42713.458437499998</v>
      </c>
      <c r="C427" s="322">
        <v>100</v>
      </c>
      <c r="D427" s="172">
        <f t="shared" si="6"/>
        <v>5</v>
      </c>
      <c r="E427" s="322">
        <v>95</v>
      </c>
      <c r="F427" s="323" t="s">
        <v>4369</v>
      </c>
      <c r="G427" s="272"/>
    </row>
    <row r="428" spans="2:7">
      <c r="B428" s="321">
        <v>42713.458645833001</v>
      </c>
      <c r="C428" s="322">
        <v>30</v>
      </c>
      <c r="D428" s="172">
        <f t="shared" si="6"/>
        <v>2.1000000000000014</v>
      </c>
      <c r="E428" s="322">
        <v>27.9</v>
      </c>
      <c r="F428" s="323" t="s">
        <v>4370</v>
      </c>
      <c r="G428" s="272"/>
    </row>
    <row r="429" spans="2:7">
      <c r="B429" s="321">
        <v>42713.458738426001</v>
      </c>
      <c r="C429" s="322">
        <v>100</v>
      </c>
      <c r="D429" s="172">
        <f t="shared" si="6"/>
        <v>4.9500000000000028</v>
      </c>
      <c r="E429" s="322">
        <v>95.05</v>
      </c>
      <c r="F429" s="323" t="s">
        <v>4371</v>
      </c>
      <c r="G429" s="272"/>
    </row>
    <row r="430" spans="2:7">
      <c r="B430" s="321">
        <v>42713.459039351997</v>
      </c>
      <c r="C430" s="322">
        <v>100</v>
      </c>
      <c r="D430" s="172">
        <f t="shared" si="6"/>
        <v>5</v>
      </c>
      <c r="E430" s="322">
        <v>95</v>
      </c>
      <c r="F430" s="323" t="s">
        <v>4372</v>
      </c>
      <c r="G430" s="272"/>
    </row>
    <row r="431" spans="2:7">
      <c r="B431" s="321">
        <v>42713.459074074002</v>
      </c>
      <c r="C431" s="322">
        <v>100</v>
      </c>
      <c r="D431" s="172">
        <f t="shared" si="6"/>
        <v>5</v>
      </c>
      <c r="E431" s="322">
        <v>95</v>
      </c>
      <c r="F431" s="323" t="s">
        <v>4059</v>
      </c>
      <c r="G431" s="272"/>
    </row>
    <row r="432" spans="2:7">
      <c r="B432" s="321">
        <v>42713.459212962996</v>
      </c>
      <c r="C432" s="322">
        <v>100</v>
      </c>
      <c r="D432" s="172">
        <f t="shared" si="6"/>
        <v>5</v>
      </c>
      <c r="E432" s="322">
        <v>95</v>
      </c>
      <c r="F432" s="323" t="s">
        <v>4373</v>
      </c>
      <c r="G432" s="272"/>
    </row>
    <row r="433" spans="2:7">
      <c r="B433" s="321">
        <v>42713.459293981003</v>
      </c>
      <c r="C433" s="322">
        <v>100</v>
      </c>
      <c r="D433" s="172">
        <f t="shared" si="6"/>
        <v>5</v>
      </c>
      <c r="E433" s="322">
        <v>95</v>
      </c>
      <c r="F433" s="323" t="s">
        <v>4374</v>
      </c>
      <c r="G433" s="272"/>
    </row>
    <row r="434" spans="2:7">
      <c r="B434" s="321">
        <v>42713.459305556004</v>
      </c>
      <c r="C434" s="322">
        <v>100</v>
      </c>
      <c r="D434" s="172">
        <f t="shared" si="6"/>
        <v>4.9500000000000028</v>
      </c>
      <c r="E434" s="322">
        <v>95.05</v>
      </c>
      <c r="F434" s="323" t="s">
        <v>4375</v>
      </c>
      <c r="G434" s="272"/>
    </row>
    <row r="435" spans="2:7">
      <c r="B435" s="321">
        <v>42713.498668981003</v>
      </c>
      <c r="C435" s="172">
        <v>500</v>
      </c>
      <c r="D435" s="172">
        <f t="shared" si="6"/>
        <v>25</v>
      </c>
      <c r="E435" s="322">
        <v>475</v>
      </c>
      <c r="F435" s="323" t="s">
        <v>4376</v>
      </c>
      <c r="G435" s="272"/>
    </row>
    <row r="436" spans="2:7">
      <c r="B436" s="321">
        <v>42713.518912036998</v>
      </c>
      <c r="C436" s="322">
        <v>50</v>
      </c>
      <c r="D436" s="172">
        <f t="shared" si="6"/>
        <v>2.4699999999999989</v>
      </c>
      <c r="E436" s="322">
        <v>47.53</v>
      </c>
      <c r="F436" s="323" t="s">
        <v>4377</v>
      </c>
      <c r="G436" s="272"/>
    </row>
    <row r="437" spans="2:7">
      <c r="B437" s="321">
        <v>42713.578634259</v>
      </c>
      <c r="C437" s="322">
        <v>200</v>
      </c>
      <c r="D437" s="172">
        <f t="shared" si="6"/>
        <v>10</v>
      </c>
      <c r="E437" s="322">
        <v>190</v>
      </c>
      <c r="F437" s="323" t="s">
        <v>4378</v>
      </c>
      <c r="G437" s="272"/>
    </row>
    <row r="438" spans="2:7">
      <c r="B438" s="321">
        <v>42713.614652778</v>
      </c>
      <c r="C438" s="322">
        <v>100</v>
      </c>
      <c r="D438" s="172">
        <f t="shared" si="6"/>
        <v>5</v>
      </c>
      <c r="E438" s="322">
        <v>95</v>
      </c>
      <c r="F438" s="323" t="s">
        <v>4379</v>
      </c>
      <c r="G438" s="272"/>
    </row>
    <row r="439" spans="2:7">
      <c r="B439" s="321">
        <v>42713.637395833</v>
      </c>
      <c r="C439" s="322">
        <v>100</v>
      </c>
      <c r="D439" s="172">
        <f t="shared" si="6"/>
        <v>5</v>
      </c>
      <c r="E439" s="322">
        <v>95</v>
      </c>
      <c r="F439" s="323" t="s">
        <v>4380</v>
      </c>
      <c r="G439" s="272"/>
    </row>
    <row r="440" spans="2:7">
      <c r="B440" s="321">
        <v>42713.704548611</v>
      </c>
      <c r="C440" s="322">
        <v>100</v>
      </c>
      <c r="D440" s="172">
        <f t="shared" si="6"/>
        <v>4.9500000000000028</v>
      </c>
      <c r="E440" s="322">
        <v>95.05</v>
      </c>
      <c r="F440" s="323" t="s">
        <v>4381</v>
      </c>
      <c r="G440" s="272"/>
    </row>
    <row r="441" spans="2:7">
      <c r="B441" s="321">
        <v>42713.709340278001</v>
      </c>
      <c r="C441" s="322">
        <v>100</v>
      </c>
      <c r="D441" s="172">
        <f t="shared" si="6"/>
        <v>5</v>
      </c>
      <c r="E441" s="322">
        <v>95</v>
      </c>
      <c r="F441" s="323" t="s">
        <v>4382</v>
      </c>
      <c r="G441" s="272"/>
    </row>
    <row r="442" spans="2:7">
      <c r="B442" s="321">
        <v>42713.71</v>
      </c>
      <c r="C442" s="322">
        <v>500</v>
      </c>
      <c r="D442" s="172">
        <f t="shared" si="6"/>
        <v>25</v>
      </c>
      <c r="E442" s="322">
        <v>475</v>
      </c>
      <c r="F442" s="323" t="s">
        <v>4105</v>
      </c>
      <c r="G442" s="272"/>
    </row>
    <row r="443" spans="2:7">
      <c r="B443" s="321">
        <v>42713.731122685</v>
      </c>
      <c r="C443" s="322">
        <v>100</v>
      </c>
      <c r="D443" s="172">
        <f t="shared" si="6"/>
        <v>5</v>
      </c>
      <c r="E443" s="322">
        <v>95</v>
      </c>
      <c r="F443" s="323" t="s">
        <v>4383</v>
      </c>
      <c r="G443" s="272"/>
    </row>
    <row r="444" spans="2:7">
      <c r="B444" s="321">
        <v>42713.755752315003</v>
      </c>
      <c r="C444" s="322">
        <v>50</v>
      </c>
      <c r="D444" s="172">
        <f t="shared" si="6"/>
        <v>2.4699999999999989</v>
      </c>
      <c r="E444" s="322">
        <v>47.53</v>
      </c>
      <c r="F444" s="323" t="s">
        <v>4384</v>
      </c>
      <c r="G444" s="272"/>
    </row>
    <row r="445" spans="2:7">
      <c r="B445" s="321">
        <v>42713.757754630002</v>
      </c>
      <c r="C445" s="322">
        <v>50</v>
      </c>
      <c r="D445" s="172">
        <f t="shared" si="6"/>
        <v>3.5</v>
      </c>
      <c r="E445" s="322">
        <v>46.5</v>
      </c>
      <c r="F445" s="323" t="s">
        <v>4055</v>
      </c>
      <c r="G445" s="272"/>
    </row>
    <row r="446" spans="2:7">
      <c r="B446" s="321">
        <v>42713.804340278002</v>
      </c>
      <c r="C446" s="322">
        <v>350</v>
      </c>
      <c r="D446" s="172">
        <f t="shared" si="6"/>
        <v>17.5</v>
      </c>
      <c r="E446" s="322">
        <v>332.5</v>
      </c>
      <c r="F446" s="323" t="s">
        <v>4385</v>
      </c>
      <c r="G446" s="272"/>
    </row>
    <row r="447" spans="2:7">
      <c r="B447" s="321">
        <v>42713.817060185</v>
      </c>
      <c r="C447" s="322">
        <v>500</v>
      </c>
      <c r="D447" s="172">
        <f t="shared" si="6"/>
        <v>24.75</v>
      </c>
      <c r="E447" s="322">
        <v>475.25</v>
      </c>
      <c r="F447" s="323" t="s">
        <v>3620</v>
      </c>
      <c r="G447" s="272"/>
    </row>
    <row r="448" spans="2:7">
      <c r="B448" s="321">
        <v>42713.828148148001</v>
      </c>
      <c r="C448" s="322">
        <v>1000</v>
      </c>
      <c r="D448" s="172">
        <f t="shared" si="6"/>
        <v>49.5</v>
      </c>
      <c r="E448" s="322">
        <v>950.5</v>
      </c>
      <c r="F448" s="323" t="s">
        <v>4386</v>
      </c>
      <c r="G448" s="272"/>
    </row>
    <row r="449" spans="2:7">
      <c r="B449" s="321">
        <v>42713.830185184997</v>
      </c>
      <c r="C449" s="322">
        <v>70</v>
      </c>
      <c r="D449" s="172">
        <f t="shared" si="6"/>
        <v>4.9000000000000057</v>
      </c>
      <c r="E449" s="322">
        <v>65.099999999999994</v>
      </c>
      <c r="F449" s="323" t="s">
        <v>4387</v>
      </c>
      <c r="G449" s="272"/>
    </row>
    <row r="450" spans="2:7">
      <c r="B450" s="321">
        <v>42713.865821758998</v>
      </c>
      <c r="C450" s="322">
        <v>200</v>
      </c>
      <c r="D450" s="172">
        <f t="shared" si="6"/>
        <v>10</v>
      </c>
      <c r="E450" s="322">
        <v>190</v>
      </c>
      <c r="F450" s="323" t="s">
        <v>3824</v>
      </c>
      <c r="G450" s="272"/>
    </row>
    <row r="451" spans="2:7">
      <c r="B451" s="321">
        <v>42713.875173610999</v>
      </c>
      <c r="C451" s="322">
        <v>100</v>
      </c>
      <c r="D451" s="172">
        <f t="shared" si="6"/>
        <v>5</v>
      </c>
      <c r="E451" s="322">
        <v>95</v>
      </c>
      <c r="F451" s="323" t="s">
        <v>4388</v>
      </c>
      <c r="G451" s="272"/>
    </row>
    <row r="452" spans="2:7">
      <c r="B452" s="321">
        <v>42713.897233796</v>
      </c>
      <c r="C452" s="322">
        <v>50</v>
      </c>
      <c r="D452" s="172">
        <f t="shared" si="6"/>
        <v>2.5</v>
      </c>
      <c r="E452" s="322">
        <v>47.5</v>
      </c>
      <c r="F452" s="323" t="s">
        <v>4389</v>
      </c>
      <c r="G452" s="272"/>
    </row>
    <row r="453" spans="2:7">
      <c r="B453" s="321">
        <v>42713.904097222003</v>
      </c>
      <c r="C453" s="322">
        <v>100</v>
      </c>
      <c r="D453" s="172">
        <f t="shared" si="6"/>
        <v>5</v>
      </c>
      <c r="E453" s="322">
        <v>95</v>
      </c>
      <c r="F453" s="323" t="s">
        <v>4390</v>
      </c>
      <c r="G453" s="272"/>
    </row>
    <row r="454" spans="2:7">
      <c r="B454" s="321">
        <v>42713.932569443998</v>
      </c>
      <c r="C454" s="322">
        <v>50</v>
      </c>
      <c r="D454" s="172">
        <f t="shared" ref="D454:D517" si="7">SUM(C454-E454)</f>
        <v>2.4699999999999989</v>
      </c>
      <c r="E454" s="322">
        <v>47.53</v>
      </c>
      <c r="F454" s="323" t="s">
        <v>4391</v>
      </c>
      <c r="G454" s="272"/>
    </row>
    <row r="455" spans="2:7">
      <c r="B455" s="321">
        <v>42713.975335648</v>
      </c>
      <c r="C455" s="322">
        <v>100</v>
      </c>
      <c r="D455" s="172">
        <f t="shared" si="7"/>
        <v>7</v>
      </c>
      <c r="E455" s="322">
        <v>93</v>
      </c>
      <c r="F455" s="323" t="s">
        <v>4392</v>
      </c>
      <c r="G455" s="272"/>
    </row>
    <row r="456" spans="2:7">
      <c r="B456" s="321">
        <v>42713.988946758996</v>
      </c>
      <c r="C456" s="322">
        <v>100</v>
      </c>
      <c r="D456" s="172">
        <f t="shared" si="7"/>
        <v>5</v>
      </c>
      <c r="E456" s="322">
        <v>95</v>
      </c>
      <c r="F456" s="323" t="s">
        <v>3464</v>
      </c>
      <c r="G456" s="272"/>
    </row>
    <row r="457" spans="2:7">
      <c r="B457" s="321">
        <v>42714.003043981</v>
      </c>
      <c r="C457" s="322">
        <v>500</v>
      </c>
      <c r="D457" s="172">
        <f t="shared" si="7"/>
        <v>35</v>
      </c>
      <c r="E457" s="322">
        <v>465</v>
      </c>
      <c r="F457" s="323" t="s">
        <v>4393</v>
      </c>
      <c r="G457" s="272"/>
    </row>
    <row r="458" spans="2:7">
      <c r="B458" s="321">
        <v>42714.005949074002</v>
      </c>
      <c r="C458" s="322">
        <v>600</v>
      </c>
      <c r="D458" s="172">
        <f t="shared" si="7"/>
        <v>30</v>
      </c>
      <c r="E458" s="322">
        <v>570</v>
      </c>
      <c r="F458" s="323" t="s">
        <v>4394</v>
      </c>
      <c r="G458" s="272"/>
    </row>
    <row r="459" spans="2:7">
      <c r="B459" s="321">
        <v>42714.013344906998</v>
      </c>
      <c r="C459" s="322">
        <v>100</v>
      </c>
      <c r="D459" s="172">
        <f t="shared" si="7"/>
        <v>5</v>
      </c>
      <c r="E459" s="322">
        <v>95</v>
      </c>
      <c r="F459" s="323" t="s">
        <v>4395</v>
      </c>
      <c r="G459" s="272"/>
    </row>
    <row r="460" spans="2:7">
      <c r="B460" s="321">
        <v>42714.020162036999</v>
      </c>
      <c r="C460" s="322">
        <v>2000</v>
      </c>
      <c r="D460" s="172">
        <f t="shared" si="7"/>
        <v>99</v>
      </c>
      <c r="E460" s="322">
        <v>1901</v>
      </c>
      <c r="F460" s="323" t="s">
        <v>4396</v>
      </c>
      <c r="G460" s="272"/>
    </row>
    <row r="461" spans="2:7">
      <c r="B461" s="321">
        <v>42714.024456018997</v>
      </c>
      <c r="C461" s="322">
        <v>500</v>
      </c>
      <c r="D461" s="172">
        <f t="shared" si="7"/>
        <v>25</v>
      </c>
      <c r="E461" s="322">
        <v>475</v>
      </c>
      <c r="F461" s="323" t="s">
        <v>4397</v>
      </c>
      <c r="G461" s="272"/>
    </row>
    <row r="462" spans="2:7">
      <c r="B462" s="321">
        <v>42714.028194443999</v>
      </c>
      <c r="C462" s="322">
        <v>500</v>
      </c>
      <c r="D462" s="172">
        <f t="shared" si="7"/>
        <v>25</v>
      </c>
      <c r="E462" s="322">
        <v>475</v>
      </c>
      <c r="F462" s="323" t="s">
        <v>3864</v>
      </c>
      <c r="G462" s="272"/>
    </row>
    <row r="463" spans="2:7">
      <c r="B463" s="321">
        <v>42714.045763889</v>
      </c>
      <c r="C463" s="322">
        <v>50</v>
      </c>
      <c r="D463" s="172">
        <f t="shared" si="7"/>
        <v>3.5</v>
      </c>
      <c r="E463" s="322">
        <v>46.5</v>
      </c>
      <c r="F463" s="323" t="s">
        <v>4398</v>
      </c>
      <c r="G463" s="272"/>
    </row>
    <row r="464" spans="2:7">
      <c r="B464" s="321">
        <v>42714.046770833003</v>
      </c>
      <c r="C464" s="322">
        <v>100</v>
      </c>
      <c r="D464" s="172">
        <f t="shared" si="7"/>
        <v>7</v>
      </c>
      <c r="E464" s="322">
        <v>93</v>
      </c>
      <c r="F464" s="323" t="s">
        <v>4399</v>
      </c>
      <c r="G464" s="272"/>
    </row>
    <row r="465" spans="2:7">
      <c r="B465" s="321">
        <v>42714.059942129999</v>
      </c>
      <c r="C465" s="172">
        <v>50</v>
      </c>
      <c r="D465" s="172">
        <f t="shared" si="7"/>
        <v>3.5</v>
      </c>
      <c r="E465" s="322">
        <v>46.5</v>
      </c>
      <c r="F465" s="323" t="s">
        <v>4400</v>
      </c>
      <c r="G465" s="272"/>
    </row>
    <row r="466" spans="2:7">
      <c r="B466" s="321">
        <v>42714.249432869998</v>
      </c>
      <c r="C466" s="322">
        <v>50</v>
      </c>
      <c r="D466" s="172">
        <f t="shared" si="7"/>
        <v>2.5</v>
      </c>
      <c r="E466" s="322">
        <v>47.5</v>
      </c>
      <c r="F466" s="323" t="s">
        <v>4401</v>
      </c>
      <c r="G466" s="272"/>
    </row>
    <row r="467" spans="2:7">
      <c r="B467" s="321">
        <v>42714.316238425999</v>
      </c>
      <c r="C467" s="322">
        <v>50</v>
      </c>
      <c r="D467" s="172">
        <f t="shared" si="7"/>
        <v>2.5</v>
      </c>
      <c r="E467" s="322">
        <v>47.5</v>
      </c>
      <c r="F467" s="323" t="s">
        <v>4402</v>
      </c>
      <c r="G467" s="272"/>
    </row>
    <row r="468" spans="2:7">
      <c r="B468" s="321">
        <v>42714.404374999998</v>
      </c>
      <c r="C468" s="322">
        <v>300</v>
      </c>
      <c r="D468" s="172">
        <f t="shared" si="7"/>
        <v>21</v>
      </c>
      <c r="E468" s="322">
        <v>279</v>
      </c>
      <c r="F468" s="323" t="s">
        <v>4403</v>
      </c>
      <c r="G468" s="272"/>
    </row>
    <row r="469" spans="2:7">
      <c r="B469" s="321">
        <v>42714.406041667004</v>
      </c>
      <c r="C469" s="322">
        <v>500</v>
      </c>
      <c r="D469" s="172">
        <f t="shared" si="7"/>
        <v>24.75</v>
      </c>
      <c r="E469" s="322">
        <v>475.25</v>
      </c>
      <c r="F469" s="323" t="s">
        <v>4404</v>
      </c>
      <c r="G469" s="272"/>
    </row>
    <row r="470" spans="2:7">
      <c r="B470" s="321">
        <v>42714.425474536998</v>
      </c>
      <c r="C470" s="322">
        <v>50</v>
      </c>
      <c r="D470" s="172">
        <f t="shared" si="7"/>
        <v>3.5</v>
      </c>
      <c r="E470" s="322">
        <v>46.5</v>
      </c>
      <c r="F470" s="323" t="s">
        <v>4405</v>
      </c>
      <c r="G470" s="272"/>
    </row>
    <row r="471" spans="2:7">
      <c r="B471" s="321">
        <v>42714.458356481002</v>
      </c>
      <c r="C471" s="322">
        <v>300</v>
      </c>
      <c r="D471" s="172">
        <f t="shared" si="7"/>
        <v>21</v>
      </c>
      <c r="E471" s="322">
        <v>279</v>
      </c>
      <c r="F471" s="323" t="s">
        <v>4406</v>
      </c>
      <c r="G471" s="272"/>
    </row>
    <row r="472" spans="2:7">
      <c r="B472" s="321">
        <v>42714.458414351997</v>
      </c>
      <c r="C472" s="322">
        <v>50</v>
      </c>
      <c r="D472" s="172">
        <f t="shared" si="7"/>
        <v>2.5</v>
      </c>
      <c r="E472" s="322">
        <v>47.5</v>
      </c>
      <c r="F472" s="323" t="s">
        <v>4407</v>
      </c>
      <c r="G472" s="272"/>
    </row>
    <row r="473" spans="2:7">
      <c r="B473" s="321">
        <v>42714.458472222002</v>
      </c>
      <c r="C473" s="322">
        <v>100</v>
      </c>
      <c r="D473" s="172">
        <f t="shared" si="7"/>
        <v>5</v>
      </c>
      <c r="E473" s="322">
        <v>95</v>
      </c>
      <c r="F473" s="323" t="s">
        <v>4408</v>
      </c>
      <c r="G473" s="272"/>
    </row>
    <row r="474" spans="2:7">
      <c r="B474" s="321">
        <v>42714.458564815002</v>
      </c>
      <c r="C474" s="322">
        <v>100</v>
      </c>
      <c r="D474" s="172">
        <f t="shared" si="7"/>
        <v>5</v>
      </c>
      <c r="E474" s="322">
        <v>95</v>
      </c>
      <c r="F474" s="323" t="s">
        <v>3467</v>
      </c>
      <c r="G474" s="272"/>
    </row>
    <row r="475" spans="2:7">
      <c r="B475" s="321">
        <v>42714.458715278</v>
      </c>
      <c r="C475" s="322">
        <v>100</v>
      </c>
      <c r="D475" s="172">
        <f t="shared" si="7"/>
        <v>5</v>
      </c>
      <c r="E475" s="322">
        <v>95</v>
      </c>
      <c r="F475" s="323" t="s">
        <v>3897</v>
      </c>
      <c r="G475" s="272"/>
    </row>
    <row r="476" spans="2:7">
      <c r="B476" s="321">
        <v>42714.459108796</v>
      </c>
      <c r="C476" s="322">
        <v>100</v>
      </c>
      <c r="D476" s="172">
        <f t="shared" si="7"/>
        <v>4.9500000000000028</v>
      </c>
      <c r="E476" s="322">
        <v>95.05</v>
      </c>
      <c r="F476" s="323" t="s">
        <v>4371</v>
      </c>
      <c r="G476" s="272"/>
    </row>
    <row r="477" spans="2:7">
      <c r="B477" s="321">
        <v>42714.459131944001</v>
      </c>
      <c r="C477" s="322">
        <v>20</v>
      </c>
      <c r="D477" s="172">
        <f t="shared" si="7"/>
        <v>1</v>
      </c>
      <c r="E477" s="322">
        <v>19</v>
      </c>
      <c r="F477" s="323" t="s">
        <v>4409</v>
      </c>
      <c r="G477" s="272"/>
    </row>
    <row r="478" spans="2:7">
      <c r="B478" s="321">
        <v>42714.459155092998</v>
      </c>
      <c r="C478" s="322">
        <v>50</v>
      </c>
      <c r="D478" s="172">
        <f t="shared" si="7"/>
        <v>2.4699999999999989</v>
      </c>
      <c r="E478" s="322">
        <v>47.53</v>
      </c>
      <c r="F478" s="323" t="s">
        <v>4410</v>
      </c>
      <c r="G478" s="272"/>
    </row>
    <row r="479" spans="2:7">
      <c r="B479" s="321">
        <v>42714.459548610997</v>
      </c>
      <c r="C479" s="322">
        <v>300</v>
      </c>
      <c r="D479" s="172">
        <f t="shared" si="7"/>
        <v>15</v>
      </c>
      <c r="E479" s="322">
        <v>285</v>
      </c>
      <c r="F479" s="323" t="s">
        <v>4411</v>
      </c>
      <c r="G479" s="272"/>
    </row>
    <row r="480" spans="2:7">
      <c r="B480" s="321">
        <v>42714.459664351998</v>
      </c>
      <c r="C480" s="322">
        <v>150</v>
      </c>
      <c r="D480" s="172">
        <f t="shared" si="7"/>
        <v>7.5</v>
      </c>
      <c r="E480" s="322">
        <v>142.5</v>
      </c>
      <c r="F480" s="323" t="s">
        <v>4412</v>
      </c>
      <c r="G480" s="272"/>
    </row>
    <row r="481" spans="2:7">
      <c r="B481" s="321">
        <v>42714.459675926002</v>
      </c>
      <c r="C481" s="322">
        <v>150</v>
      </c>
      <c r="D481" s="172">
        <f t="shared" si="7"/>
        <v>7.5</v>
      </c>
      <c r="E481" s="322">
        <v>142.5</v>
      </c>
      <c r="F481" s="323" t="s">
        <v>3409</v>
      </c>
      <c r="G481" s="272"/>
    </row>
    <row r="482" spans="2:7">
      <c r="B482" s="321">
        <v>42714.483159722004</v>
      </c>
      <c r="C482" s="322">
        <v>20</v>
      </c>
      <c r="D482" s="172">
        <f t="shared" si="7"/>
        <v>0.98999999999999844</v>
      </c>
      <c r="E482" s="322">
        <v>19.010000000000002</v>
      </c>
      <c r="F482" s="323" t="s">
        <v>4413</v>
      </c>
      <c r="G482" s="272"/>
    </row>
    <row r="483" spans="2:7">
      <c r="B483" s="321">
        <v>42714.491180555997</v>
      </c>
      <c r="C483" s="322">
        <v>50</v>
      </c>
      <c r="D483" s="172">
        <f t="shared" si="7"/>
        <v>2.4699999999999989</v>
      </c>
      <c r="E483" s="322">
        <v>47.53</v>
      </c>
      <c r="F483" s="323" t="s">
        <v>4414</v>
      </c>
      <c r="G483" s="272"/>
    </row>
    <row r="484" spans="2:7">
      <c r="B484" s="321">
        <v>42714.505717592998</v>
      </c>
      <c r="C484" s="322">
        <v>100</v>
      </c>
      <c r="D484" s="172">
        <f t="shared" si="7"/>
        <v>7</v>
      </c>
      <c r="E484" s="322">
        <v>93</v>
      </c>
      <c r="F484" s="323" t="s">
        <v>4415</v>
      </c>
      <c r="G484" s="272"/>
    </row>
    <row r="485" spans="2:7">
      <c r="B485" s="321">
        <v>42714.567962963003</v>
      </c>
      <c r="C485" s="322">
        <v>50</v>
      </c>
      <c r="D485" s="172">
        <f t="shared" si="7"/>
        <v>3.5</v>
      </c>
      <c r="E485" s="322">
        <v>46.5</v>
      </c>
      <c r="F485" s="323" t="s">
        <v>4416</v>
      </c>
      <c r="G485" s="272"/>
    </row>
    <row r="486" spans="2:7">
      <c r="B486" s="321">
        <v>42714.585451389001</v>
      </c>
      <c r="C486" s="322">
        <v>500</v>
      </c>
      <c r="D486" s="172">
        <f t="shared" si="7"/>
        <v>25</v>
      </c>
      <c r="E486" s="322">
        <v>475</v>
      </c>
      <c r="F486" s="323" t="s">
        <v>4417</v>
      </c>
      <c r="G486" s="272"/>
    </row>
    <row r="487" spans="2:7">
      <c r="B487" s="321">
        <v>42714.599907406999</v>
      </c>
      <c r="C487" s="322">
        <v>50</v>
      </c>
      <c r="D487" s="172">
        <f t="shared" si="7"/>
        <v>2.5</v>
      </c>
      <c r="E487" s="322">
        <v>47.5</v>
      </c>
      <c r="F487" s="323" t="s">
        <v>4418</v>
      </c>
      <c r="G487" s="272"/>
    </row>
    <row r="488" spans="2:7">
      <c r="B488" s="321">
        <v>42714.606412036999</v>
      </c>
      <c r="C488" s="322">
        <v>30</v>
      </c>
      <c r="D488" s="172">
        <f t="shared" si="7"/>
        <v>1.4800000000000004</v>
      </c>
      <c r="E488" s="322">
        <v>28.52</v>
      </c>
      <c r="F488" s="323" t="s">
        <v>4419</v>
      </c>
      <c r="G488" s="272"/>
    </row>
    <row r="489" spans="2:7">
      <c r="B489" s="321">
        <v>42714.628969906997</v>
      </c>
      <c r="C489" s="322">
        <v>200</v>
      </c>
      <c r="D489" s="172">
        <f t="shared" si="7"/>
        <v>10</v>
      </c>
      <c r="E489" s="322">
        <v>190</v>
      </c>
      <c r="F489" s="323" t="s">
        <v>4420</v>
      </c>
      <c r="G489" s="272"/>
    </row>
    <row r="490" spans="2:7">
      <c r="B490" s="321">
        <v>42714.629953704003</v>
      </c>
      <c r="C490" s="322">
        <v>250</v>
      </c>
      <c r="D490" s="172">
        <f t="shared" si="7"/>
        <v>12.5</v>
      </c>
      <c r="E490" s="322">
        <v>237.5</v>
      </c>
      <c r="F490" s="323" t="s">
        <v>4421</v>
      </c>
      <c r="G490" s="272"/>
    </row>
    <row r="491" spans="2:7">
      <c r="B491" s="321">
        <v>42714.642002314999</v>
      </c>
      <c r="C491" s="322">
        <v>800</v>
      </c>
      <c r="D491" s="172">
        <f t="shared" si="7"/>
        <v>40</v>
      </c>
      <c r="E491" s="322">
        <v>760</v>
      </c>
      <c r="F491" s="323" t="s">
        <v>4422</v>
      </c>
      <c r="G491" s="272"/>
    </row>
    <row r="492" spans="2:7">
      <c r="B492" s="321">
        <v>42714.645023147998</v>
      </c>
      <c r="C492" s="322">
        <v>500</v>
      </c>
      <c r="D492" s="172">
        <f t="shared" si="7"/>
        <v>25</v>
      </c>
      <c r="E492" s="322">
        <v>475</v>
      </c>
      <c r="F492" s="323" t="s">
        <v>4423</v>
      </c>
      <c r="G492" s="272"/>
    </row>
    <row r="493" spans="2:7">
      <c r="B493" s="321">
        <v>42714.702071758998</v>
      </c>
      <c r="C493" s="322">
        <v>250</v>
      </c>
      <c r="D493" s="172">
        <f t="shared" si="7"/>
        <v>12.370000000000005</v>
      </c>
      <c r="E493" s="322">
        <v>237.63</v>
      </c>
      <c r="F493" s="323" t="s">
        <v>4424</v>
      </c>
      <c r="G493" s="272"/>
    </row>
    <row r="494" spans="2:7">
      <c r="B494" s="321">
        <v>42714.708148147998</v>
      </c>
      <c r="C494" s="322">
        <v>150</v>
      </c>
      <c r="D494" s="172">
        <f t="shared" si="7"/>
        <v>7.5</v>
      </c>
      <c r="E494" s="322">
        <v>142.5</v>
      </c>
      <c r="F494" s="323" t="s">
        <v>4425</v>
      </c>
      <c r="G494" s="272"/>
    </row>
    <row r="495" spans="2:7">
      <c r="B495" s="321">
        <v>42714.724872685001</v>
      </c>
      <c r="C495" s="172">
        <v>1050</v>
      </c>
      <c r="D495" s="172">
        <f t="shared" si="7"/>
        <v>52.5</v>
      </c>
      <c r="E495" s="322">
        <v>997.5</v>
      </c>
      <c r="F495" s="323" t="s">
        <v>4341</v>
      </c>
      <c r="G495" s="272"/>
    </row>
    <row r="496" spans="2:7">
      <c r="B496" s="321">
        <v>42714.735555555999</v>
      </c>
      <c r="C496" s="322">
        <v>1350</v>
      </c>
      <c r="D496" s="172">
        <f t="shared" si="7"/>
        <v>66.819999999999936</v>
      </c>
      <c r="E496" s="322">
        <v>1283.18</v>
      </c>
      <c r="F496" s="323" t="s">
        <v>4336</v>
      </c>
      <c r="G496" s="272"/>
    </row>
    <row r="497" spans="2:7">
      <c r="B497" s="321">
        <v>42714.748495369997</v>
      </c>
      <c r="C497" s="322">
        <v>200</v>
      </c>
      <c r="D497" s="172">
        <f t="shared" si="7"/>
        <v>10</v>
      </c>
      <c r="E497" s="322">
        <v>190</v>
      </c>
      <c r="F497" s="323" t="s">
        <v>4426</v>
      </c>
      <c r="G497" s="272"/>
    </row>
    <row r="498" spans="2:7">
      <c r="B498" s="321">
        <v>42714.750023148001</v>
      </c>
      <c r="C498" s="322">
        <v>100</v>
      </c>
      <c r="D498" s="172">
        <f t="shared" si="7"/>
        <v>4.9500000000000028</v>
      </c>
      <c r="E498" s="322">
        <v>95.05</v>
      </c>
      <c r="F498" s="323" t="s">
        <v>4427</v>
      </c>
      <c r="G498" s="272"/>
    </row>
    <row r="499" spans="2:7">
      <c r="B499" s="321">
        <v>42714.776273148003</v>
      </c>
      <c r="C499" s="322">
        <v>150</v>
      </c>
      <c r="D499" s="172">
        <f t="shared" si="7"/>
        <v>7.4199999999999875</v>
      </c>
      <c r="E499" s="322">
        <v>142.58000000000001</v>
      </c>
      <c r="F499" s="323" t="s">
        <v>4428</v>
      </c>
      <c r="G499" s="272"/>
    </row>
    <row r="500" spans="2:7">
      <c r="B500" s="321">
        <v>42714.783900463</v>
      </c>
      <c r="C500" s="322">
        <v>75</v>
      </c>
      <c r="D500" s="172">
        <f t="shared" si="7"/>
        <v>3.7099999999999937</v>
      </c>
      <c r="E500" s="322">
        <v>71.290000000000006</v>
      </c>
      <c r="F500" s="323" t="s">
        <v>4429</v>
      </c>
      <c r="G500" s="272"/>
    </row>
    <row r="501" spans="2:7">
      <c r="B501" s="321">
        <v>42714.827407407</v>
      </c>
      <c r="C501" s="322">
        <v>30</v>
      </c>
      <c r="D501" s="172">
        <f t="shared" si="7"/>
        <v>2.1000000000000014</v>
      </c>
      <c r="E501" s="322">
        <v>27.9</v>
      </c>
      <c r="F501" s="323" t="s">
        <v>3181</v>
      </c>
      <c r="G501" s="272"/>
    </row>
    <row r="502" spans="2:7">
      <c r="B502" s="321">
        <v>42714.832789352004</v>
      </c>
      <c r="C502" s="322">
        <v>100</v>
      </c>
      <c r="D502" s="172">
        <f t="shared" si="7"/>
        <v>5</v>
      </c>
      <c r="E502" s="322">
        <v>95</v>
      </c>
      <c r="F502" s="323" t="s">
        <v>4293</v>
      </c>
      <c r="G502" s="272"/>
    </row>
    <row r="503" spans="2:7">
      <c r="B503" s="321">
        <v>42714.881759258998</v>
      </c>
      <c r="C503" s="322">
        <v>100</v>
      </c>
      <c r="D503" s="172">
        <f t="shared" si="7"/>
        <v>4.9500000000000028</v>
      </c>
      <c r="E503" s="322">
        <v>95.05</v>
      </c>
      <c r="F503" s="323" t="s">
        <v>4430</v>
      </c>
      <c r="G503" s="272"/>
    </row>
    <row r="504" spans="2:7">
      <c r="B504" s="321">
        <v>42714.890682869998</v>
      </c>
      <c r="C504" s="322">
        <v>100</v>
      </c>
      <c r="D504" s="172">
        <f t="shared" si="7"/>
        <v>5</v>
      </c>
      <c r="E504" s="322">
        <v>95</v>
      </c>
      <c r="F504" s="323" t="s">
        <v>4072</v>
      </c>
      <c r="G504" s="272"/>
    </row>
    <row r="505" spans="2:7">
      <c r="B505" s="321">
        <v>42714.891493055999</v>
      </c>
      <c r="C505" s="322">
        <v>150</v>
      </c>
      <c r="D505" s="172">
        <f t="shared" si="7"/>
        <v>7.5</v>
      </c>
      <c r="E505" s="322">
        <v>142.5</v>
      </c>
      <c r="F505" s="323" t="s">
        <v>3289</v>
      </c>
      <c r="G505" s="272"/>
    </row>
    <row r="506" spans="2:7">
      <c r="B506" s="321">
        <v>42714.902893519</v>
      </c>
      <c r="C506" s="322">
        <v>100</v>
      </c>
      <c r="D506" s="172">
        <f t="shared" si="7"/>
        <v>5</v>
      </c>
      <c r="E506" s="322">
        <v>95</v>
      </c>
      <c r="F506" s="323" t="s">
        <v>3983</v>
      </c>
      <c r="G506" s="272"/>
    </row>
    <row r="507" spans="2:7">
      <c r="B507" s="321">
        <v>42714.970740741002</v>
      </c>
      <c r="C507" s="322">
        <v>100</v>
      </c>
      <c r="D507" s="172">
        <f t="shared" si="7"/>
        <v>5</v>
      </c>
      <c r="E507" s="322">
        <v>95</v>
      </c>
      <c r="F507" s="323" t="s">
        <v>4431</v>
      </c>
      <c r="G507" s="272"/>
    </row>
    <row r="508" spans="2:7">
      <c r="B508" s="321">
        <v>42714.976215278002</v>
      </c>
      <c r="C508" s="322">
        <v>1000</v>
      </c>
      <c r="D508" s="172">
        <f t="shared" si="7"/>
        <v>70</v>
      </c>
      <c r="E508" s="322">
        <v>930</v>
      </c>
      <c r="F508" s="323" t="s">
        <v>4344</v>
      </c>
      <c r="G508" s="272"/>
    </row>
    <row r="509" spans="2:7">
      <c r="B509" s="321">
        <v>42715.051006943999</v>
      </c>
      <c r="C509" s="322">
        <v>100</v>
      </c>
      <c r="D509" s="172">
        <f t="shared" si="7"/>
        <v>7</v>
      </c>
      <c r="E509" s="322">
        <v>93</v>
      </c>
      <c r="F509" s="323" t="s">
        <v>4222</v>
      </c>
      <c r="G509" s="272"/>
    </row>
    <row r="510" spans="2:7">
      <c r="B510" s="321">
        <v>42715.273935185003</v>
      </c>
      <c r="C510" s="322">
        <v>50</v>
      </c>
      <c r="D510" s="172">
        <f t="shared" si="7"/>
        <v>2.5</v>
      </c>
      <c r="E510" s="322">
        <v>47.5</v>
      </c>
      <c r="F510" s="323" t="s">
        <v>4432</v>
      </c>
      <c r="G510" s="272"/>
    </row>
    <row r="511" spans="2:7">
      <c r="B511" s="321">
        <v>42715.324722222002</v>
      </c>
      <c r="C511" s="322">
        <v>150</v>
      </c>
      <c r="D511" s="172">
        <f t="shared" si="7"/>
        <v>10.5</v>
      </c>
      <c r="E511" s="322">
        <v>139.5</v>
      </c>
      <c r="F511" s="323" t="s">
        <v>4433</v>
      </c>
      <c r="G511" s="272"/>
    </row>
    <row r="512" spans="2:7">
      <c r="B512" s="321">
        <v>42715.449872685</v>
      </c>
      <c r="C512" s="322">
        <v>1000</v>
      </c>
      <c r="D512" s="172">
        <f t="shared" si="7"/>
        <v>50</v>
      </c>
      <c r="E512" s="322">
        <v>950</v>
      </c>
      <c r="F512" s="323" t="s">
        <v>4071</v>
      </c>
      <c r="G512" s="272"/>
    </row>
    <row r="513" spans="2:7">
      <c r="B513" s="321">
        <v>42715.458796295999</v>
      </c>
      <c r="C513" s="322">
        <v>200</v>
      </c>
      <c r="D513" s="172">
        <f t="shared" si="7"/>
        <v>10</v>
      </c>
      <c r="E513" s="322">
        <v>190</v>
      </c>
      <c r="F513" s="323" t="s">
        <v>4434</v>
      </c>
      <c r="G513" s="272"/>
    </row>
    <row r="514" spans="2:7">
      <c r="B514" s="321">
        <v>42715.459606481003</v>
      </c>
      <c r="C514" s="322">
        <v>500</v>
      </c>
      <c r="D514" s="172">
        <f t="shared" si="7"/>
        <v>24.75</v>
      </c>
      <c r="E514" s="322">
        <v>475.25</v>
      </c>
      <c r="F514" s="323" t="s">
        <v>4067</v>
      </c>
      <c r="G514" s="272"/>
    </row>
    <row r="515" spans="2:7">
      <c r="B515" s="321">
        <v>42715.459803240999</v>
      </c>
      <c r="C515" s="322">
        <v>10</v>
      </c>
      <c r="D515" s="172">
        <f t="shared" si="7"/>
        <v>0.49000000000000021</v>
      </c>
      <c r="E515" s="322">
        <v>9.51</v>
      </c>
      <c r="F515" s="323" t="s">
        <v>4435</v>
      </c>
      <c r="G515" s="272"/>
    </row>
    <row r="516" spans="2:7">
      <c r="B516" s="321">
        <v>42715.459837962997</v>
      </c>
      <c r="C516" s="322">
        <v>10</v>
      </c>
      <c r="D516" s="172">
        <f t="shared" si="7"/>
        <v>0.69999999999999929</v>
      </c>
      <c r="E516" s="322">
        <v>9.3000000000000007</v>
      </c>
      <c r="F516" s="323" t="s">
        <v>3703</v>
      </c>
      <c r="G516" s="272"/>
    </row>
    <row r="517" spans="2:7">
      <c r="B517" s="321">
        <v>42715.459872685002</v>
      </c>
      <c r="C517" s="322">
        <v>100</v>
      </c>
      <c r="D517" s="172">
        <f t="shared" si="7"/>
        <v>5</v>
      </c>
      <c r="E517" s="322">
        <v>95</v>
      </c>
      <c r="F517" s="323" t="s">
        <v>4436</v>
      </c>
      <c r="G517" s="272"/>
    </row>
    <row r="518" spans="2:7">
      <c r="B518" s="321">
        <v>42715.459884258998</v>
      </c>
      <c r="C518" s="322">
        <v>50</v>
      </c>
      <c r="D518" s="172">
        <f t="shared" ref="D518:D581" si="8">SUM(C518-E518)</f>
        <v>2.5</v>
      </c>
      <c r="E518" s="322">
        <v>47.5</v>
      </c>
      <c r="F518" s="323" t="s">
        <v>4437</v>
      </c>
      <c r="G518" s="272"/>
    </row>
    <row r="519" spans="2:7">
      <c r="B519" s="321">
        <v>42715.460011574003</v>
      </c>
      <c r="C519" s="322">
        <v>50</v>
      </c>
      <c r="D519" s="172">
        <f t="shared" si="8"/>
        <v>3.5</v>
      </c>
      <c r="E519" s="322">
        <v>46.5</v>
      </c>
      <c r="F519" s="323" t="s">
        <v>4438</v>
      </c>
      <c r="G519" s="272"/>
    </row>
    <row r="520" spans="2:7">
      <c r="B520" s="321">
        <v>42715.460393519003</v>
      </c>
      <c r="C520" s="322">
        <v>100</v>
      </c>
      <c r="D520" s="172">
        <f t="shared" si="8"/>
        <v>5</v>
      </c>
      <c r="E520" s="322">
        <v>95</v>
      </c>
      <c r="F520" s="323" t="s">
        <v>4439</v>
      </c>
      <c r="G520" s="272"/>
    </row>
    <row r="521" spans="2:7">
      <c r="B521" s="321">
        <v>42715.460416667003</v>
      </c>
      <c r="C521" s="322">
        <v>300</v>
      </c>
      <c r="D521" s="172">
        <f t="shared" si="8"/>
        <v>14.850000000000023</v>
      </c>
      <c r="E521" s="322">
        <v>285.14999999999998</v>
      </c>
      <c r="F521" s="323" t="s">
        <v>4440</v>
      </c>
      <c r="G521" s="272"/>
    </row>
    <row r="522" spans="2:7">
      <c r="B522" s="321">
        <v>42715.460486110998</v>
      </c>
      <c r="C522" s="322">
        <v>400</v>
      </c>
      <c r="D522" s="172">
        <f t="shared" si="8"/>
        <v>20</v>
      </c>
      <c r="E522" s="322">
        <v>380</v>
      </c>
      <c r="F522" s="323" t="s">
        <v>4441</v>
      </c>
      <c r="G522" s="272"/>
    </row>
    <row r="523" spans="2:7">
      <c r="B523" s="321">
        <v>42715.466365740998</v>
      </c>
      <c r="C523" s="322">
        <v>10</v>
      </c>
      <c r="D523" s="172">
        <f t="shared" si="8"/>
        <v>0.5</v>
      </c>
      <c r="E523" s="322">
        <v>9.5</v>
      </c>
      <c r="F523" s="323" t="s">
        <v>4442</v>
      </c>
      <c r="G523" s="272"/>
    </row>
    <row r="524" spans="2:7">
      <c r="B524" s="321">
        <v>42715.471319443997</v>
      </c>
      <c r="C524" s="322">
        <v>50</v>
      </c>
      <c r="D524" s="172">
        <f t="shared" si="8"/>
        <v>2.5</v>
      </c>
      <c r="E524" s="322">
        <v>47.5</v>
      </c>
      <c r="F524" s="323" t="s">
        <v>4345</v>
      </c>
      <c r="G524" s="272"/>
    </row>
    <row r="525" spans="2:7">
      <c r="B525" s="321">
        <v>42715.500115741001</v>
      </c>
      <c r="C525" s="172">
        <v>450</v>
      </c>
      <c r="D525" s="172">
        <f t="shared" si="8"/>
        <v>22.5</v>
      </c>
      <c r="E525" s="322">
        <v>427.5</v>
      </c>
      <c r="F525" s="323" t="s">
        <v>3531</v>
      </c>
      <c r="G525" s="272"/>
    </row>
    <row r="526" spans="2:7">
      <c r="B526" s="321">
        <v>42715.504699074001</v>
      </c>
      <c r="C526" s="322">
        <v>100</v>
      </c>
      <c r="D526" s="172">
        <f t="shared" si="8"/>
        <v>5</v>
      </c>
      <c r="E526" s="322">
        <v>95</v>
      </c>
      <c r="F526" s="323" t="s">
        <v>4443</v>
      </c>
      <c r="G526" s="272"/>
    </row>
    <row r="527" spans="2:7">
      <c r="B527" s="321">
        <v>42715.511585647997</v>
      </c>
      <c r="C527" s="322">
        <v>40</v>
      </c>
      <c r="D527" s="172">
        <f t="shared" si="8"/>
        <v>2</v>
      </c>
      <c r="E527" s="322">
        <v>38</v>
      </c>
      <c r="F527" s="323" t="s">
        <v>4444</v>
      </c>
      <c r="G527" s="272"/>
    </row>
    <row r="528" spans="2:7">
      <c r="B528" s="321">
        <v>42715.515763889001</v>
      </c>
      <c r="C528" s="322">
        <v>200</v>
      </c>
      <c r="D528" s="172">
        <f t="shared" si="8"/>
        <v>10</v>
      </c>
      <c r="E528" s="322">
        <v>190</v>
      </c>
      <c r="F528" s="323" t="s">
        <v>4445</v>
      </c>
      <c r="G528" s="272"/>
    </row>
    <row r="529" spans="2:7">
      <c r="B529" s="321">
        <v>42715.516111110999</v>
      </c>
      <c r="C529" s="322">
        <v>50</v>
      </c>
      <c r="D529" s="172">
        <f t="shared" si="8"/>
        <v>3.5</v>
      </c>
      <c r="E529" s="322">
        <v>46.5</v>
      </c>
      <c r="F529" s="323" t="s">
        <v>4446</v>
      </c>
      <c r="G529" s="272"/>
    </row>
    <row r="530" spans="2:7">
      <c r="B530" s="321">
        <v>42715.518993056001</v>
      </c>
      <c r="C530" s="322">
        <v>100</v>
      </c>
      <c r="D530" s="172">
        <f t="shared" si="8"/>
        <v>4.9500000000000028</v>
      </c>
      <c r="E530" s="322">
        <v>95.05</v>
      </c>
      <c r="F530" s="323" t="s">
        <v>4177</v>
      </c>
      <c r="G530" s="272"/>
    </row>
    <row r="531" spans="2:7">
      <c r="B531" s="321">
        <v>42715.551562499997</v>
      </c>
      <c r="C531" s="322">
        <v>100</v>
      </c>
      <c r="D531" s="172">
        <f t="shared" si="8"/>
        <v>4.9500000000000028</v>
      </c>
      <c r="E531" s="322">
        <v>95.05</v>
      </c>
      <c r="F531" s="323" t="s">
        <v>4447</v>
      </c>
      <c r="G531" s="272"/>
    </row>
    <row r="532" spans="2:7">
      <c r="B532" s="321">
        <v>42715.596562500003</v>
      </c>
      <c r="C532" s="322">
        <v>10</v>
      </c>
      <c r="D532" s="172">
        <f t="shared" si="8"/>
        <v>0.5</v>
      </c>
      <c r="E532" s="322">
        <v>9.5</v>
      </c>
      <c r="F532" s="323" t="s">
        <v>4448</v>
      </c>
      <c r="G532" s="272"/>
    </row>
    <row r="533" spans="2:7">
      <c r="B533" s="321">
        <v>42715.600891203998</v>
      </c>
      <c r="C533" s="322">
        <v>100</v>
      </c>
      <c r="D533" s="172">
        <f t="shared" si="8"/>
        <v>4.9500000000000028</v>
      </c>
      <c r="E533" s="322">
        <v>95.05</v>
      </c>
      <c r="F533" s="323" t="s">
        <v>4449</v>
      </c>
      <c r="G533" s="272"/>
    </row>
    <row r="534" spans="2:7">
      <c r="B534" s="321">
        <v>42715.62662037</v>
      </c>
      <c r="C534" s="322">
        <v>50</v>
      </c>
      <c r="D534" s="172">
        <f t="shared" si="8"/>
        <v>2.5</v>
      </c>
      <c r="E534" s="322">
        <v>47.5</v>
      </c>
      <c r="F534" s="323" t="s">
        <v>4450</v>
      </c>
      <c r="G534" s="272"/>
    </row>
    <row r="535" spans="2:7">
      <c r="B535" s="321">
        <v>42715.628946759003</v>
      </c>
      <c r="C535" s="322">
        <v>50</v>
      </c>
      <c r="D535" s="172">
        <f t="shared" si="8"/>
        <v>2.5</v>
      </c>
      <c r="E535" s="322">
        <v>47.5</v>
      </c>
      <c r="F535" s="323" t="s">
        <v>4451</v>
      </c>
      <c r="G535" s="272"/>
    </row>
    <row r="536" spans="2:7">
      <c r="B536" s="321">
        <v>42715.629664352004</v>
      </c>
      <c r="C536" s="322">
        <v>50</v>
      </c>
      <c r="D536" s="172">
        <f t="shared" si="8"/>
        <v>2.5</v>
      </c>
      <c r="E536" s="322">
        <v>47.5</v>
      </c>
      <c r="F536" s="323" t="s">
        <v>4451</v>
      </c>
      <c r="G536" s="272"/>
    </row>
    <row r="537" spans="2:7">
      <c r="B537" s="321">
        <v>42715.640486110999</v>
      </c>
      <c r="C537" s="322">
        <v>300</v>
      </c>
      <c r="D537" s="172">
        <f t="shared" si="8"/>
        <v>15</v>
      </c>
      <c r="E537" s="322">
        <v>285</v>
      </c>
      <c r="F537" s="323" t="s">
        <v>4452</v>
      </c>
      <c r="G537" s="272"/>
    </row>
    <row r="538" spans="2:7">
      <c r="B538" s="321">
        <v>42715.641990741002</v>
      </c>
      <c r="C538" s="322">
        <v>100</v>
      </c>
      <c r="D538" s="172">
        <f t="shared" si="8"/>
        <v>5</v>
      </c>
      <c r="E538" s="322">
        <v>95</v>
      </c>
      <c r="F538" s="323" t="s">
        <v>4453</v>
      </c>
      <c r="G538" s="272"/>
    </row>
    <row r="539" spans="2:7">
      <c r="B539" s="321">
        <v>42715.705416666999</v>
      </c>
      <c r="C539" s="322">
        <v>200</v>
      </c>
      <c r="D539" s="172">
        <f t="shared" si="8"/>
        <v>10</v>
      </c>
      <c r="E539" s="322">
        <v>190</v>
      </c>
      <c r="F539" s="323" t="s">
        <v>4454</v>
      </c>
      <c r="G539" s="272"/>
    </row>
    <row r="540" spans="2:7">
      <c r="B540" s="321">
        <v>42715.705671295997</v>
      </c>
      <c r="C540" s="322">
        <v>130</v>
      </c>
      <c r="D540" s="172">
        <f t="shared" si="8"/>
        <v>9.0999999999999943</v>
      </c>
      <c r="E540" s="322">
        <v>120.9</v>
      </c>
      <c r="F540" s="323" t="s">
        <v>4455</v>
      </c>
      <c r="G540" s="272"/>
    </row>
    <row r="541" spans="2:7">
      <c r="B541" s="321">
        <v>42715.740659722003</v>
      </c>
      <c r="C541" s="322">
        <v>200</v>
      </c>
      <c r="D541" s="172">
        <f t="shared" si="8"/>
        <v>10</v>
      </c>
      <c r="E541" s="322">
        <v>190</v>
      </c>
      <c r="F541" s="323" t="s">
        <v>4456</v>
      </c>
      <c r="G541" s="272"/>
    </row>
    <row r="542" spans="2:7">
      <c r="B542" s="321">
        <v>42715.743321759001</v>
      </c>
      <c r="C542" s="322">
        <v>10</v>
      </c>
      <c r="D542" s="172">
        <f t="shared" si="8"/>
        <v>0.69999999999999929</v>
      </c>
      <c r="E542" s="322">
        <v>9.3000000000000007</v>
      </c>
      <c r="F542" s="323" t="s">
        <v>4457</v>
      </c>
      <c r="G542" s="272"/>
    </row>
    <row r="543" spans="2:7">
      <c r="B543" s="321">
        <v>42715.748900462997</v>
      </c>
      <c r="C543" s="322">
        <v>1000</v>
      </c>
      <c r="D543" s="172">
        <f t="shared" si="8"/>
        <v>50</v>
      </c>
      <c r="E543" s="322">
        <v>950</v>
      </c>
      <c r="F543" s="323" t="s">
        <v>4458</v>
      </c>
      <c r="G543" s="272"/>
    </row>
    <row r="544" spans="2:7">
      <c r="B544" s="321">
        <v>42715.833634258997</v>
      </c>
      <c r="C544" s="322">
        <v>700</v>
      </c>
      <c r="D544" s="172">
        <f t="shared" si="8"/>
        <v>34.649999999999977</v>
      </c>
      <c r="E544" s="322">
        <v>665.35</v>
      </c>
      <c r="F544" s="323" t="s">
        <v>4459</v>
      </c>
      <c r="G544" s="272"/>
    </row>
    <row r="545" spans="2:7">
      <c r="B545" s="321">
        <v>42715.881423610997</v>
      </c>
      <c r="C545" s="322">
        <v>50</v>
      </c>
      <c r="D545" s="172">
        <f t="shared" si="8"/>
        <v>2.5</v>
      </c>
      <c r="E545" s="322">
        <v>47.5</v>
      </c>
      <c r="F545" s="323" t="s">
        <v>4460</v>
      </c>
      <c r="G545" s="272"/>
    </row>
    <row r="546" spans="2:7">
      <c r="B546" s="321">
        <v>42715.913576389001</v>
      </c>
      <c r="C546" s="322">
        <v>150</v>
      </c>
      <c r="D546" s="172">
        <f t="shared" si="8"/>
        <v>7.5</v>
      </c>
      <c r="E546" s="322">
        <v>142.5</v>
      </c>
      <c r="F546" s="323" t="s">
        <v>4461</v>
      </c>
      <c r="G546" s="272"/>
    </row>
    <row r="547" spans="2:7">
      <c r="B547" s="321">
        <v>42715.945567130002</v>
      </c>
      <c r="C547" s="322">
        <v>200</v>
      </c>
      <c r="D547" s="172">
        <f t="shared" si="8"/>
        <v>14</v>
      </c>
      <c r="E547" s="322">
        <v>186</v>
      </c>
      <c r="F547" s="323" t="s">
        <v>3635</v>
      </c>
      <c r="G547" s="272"/>
    </row>
    <row r="548" spans="2:7">
      <c r="B548" s="321">
        <v>42715.950810185001</v>
      </c>
      <c r="C548" s="322">
        <v>100</v>
      </c>
      <c r="D548" s="172">
        <f t="shared" si="8"/>
        <v>5</v>
      </c>
      <c r="E548" s="322">
        <v>95</v>
      </c>
      <c r="F548" s="323" t="s">
        <v>4462</v>
      </c>
      <c r="G548" s="272"/>
    </row>
    <row r="549" spans="2:7">
      <c r="B549" s="321">
        <v>42715.968564814997</v>
      </c>
      <c r="C549" s="322">
        <v>30</v>
      </c>
      <c r="D549" s="172">
        <f t="shared" si="8"/>
        <v>1.4800000000000004</v>
      </c>
      <c r="E549" s="322">
        <v>28.52</v>
      </c>
      <c r="F549" s="323" t="s">
        <v>4148</v>
      </c>
      <c r="G549" s="272"/>
    </row>
    <row r="550" spans="2:7">
      <c r="B550" s="321">
        <v>42715.998958333003</v>
      </c>
      <c r="C550" s="322">
        <v>100</v>
      </c>
      <c r="D550" s="172">
        <f t="shared" si="8"/>
        <v>5</v>
      </c>
      <c r="E550" s="322">
        <v>95</v>
      </c>
      <c r="F550" s="323" t="s">
        <v>4463</v>
      </c>
      <c r="G550" s="272"/>
    </row>
    <row r="551" spans="2:7">
      <c r="B551" s="321">
        <v>42716.019016204002</v>
      </c>
      <c r="C551" s="322">
        <v>30</v>
      </c>
      <c r="D551" s="172">
        <f t="shared" si="8"/>
        <v>1.5</v>
      </c>
      <c r="E551" s="322">
        <v>28.5</v>
      </c>
      <c r="F551" s="323" t="s">
        <v>4444</v>
      </c>
      <c r="G551" s="272"/>
    </row>
    <row r="552" spans="2:7">
      <c r="B552" s="321">
        <v>42716.031979166997</v>
      </c>
      <c r="C552" s="322">
        <v>280</v>
      </c>
      <c r="D552" s="172">
        <f t="shared" si="8"/>
        <v>14</v>
      </c>
      <c r="E552" s="322">
        <v>266</v>
      </c>
      <c r="F552" s="323" t="s">
        <v>4464</v>
      </c>
      <c r="G552" s="272"/>
    </row>
    <row r="553" spans="2:7">
      <c r="B553" s="321">
        <v>42716.06806713</v>
      </c>
      <c r="C553" s="322">
        <v>100</v>
      </c>
      <c r="D553" s="172">
        <f t="shared" si="8"/>
        <v>5</v>
      </c>
      <c r="E553" s="322">
        <v>95</v>
      </c>
      <c r="F553" s="323" t="s">
        <v>4465</v>
      </c>
      <c r="G553" s="272"/>
    </row>
    <row r="554" spans="2:7">
      <c r="B554" s="321">
        <v>42716.321192130003</v>
      </c>
      <c r="C554" s="322">
        <v>100</v>
      </c>
      <c r="D554" s="172">
        <f t="shared" si="8"/>
        <v>7</v>
      </c>
      <c r="E554" s="322">
        <v>93</v>
      </c>
      <c r="F554" s="323" t="s">
        <v>4269</v>
      </c>
      <c r="G554" s="272"/>
    </row>
    <row r="555" spans="2:7">
      <c r="B555" s="321">
        <v>42716.364791667002</v>
      </c>
      <c r="C555" s="172">
        <v>100</v>
      </c>
      <c r="D555" s="172">
        <f t="shared" si="8"/>
        <v>5</v>
      </c>
      <c r="E555" s="322">
        <v>95</v>
      </c>
      <c r="F555" s="323" t="s">
        <v>4466</v>
      </c>
      <c r="G555" s="272"/>
    </row>
    <row r="556" spans="2:7">
      <c r="B556" s="321">
        <v>42716.365439815003</v>
      </c>
      <c r="C556" s="322">
        <v>200</v>
      </c>
      <c r="D556" s="172">
        <f t="shared" si="8"/>
        <v>10</v>
      </c>
      <c r="E556" s="322">
        <v>190</v>
      </c>
      <c r="F556" s="323" t="s">
        <v>4467</v>
      </c>
      <c r="G556" s="272"/>
    </row>
    <row r="557" spans="2:7">
      <c r="B557" s="321">
        <v>42716.376423611</v>
      </c>
      <c r="C557" s="322">
        <v>146</v>
      </c>
      <c r="D557" s="172">
        <f t="shared" si="8"/>
        <v>7.3000000000000114</v>
      </c>
      <c r="E557" s="322">
        <v>138.69999999999999</v>
      </c>
      <c r="F557" s="323" t="s">
        <v>4468</v>
      </c>
      <c r="G557" s="272"/>
    </row>
    <row r="558" spans="2:7">
      <c r="B558" s="321">
        <v>42716.399699073998</v>
      </c>
      <c r="C558" s="322">
        <v>200</v>
      </c>
      <c r="D558" s="172">
        <f t="shared" si="8"/>
        <v>10</v>
      </c>
      <c r="E558" s="322">
        <v>190</v>
      </c>
      <c r="F558" s="323" t="s">
        <v>4469</v>
      </c>
      <c r="G558" s="272"/>
    </row>
    <row r="559" spans="2:7">
      <c r="B559" s="321">
        <v>42716.414247685003</v>
      </c>
      <c r="C559" s="322">
        <v>1000</v>
      </c>
      <c r="D559" s="172">
        <f t="shared" si="8"/>
        <v>50</v>
      </c>
      <c r="E559" s="322">
        <v>950</v>
      </c>
      <c r="F559" s="323" t="s">
        <v>4198</v>
      </c>
      <c r="G559" s="272"/>
    </row>
    <row r="560" spans="2:7">
      <c r="B560" s="321">
        <v>42716.418263888998</v>
      </c>
      <c r="C560" s="322">
        <v>100</v>
      </c>
      <c r="D560" s="172">
        <f t="shared" si="8"/>
        <v>7</v>
      </c>
      <c r="E560" s="322">
        <v>93</v>
      </c>
      <c r="F560" s="323" t="s">
        <v>4470</v>
      </c>
      <c r="G560" s="272"/>
    </row>
    <row r="561" spans="2:7">
      <c r="B561" s="321">
        <v>42716.458368056003</v>
      </c>
      <c r="C561" s="322">
        <v>100</v>
      </c>
      <c r="D561" s="172">
        <f t="shared" si="8"/>
        <v>5</v>
      </c>
      <c r="E561" s="322">
        <v>95</v>
      </c>
      <c r="F561" s="323" t="s">
        <v>4471</v>
      </c>
      <c r="G561" s="272"/>
    </row>
    <row r="562" spans="2:7">
      <c r="B562" s="321">
        <v>42716.458402778</v>
      </c>
      <c r="C562" s="322">
        <v>25</v>
      </c>
      <c r="D562" s="172">
        <f t="shared" si="8"/>
        <v>1.25</v>
      </c>
      <c r="E562" s="322">
        <v>23.75</v>
      </c>
      <c r="F562" s="323" t="s">
        <v>4472</v>
      </c>
      <c r="G562" s="272"/>
    </row>
    <row r="563" spans="2:7">
      <c r="B563" s="321">
        <v>42716.458668981002</v>
      </c>
      <c r="C563" s="322">
        <v>150</v>
      </c>
      <c r="D563" s="172">
        <f t="shared" si="8"/>
        <v>7.5</v>
      </c>
      <c r="E563" s="322">
        <v>142.5</v>
      </c>
      <c r="F563" s="323" t="s">
        <v>4473</v>
      </c>
      <c r="G563" s="272"/>
    </row>
    <row r="564" spans="2:7">
      <c r="B564" s="321">
        <v>42716.459074074002</v>
      </c>
      <c r="C564" s="322">
        <v>100</v>
      </c>
      <c r="D564" s="172">
        <f t="shared" si="8"/>
        <v>4.9500000000000028</v>
      </c>
      <c r="E564" s="322">
        <v>95.05</v>
      </c>
      <c r="F564" s="323" t="s">
        <v>3645</v>
      </c>
      <c r="G564" s="272"/>
    </row>
    <row r="565" spans="2:7">
      <c r="B565" s="321">
        <v>42716.459120369997</v>
      </c>
      <c r="C565" s="322">
        <v>500</v>
      </c>
      <c r="D565" s="172">
        <f t="shared" si="8"/>
        <v>35</v>
      </c>
      <c r="E565" s="322">
        <v>465</v>
      </c>
      <c r="F565" s="323" t="s">
        <v>4474</v>
      </c>
      <c r="G565" s="272"/>
    </row>
    <row r="566" spans="2:7">
      <c r="B566" s="321">
        <v>42716.459166667002</v>
      </c>
      <c r="C566" s="322">
        <v>100</v>
      </c>
      <c r="D566" s="172">
        <f t="shared" si="8"/>
        <v>5</v>
      </c>
      <c r="E566" s="322">
        <v>95</v>
      </c>
      <c r="F566" s="323" t="s">
        <v>4475</v>
      </c>
      <c r="G566" s="272"/>
    </row>
    <row r="567" spans="2:7">
      <c r="B567" s="321">
        <v>42716.459432869997</v>
      </c>
      <c r="C567" s="322">
        <v>100</v>
      </c>
      <c r="D567" s="172">
        <f t="shared" si="8"/>
        <v>5</v>
      </c>
      <c r="E567" s="322">
        <v>95</v>
      </c>
      <c r="F567" s="323" t="s">
        <v>4476</v>
      </c>
      <c r="G567" s="272"/>
    </row>
    <row r="568" spans="2:7">
      <c r="B568" s="321">
        <v>42716.459479167002</v>
      </c>
      <c r="C568" s="322">
        <v>100</v>
      </c>
      <c r="D568" s="172">
        <f t="shared" si="8"/>
        <v>5</v>
      </c>
      <c r="E568" s="322">
        <v>95</v>
      </c>
      <c r="F568" s="323" t="s">
        <v>3261</v>
      </c>
      <c r="G568" s="272"/>
    </row>
    <row r="569" spans="2:7">
      <c r="B569" s="321">
        <v>42716.460312499999</v>
      </c>
      <c r="C569" s="322">
        <v>150</v>
      </c>
      <c r="D569" s="172">
        <f t="shared" si="8"/>
        <v>7.5</v>
      </c>
      <c r="E569" s="322">
        <v>142.5</v>
      </c>
      <c r="F569" s="323" t="s">
        <v>4477</v>
      </c>
      <c r="G569" s="272"/>
    </row>
    <row r="570" spans="2:7">
      <c r="B570" s="321">
        <v>42716.460671296001</v>
      </c>
      <c r="C570" s="322">
        <v>100</v>
      </c>
      <c r="D570" s="172">
        <f t="shared" si="8"/>
        <v>4.9500000000000028</v>
      </c>
      <c r="E570" s="322">
        <v>95.05</v>
      </c>
      <c r="F570" s="323" t="s">
        <v>4478</v>
      </c>
      <c r="G570" s="272"/>
    </row>
    <row r="571" spans="2:7">
      <c r="B571" s="321">
        <v>42716.507361110998</v>
      </c>
      <c r="C571" s="322">
        <v>1000</v>
      </c>
      <c r="D571" s="172">
        <f t="shared" si="8"/>
        <v>50</v>
      </c>
      <c r="E571" s="322">
        <v>950</v>
      </c>
      <c r="F571" s="323" t="s">
        <v>4479</v>
      </c>
      <c r="G571" s="272"/>
    </row>
    <row r="572" spans="2:7">
      <c r="B572" s="321">
        <v>42716.522986110998</v>
      </c>
      <c r="C572" s="322">
        <v>100</v>
      </c>
      <c r="D572" s="172">
        <f t="shared" si="8"/>
        <v>4.9500000000000028</v>
      </c>
      <c r="E572" s="322">
        <v>95.05</v>
      </c>
      <c r="F572" s="323" t="s">
        <v>3660</v>
      </c>
      <c r="G572" s="272"/>
    </row>
    <row r="573" spans="2:7">
      <c r="B573" s="321">
        <v>42716.535682870002</v>
      </c>
      <c r="C573" s="322">
        <v>50</v>
      </c>
      <c r="D573" s="172">
        <f t="shared" si="8"/>
        <v>2.4699999999999989</v>
      </c>
      <c r="E573" s="322">
        <v>47.53</v>
      </c>
      <c r="F573" s="323" t="s">
        <v>3212</v>
      </c>
      <c r="G573" s="272"/>
    </row>
    <row r="574" spans="2:7">
      <c r="B574" s="321">
        <v>42716.539710648001</v>
      </c>
      <c r="C574" s="322">
        <v>500</v>
      </c>
      <c r="D574" s="172">
        <f t="shared" si="8"/>
        <v>25</v>
      </c>
      <c r="E574" s="322">
        <v>475</v>
      </c>
      <c r="F574" s="323" t="s">
        <v>4214</v>
      </c>
      <c r="G574" s="272"/>
    </row>
    <row r="575" spans="2:7">
      <c r="B575" s="321">
        <v>42716.562754630002</v>
      </c>
      <c r="C575" s="322">
        <v>500</v>
      </c>
      <c r="D575" s="172">
        <f t="shared" si="8"/>
        <v>25</v>
      </c>
      <c r="E575" s="322">
        <v>475</v>
      </c>
      <c r="F575" s="323" t="s">
        <v>4266</v>
      </c>
      <c r="G575" s="272"/>
    </row>
    <row r="576" spans="2:7">
      <c r="B576" s="321">
        <v>42716.584918981003</v>
      </c>
      <c r="C576" s="322">
        <v>50</v>
      </c>
      <c r="D576" s="172">
        <f t="shared" si="8"/>
        <v>2.4699999999999989</v>
      </c>
      <c r="E576" s="322">
        <v>47.53</v>
      </c>
      <c r="F576" s="323" t="s">
        <v>4480</v>
      </c>
      <c r="G576" s="272"/>
    </row>
    <row r="577" spans="2:7">
      <c r="B577" s="321">
        <v>42716.631423610997</v>
      </c>
      <c r="C577" s="322">
        <v>1000</v>
      </c>
      <c r="D577" s="172">
        <f t="shared" si="8"/>
        <v>50</v>
      </c>
      <c r="E577" s="322">
        <v>950</v>
      </c>
      <c r="F577" s="323" t="s">
        <v>4481</v>
      </c>
      <c r="G577" s="272"/>
    </row>
    <row r="578" spans="2:7">
      <c r="B578" s="321">
        <v>42716.664722221998</v>
      </c>
      <c r="C578" s="322">
        <v>100</v>
      </c>
      <c r="D578" s="172">
        <f t="shared" si="8"/>
        <v>4.9500000000000028</v>
      </c>
      <c r="E578" s="322">
        <v>95.05</v>
      </c>
      <c r="F578" s="323" t="s">
        <v>4482</v>
      </c>
      <c r="G578" s="272"/>
    </row>
    <row r="579" spans="2:7">
      <c r="B579" s="321">
        <v>42716.719027778003</v>
      </c>
      <c r="C579" s="322">
        <v>200</v>
      </c>
      <c r="D579" s="172">
        <f t="shared" si="8"/>
        <v>10</v>
      </c>
      <c r="E579" s="322">
        <v>190</v>
      </c>
      <c r="F579" s="323" t="s">
        <v>4103</v>
      </c>
      <c r="G579" s="272"/>
    </row>
    <row r="580" spans="2:7">
      <c r="B580" s="321">
        <v>42716.721539352002</v>
      </c>
      <c r="C580" s="322">
        <v>100</v>
      </c>
      <c r="D580" s="172">
        <f t="shared" si="8"/>
        <v>4.9500000000000028</v>
      </c>
      <c r="E580" s="322">
        <v>95.05</v>
      </c>
      <c r="F580" s="323" t="s">
        <v>3811</v>
      </c>
      <c r="G580" s="272"/>
    </row>
    <row r="581" spans="2:7">
      <c r="B581" s="321">
        <v>42716.732037037</v>
      </c>
      <c r="C581" s="322">
        <v>30</v>
      </c>
      <c r="D581" s="172">
        <f t="shared" si="8"/>
        <v>2.1000000000000014</v>
      </c>
      <c r="E581" s="322">
        <v>27.9</v>
      </c>
      <c r="F581" s="323" t="s">
        <v>4483</v>
      </c>
      <c r="G581" s="272"/>
    </row>
    <row r="582" spans="2:7">
      <c r="B582" s="321">
        <v>42716.745810184999</v>
      </c>
      <c r="C582" s="322">
        <v>100</v>
      </c>
      <c r="D582" s="172">
        <f t="shared" ref="D582:D645" si="9">SUM(C582-E582)</f>
        <v>5</v>
      </c>
      <c r="E582" s="322">
        <v>95</v>
      </c>
      <c r="F582" s="323" t="s">
        <v>4484</v>
      </c>
      <c r="G582" s="272"/>
    </row>
    <row r="583" spans="2:7">
      <c r="B583" s="321">
        <v>42716.752997684998</v>
      </c>
      <c r="C583" s="322">
        <v>200</v>
      </c>
      <c r="D583" s="172">
        <f t="shared" si="9"/>
        <v>14</v>
      </c>
      <c r="E583" s="322">
        <v>186</v>
      </c>
      <c r="F583" s="323" t="s">
        <v>4485</v>
      </c>
      <c r="G583" s="272"/>
    </row>
    <row r="584" spans="2:7">
      <c r="B584" s="321">
        <v>42716.755335647998</v>
      </c>
      <c r="C584" s="322">
        <v>50</v>
      </c>
      <c r="D584" s="172">
        <f t="shared" si="9"/>
        <v>3.5</v>
      </c>
      <c r="E584" s="322">
        <v>46.5</v>
      </c>
      <c r="F584" s="323" t="s">
        <v>4486</v>
      </c>
      <c r="G584" s="272"/>
    </row>
    <row r="585" spans="2:7">
      <c r="B585" s="321">
        <v>42716.80662037</v>
      </c>
      <c r="C585" s="172">
        <v>50</v>
      </c>
      <c r="D585" s="172">
        <f t="shared" si="9"/>
        <v>2.5</v>
      </c>
      <c r="E585" s="322">
        <v>47.5</v>
      </c>
      <c r="F585" s="323" t="s">
        <v>4487</v>
      </c>
      <c r="G585" s="272"/>
    </row>
    <row r="586" spans="2:7">
      <c r="B586" s="321">
        <v>42716.826759258998</v>
      </c>
      <c r="C586" s="322">
        <v>500</v>
      </c>
      <c r="D586" s="172">
        <f t="shared" si="9"/>
        <v>24.75</v>
      </c>
      <c r="E586" s="322">
        <v>475.25</v>
      </c>
      <c r="F586" s="323" t="s">
        <v>4331</v>
      </c>
      <c r="G586" s="272"/>
    </row>
    <row r="587" spans="2:7">
      <c r="B587" s="321">
        <v>42716.847789352003</v>
      </c>
      <c r="C587" s="322">
        <v>500</v>
      </c>
      <c r="D587" s="172">
        <f t="shared" si="9"/>
        <v>24.75</v>
      </c>
      <c r="E587" s="322">
        <v>475.25</v>
      </c>
      <c r="F587" s="323" t="s">
        <v>4488</v>
      </c>
      <c r="G587" s="272"/>
    </row>
    <row r="588" spans="2:7">
      <c r="B588" s="321">
        <v>42716.851099537002</v>
      </c>
      <c r="C588" s="322">
        <v>20</v>
      </c>
      <c r="D588" s="172">
        <f t="shared" si="9"/>
        <v>1.3999999999999986</v>
      </c>
      <c r="E588" s="322">
        <v>18.600000000000001</v>
      </c>
      <c r="F588" s="323" t="s">
        <v>3215</v>
      </c>
      <c r="G588" s="272"/>
    </row>
    <row r="589" spans="2:7">
      <c r="B589" s="321">
        <v>42716.860937500001</v>
      </c>
      <c r="C589" s="322">
        <v>100</v>
      </c>
      <c r="D589" s="172">
        <f t="shared" si="9"/>
        <v>5</v>
      </c>
      <c r="E589" s="322">
        <v>95</v>
      </c>
      <c r="F589" s="323" t="s">
        <v>4196</v>
      </c>
      <c r="G589" s="272"/>
    </row>
    <row r="590" spans="2:7">
      <c r="B590" s="321">
        <v>42716.867650462998</v>
      </c>
      <c r="C590" s="322">
        <v>50</v>
      </c>
      <c r="D590" s="172">
        <f t="shared" si="9"/>
        <v>2.5</v>
      </c>
      <c r="E590" s="322">
        <v>47.5</v>
      </c>
      <c r="F590" s="323" t="s">
        <v>4310</v>
      </c>
      <c r="G590" s="272"/>
    </row>
    <row r="591" spans="2:7">
      <c r="B591" s="321">
        <v>42716.889803241</v>
      </c>
      <c r="C591" s="322">
        <v>100</v>
      </c>
      <c r="D591" s="172">
        <f t="shared" si="9"/>
        <v>4.9500000000000028</v>
      </c>
      <c r="E591" s="322">
        <v>95.05</v>
      </c>
      <c r="F591" s="323" t="s">
        <v>4489</v>
      </c>
      <c r="G591" s="272"/>
    </row>
    <row r="592" spans="2:7">
      <c r="B592" s="321">
        <v>42716.895069443999</v>
      </c>
      <c r="C592" s="322">
        <v>100</v>
      </c>
      <c r="D592" s="172">
        <f t="shared" si="9"/>
        <v>5</v>
      </c>
      <c r="E592" s="322">
        <v>95</v>
      </c>
      <c r="F592" s="323" t="s">
        <v>4490</v>
      </c>
      <c r="G592" s="272"/>
    </row>
    <row r="593" spans="2:7">
      <c r="B593" s="321">
        <v>42716.895115740997</v>
      </c>
      <c r="C593" s="322">
        <v>50</v>
      </c>
      <c r="D593" s="172">
        <f t="shared" si="9"/>
        <v>2.5</v>
      </c>
      <c r="E593" s="322">
        <v>47.5</v>
      </c>
      <c r="F593" s="323" t="s">
        <v>4183</v>
      </c>
      <c r="G593" s="272"/>
    </row>
    <row r="594" spans="2:7">
      <c r="B594" s="321">
        <v>42716.945682869999</v>
      </c>
      <c r="C594" s="322">
        <v>100</v>
      </c>
      <c r="D594" s="172">
        <f t="shared" si="9"/>
        <v>5</v>
      </c>
      <c r="E594" s="322">
        <v>95</v>
      </c>
      <c r="F594" s="323" t="s">
        <v>4151</v>
      </c>
      <c r="G594" s="272"/>
    </row>
    <row r="595" spans="2:7">
      <c r="B595" s="321">
        <v>42717.100115740999</v>
      </c>
      <c r="C595" s="322">
        <v>30</v>
      </c>
      <c r="D595" s="172">
        <f t="shared" si="9"/>
        <v>1.5</v>
      </c>
      <c r="E595" s="322">
        <v>28.5</v>
      </c>
      <c r="F595" s="323" t="s">
        <v>4491</v>
      </c>
      <c r="G595" s="272"/>
    </row>
    <row r="596" spans="2:7">
      <c r="B596" s="321">
        <v>42717.400729166999</v>
      </c>
      <c r="C596" s="322">
        <v>200</v>
      </c>
      <c r="D596" s="172">
        <f t="shared" si="9"/>
        <v>10</v>
      </c>
      <c r="E596" s="322">
        <v>190</v>
      </c>
      <c r="F596" s="323" t="s">
        <v>4492</v>
      </c>
      <c r="G596" s="272"/>
    </row>
    <row r="597" spans="2:7">
      <c r="B597" s="321">
        <v>42717.401990740997</v>
      </c>
      <c r="C597" s="322">
        <v>100</v>
      </c>
      <c r="D597" s="172">
        <f t="shared" si="9"/>
        <v>5</v>
      </c>
      <c r="E597" s="322">
        <v>95</v>
      </c>
      <c r="F597" s="323" t="s">
        <v>4319</v>
      </c>
      <c r="G597" s="272"/>
    </row>
    <row r="598" spans="2:7">
      <c r="B598" s="321">
        <v>42717.407106480998</v>
      </c>
      <c r="C598" s="322">
        <v>100</v>
      </c>
      <c r="D598" s="172">
        <f t="shared" si="9"/>
        <v>4.9500000000000028</v>
      </c>
      <c r="E598" s="322">
        <v>95.05</v>
      </c>
      <c r="F598" s="323" t="s">
        <v>4493</v>
      </c>
      <c r="G598" s="272"/>
    </row>
    <row r="599" spans="2:7">
      <c r="B599" s="321">
        <v>42717.450578704003</v>
      </c>
      <c r="C599" s="322">
        <v>400</v>
      </c>
      <c r="D599" s="172">
        <f t="shared" si="9"/>
        <v>20</v>
      </c>
      <c r="E599" s="322">
        <v>380</v>
      </c>
      <c r="F599" s="323" t="s">
        <v>4494</v>
      </c>
      <c r="G599" s="272"/>
    </row>
    <row r="600" spans="2:7">
      <c r="B600" s="321">
        <v>42717.458437499998</v>
      </c>
      <c r="C600" s="322">
        <v>100</v>
      </c>
      <c r="D600" s="172">
        <f t="shared" si="9"/>
        <v>4.9500000000000028</v>
      </c>
      <c r="E600" s="322">
        <v>95.05</v>
      </c>
      <c r="F600" s="323" t="s">
        <v>4495</v>
      </c>
      <c r="G600" s="272"/>
    </row>
    <row r="601" spans="2:7">
      <c r="B601" s="321">
        <v>42717.458437499998</v>
      </c>
      <c r="C601" s="322">
        <v>100</v>
      </c>
      <c r="D601" s="172">
        <f t="shared" si="9"/>
        <v>4.9500000000000028</v>
      </c>
      <c r="E601" s="322">
        <v>95.05</v>
      </c>
      <c r="F601" s="323" t="s">
        <v>4496</v>
      </c>
      <c r="G601" s="272"/>
    </row>
    <row r="602" spans="2:7">
      <c r="B602" s="321">
        <v>42717.458437499998</v>
      </c>
      <c r="C602" s="322">
        <v>10</v>
      </c>
      <c r="D602" s="172">
        <f t="shared" si="9"/>
        <v>0.69999999999999929</v>
      </c>
      <c r="E602" s="322">
        <v>9.3000000000000007</v>
      </c>
      <c r="F602" s="323" t="s">
        <v>4497</v>
      </c>
      <c r="G602" s="272"/>
    </row>
    <row r="603" spans="2:7">
      <c r="B603" s="321">
        <v>42717.458483795999</v>
      </c>
      <c r="C603" s="322">
        <v>10</v>
      </c>
      <c r="D603" s="172">
        <f t="shared" si="9"/>
        <v>0.5</v>
      </c>
      <c r="E603" s="322">
        <v>9.5</v>
      </c>
      <c r="F603" s="323" t="s">
        <v>4498</v>
      </c>
      <c r="G603" s="272"/>
    </row>
    <row r="604" spans="2:7">
      <c r="B604" s="321">
        <v>42717.458506944</v>
      </c>
      <c r="C604" s="322">
        <v>100</v>
      </c>
      <c r="D604" s="172">
        <f t="shared" si="9"/>
        <v>5</v>
      </c>
      <c r="E604" s="322">
        <v>95</v>
      </c>
      <c r="F604" s="323" t="s">
        <v>3302</v>
      </c>
      <c r="G604" s="272"/>
    </row>
    <row r="605" spans="2:7">
      <c r="B605" s="321">
        <v>42717.459016203997</v>
      </c>
      <c r="C605" s="322">
        <v>300</v>
      </c>
      <c r="D605" s="172">
        <f t="shared" si="9"/>
        <v>15</v>
      </c>
      <c r="E605" s="322">
        <v>285</v>
      </c>
      <c r="F605" s="323" t="s">
        <v>4499</v>
      </c>
      <c r="G605" s="272"/>
    </row>
    <row r="606" spans="2:7">
      <c r="B606" s="321">
        <v>42717.459143519001</v>
      </c>
      <c r="C606" s="322">
        <v>100</v>
      </c>
      <c r="D606" s="172">
        <f t="shared" si="9"/>
        <v>5</v>
      </c>
      <c r="E606" s="322">
        <v>95</v>
      </c>
      <c r="F606" s="323" t="s">
        <v>4500</v>
      </c>
      <c r="G606" s="272"/>
    </row>
    <row r="607" spans="2:7">
      <c r="B607" s="321">
        <v>42717.459837962997</v>
      </c>
      <c r="C607" s="322">
        <v>50</v>
      </c>
      <c r="D607" s="172">
        <f t="shared" si="9"/>
        <v>2.4699999999999989</v>
      </c>
      <c r="E607" s="322">
        <v>47.53</v>
      </c>
      <c r="F607" s="323" t="s">
        <v>4501</v>
      </c>
      <c r="G607" s="272"/>
    </row>
    <row r="608" spans="2:7">
      <c r="B608" s="321">
        <v>42717.460370369998</v>
      </c>
      <c r="C608" s="322">
        <v>100</v>
      </c>
      <c r="D608" s="172">
        <f t="shared" si="9"/>
        <v>5</v>
      </c>
      <c r="E608" s="322">
        <v>95</v>
      </c>
      <c r="F608" s="323" t="s">
        <v>4502</v>
      </c>
      <c r="G608" s="272"/>
    </row>
    <row r="609" spans="2:7">
      <c r="B609" s="321">
        <v>42717.460439814997</v>
      </c>
      <c r="C609" s="322">
        <v>35</v>
      </c>
      <c r="D609" s="172">
        <f t="shared" si="9"/>
        <v>1.75</v>
      </c>
      <c r="E609" s="322">
        <v>33.25</v>
      </c>
      <c r="F609" s="323" t="s">
        <v>3565</v>
      </c>
      <c r="G609" s="272"/>
    </row>
    <row r="610" spans="2:7">
      <c r="B610" s="321">
        <v>42717.460474537002</v>
      </c>
      <c r="C610" s="322">
        <v>200</v>
      </c>
      <c r="D610" s="172">
        <f t="shared" si="9"/>
        <v>14</v>
      </c>
      <c r="E610" s="322">
        <v>186</v>
      </c>
      <c r="F610" s="323" t="s">
        <v>4503</v>
      </c>
      <c r="G610" s="272"/>
    </row>
    <row r="611" spans="2:7">
      <c r="B611" s="321">
        <v>42717.464560184999</v>
      </c>
      <c r="C611" s="322">
        <v>200</v>
      </c>
      <c r="D611" s="172">
        <f t="shared" si="9"/>
        <v>10</v>
      </c>
      <c r="E611" s="322">
        <v>190</v>
      </c>
      <c r="F611" s="323" t="s">
        <v>4504</v>
      </c>
      <c r="G611" s="272"/>
    </row>
    <row r="612" spans="2:7">
      <c r="B612" s="321">
        <v>42717.467858796001</v>
      </c>
      <c r="C612" s="322">
        <v>30</v>
      </c>
      <c r="D612" s="172">
        <f t="shared" si="9"/>
        <v>2.1000000000000014</v>
      </c>
      <c r="E612" s="322">
        <v>27.9</v>
      </c>
      <c r="F612" s="323" t="s">
        <v>4505</v>
      </c>
      <c r="G612" s="272"/>
    </row>
    <row r="613" spans="2:7">
      <c r="B613" s="321">
        <v>42717.478530093002</v>
      </c>
      <c r="C613" s="322">
        <v>50</v>
      </c>
      <c r="D613" s="172">
        <f t="shared" si="9"/>
        <v>2.5</v>
      </c>
      <c r="E613" s="322">
        <v>47.5</v>
      </c>
      <c r="F613" s="323" t="s">
        <v>4506</v>
      </c>
      <c r="G613" s="272"/>
    </row>
    <row r="614" spans="2:7">
      <c r="B614" s="321">
        <v>42717.487187500003</v>
      </c>
      <c r="C614" s="322">
        <v>100</v>
      </c>
      <c r="D614" s="172">
        <f t="shared" si="9"/>
        <v>4.9500000000000028</v>
      </c>
      <c r="E614" s="322">
        <v>95.05</v>
      </c>
      <c r="F614" s="323" t="s">
        <v>4507</v>
      </c>
      <c r="G614" s="272"/>
    </row>
    <row r="615" spans="2:7">
      <c r="B615" s="321">
        <v>42717.519155093003</v>
      </c>
      <c r="C615" s="172">
        <v>30</v>
      </c>
      <c r="D615" s="172">
        <f t="shared" si="9"/>
        <v>1.4800000000000004</v>
      </c>
      <c r="E615" s="322">
        <v>28.52</v>
      </c>
      <c r="F615" s="323" t="s">
        <v>4508</v>
      </c>
      <c r="G615" s="272"/>
    </row>
    <row r="616" spans="2:7">
      <c r="B616" s="321">
        <v>42717.524398148002</v>
      </c>
      <c r="C616" s="322">
        <v>100</v>
      </c>
      <c r="D616" s="172">
        <f t="shared" si="9"/>
        <v>5</v>
      </c>
      <c r="E616" s="322">
        <v>95</v>
      </c>
      <c r="F616" s="323" t="s">
        <v>4509</v>
      </c>
      <c r="G616" s="272"/>
    </row>
    <row r="617" spans="2:7">
      <c r="B617" s="321">
        <v>42717.580405093002</v>
      </c>
      <c r="C617" s="322">
        <v>750</v>
      </c>
      <c r="D617" s="172">
        <f t="shared" si="9"/>
        <v>37.5</v>
      </c>
      <c r="E617" s="322">
        <v>712.5</v>
      </c>
      <c r="F617" s="323" t="s">
        <v>4510</v>
      </c>
      <c r="G617" s="272"/>
    </row>
    <row r="618" spans="2:7">
      <c r="B618" s="321">
        <v>42717.614722222002</v>
      </c>
      <c r="C618" s="322">
        <v>300</v>
      </c>
      <c r="D618" s="172">
        <f t="shared" si="9"/>
        <v>15</v>
      </c>
      <c r="E618" s="322">
        <v>285</v>
      </c>
      <c r="F618" s="323" t="s">
        <v>4511</v>
      </c>
      <c r="G618" s="272"/>
    </row>
    <row r="619" spans="2:7">
      <c r="B619" s="321">
        <v>42717.642488425998</v>
      </c>
      <c r="C619" s="322">
        <v>500</v>
      </c>
      <c r="D619" s="172">
        <f t="shared" si="9"/>
        <v>35</v>
      </c>
      <c r="E619" s="322">
        <v>465</v>
      </c>
      <c r="F619" s="323" t="s">
        <v>4512</v>
      </c>
      <c r="G619" s="272"/>
    </row>
    <row r="620" spans="2:7">
      <c r="B620" s="321">
        <v>42717.703356480997</v>
      </c>
      <c r="C620" s="322">
        <v>50</v>
      </c>
      <c r="D620" s="172">
        <f t="shared" si="9"/>
        <v>2.4699999999999989</v>
      </c>
      <c r="E620" s="322">
        <v>47.53</v>
      </c>
      <c r="F620" s="323" t="s">
        <v>4338</v>
      </c>
      <c r="G620" s="272"/>
    </row>
    <row r="621" spans="2:7">
      <c r="B621" s="321">
        <v>42717.724513888999</v>
      </c>
      <c r="C621" s="322">
        <v>100</v>
      </c>
      <c r="D621" s="172">
        <f t="shared" si="9"/>
        <v>5</v>
      </c>
      <c r="E621" s="322">
        <v>95</v>
      </c>
      <c r="F621" s="323" t="s">
        <v>4513</v>
      </c>
      <c r="G621" s="272"/>
    </row>
    <row r="622" spans="2:7">
      <c r="B622" s="321">
        <v>42717.744247684997</v>
      </c>
      <c r="C622" s="322">
        <v>50</v>
      </c>
      <c r="D622" s="172">
        <f t="shared" si="9"/>
        <v>3.5</v>
      </c>
      <c r="E622" s="322">
        <v>46.5</v>
      </c>
      <c r="F622" s="323" t="s">
        <v>4514</v>
      </c>
      <c r="G622" s="272"/>
    </row>
    <row r="623" spans="2:7">
      <c r="B623" s="321">
        <v>42717.769710647997</v>
      </c>
      <c r="C623" s="322">
        <v>100</v>
      </c>
      <c r="D623" s="172">
        <f t="shared" si="9"/>
        <v>5</v>
      </c>
      <c r="E623" s="322">
        <v>95</v>
      </c>
      <c r="F623" s="323" t="s">
        <v>4515</v>
      </c>
      <c r="G623" s="272"/>
    </row>
    <row r="624" spans="2:7">
      <c r="B624" s="321">
        <v>42717.784375000003</v>
      </c>
      <c r="C624" s="322">
        <v>50</v>
      </c>
      <c r="D624" s="172">
        <f t="shared" si="9"/>
        <v>2.5</v>
      </c>
      <c r="E624" s="322">
        <v>47.5</v>
      </c>
      <c r="F624" s="323" t="s">
        <v>4516</v>
      </c>
      <c r="G624" s="272"/>
    </row>
    <row r="625" spans="2:7">
      <c r="B625" s="321">
        <v>42717.819432869997</v>
      </c>
      <c r="C625" s="322">
        <v>50</v>
      </c>
      <c r="D625" s="172">
        <f t="shared" si="9"/>
        <v>2.5</v>
      </c>
      <c r="E625" s="322">
        <v>47.5</v>
      </c>
      <c r="F625" s="323" t="s">
        <v>4517</v>
      </c>
      <c r="G625" s="272"/>
    </row>
    <row r="626" spans="2:7">
      <c r="B626" s="321">
        <v>42717.854618056001</v>
      </c>
      <c r="C626" s="322">
        <v>50</v>
      </c>
      <c r="D626" s="172">
        <f t="shared" si="9"/>
        <v>2.4699999999999989</v>
      </c>
      <c r="E626" s="322">
        <v>47.53</v>
      </c>
      <c r="F626" s="323" t="s">
        <v>4518</v>
      </c>
      <c r="G626" s="272"/>
    </row>
    <row r="627" spans="2:7">
      <c r="B627" s="321">
        <v>42717.882905093</v>
      </c>
      <c r="C627" s="322">
        <v>50</v>
      </c>
      <c r="D627" s="172">
        <f t="shared" si="9"/>
        <v>2.5</v>
      </c>
      <c r="E627" s="322">
        <v>47.5</v>
      </c>
      <c r="F627" s="323" t="s">
        <v>4519</v>
      </c>
      <c r="G627" s="272"/>
    </row>
    <row r="628" spans="2:7">
      <c r="B628" s="321">
        <v>42717.883657407001</v>
      </c>
      <c r="C628" s="322">
        <v>150</v>
      </c>
      <c r="D628" s="172">
        <f t="shared" si="9"/>
        <v>10.5</v>
      </c>
      <c r="E628" s="322">
        <v>139.5</v>
      </c>
      <c r="F628" s="323" t="s">
        <v>4520</v>
      </c>
      <c r="G628" s="272"/>
    </row>
    <row r="629" spans="2:7">
      <c r="B629" s="321">
        <v>42717.894571759003</v>
      </c>
      <c r="C629" s="322">
        <v>100</v>
      </c>
      <c r="D629" s="172">
        <f t="shared" si="9"/>
        <v>7</v>
      </c>
      <c r="E629" s="322">
        <v>93</v>
      </c>
      <c r="F629" s="323" t="s">
        <v>4521</v>
      </c>
      <c r="G629" s="272"/>
    </row>
    <row r="630" spans="2:7">
      <c r="B630" s="321">
        <v>42717.904803240999</v>
      </c>
      <c r="C630" s="322">
        <v>150</v>
      </c>
      <c r="D630" s="172">
        <f t="shared" si="9"/>
        <v>7.5</v>
      </c>
      <c r="E630" s="322">
        <v>142.5</v>
      </c>
      <c r="F630" s="323" t="s">
        <v>4522</v>
      </c>
      <c r="G630" s="272"/>
    </row>
    <row r="631" spans="2:7">
      <c r="B631" s="321">
        <v>42717.917893518999</v>
      </c>
      <c r="C631" s="322">
        <v>150</v>
      </c>
      <c r="D631" s="172">
        <f t="shared" si="9"/>
        <v>7.5</v>
      </c>
      <c r="E631" s="322">
        <v>142.5</v>
      </c>
      <c r="F631" s="323" t="s">
        <v>4072</v>
      </c>
      <c r="G631" s="272"/>
    </row>
    <row r="632" spans="2:7">
      <c r="B632" s="321">
        <v>42718.029409722003</v>
      </c>
      <c r="C632" s="322">
        <v>450</v>
      </c>
      <c r="D632" s="172">
        <f t="shared" si="9"/>
        <v>22.269999999999982</v>
      </c>
      <c r="E632" s="322">
        <v>427.73</v>
      </c>
      <c r="F632" s="323" t="s">
        <v>3280</v>
      </c>
      <c r="G632" s="272"/>
    </row>
    <row r="633" spans="2:7">
      <c r="B633" s="321">
        <v>42718.034097222</v>
      </c>
      <c r="C633" s="322">
        <v>500</v>
      </c>
      <c r="D633" s="172">
        <f t="shared" si="9"/>
        <v>25</v>
      </c>
      <c r="E633" s="322">
        <v>475</v>
      </c>
      <c r="F633" s="323" t="s">
        <v>4523</v>
      </c>
      <c r="G633" s="272"/>
    </row>
    <row r="634" spans="2:7">
      <c r="B634" s="321">
        <v>42718.094305555998</v>
      </c>
      <c r="C634" s="322">
        <v>2000</v>
      </c>
      <c r="D634" s="172">
        <f t="shared" si="9"/>
        <v>100</v>
      </c>
      <c r="E634" s="322">
        <v>1900</v>
      </c>
      <c r="F634" s="323" t="s">
        <v>4128</v>
      </c>
      <c r="G634" s="272"/>
    </row>
    <row r="635" spans="2:7">
      <c r="B635" s="321">
        <v>42718.33755787</v>
      </c>
      <c r="C635" s="322">
        <v>40</v>
      </c>
      <c r="D635" s="172">
        <f t="shared" si="9"/>
        <v>2.7999999999999972</v>
      </c>
      <c r="E635" s="322">
        <v>37.200000000000003</v>
      </c>
      <c r="F635" s="323" t="s">
        <v>4097</v>
      </c>
      <c r="G635" s="272"/>
    </row>
    <row r="636" spans="2:7">
      <c r="B636" s="321">
        <v>42718.405960648</v>
      </c>
      <c r="C636" s="322">
        <v>100</v>
      </c>
      <c r="D636" s="172">
        <f t="shared" si="9"/>
        <v>4.9500000000000028</v>
      </c>
      <c r="E636" s="322">
        <v>95.05</v>
      </c>
      <c r="F636" s="323" t="s">
        <v>4524</v>
      </c>
      <c r="G636" s="272"/>
    </row>
    <row r="637" spans="2:7">
      <c r="B637" s="321">
        <v>42718.434467592997</v>
      </c>
      <c r="C637" s="322">
        <v>50</v>
      </c>
      <c r="D637" s="172">
        <f t="shared" si="9"/>
        <v>2.5</v>
      </c>
      <c r="E637" s="322">
        <v>47.5</v>
      </c>
      <c r="F637" s="323" t="s">
        <v>4525</v>
      </c>
      <c r="G637" s="272"/>
    </row>
    <row r="638" spans="2:7">
      <c r="B638" s="321">
        <v>42718.458414351997</v>
      </c>
      <c r="C638" s="322">
        <v>100</v>
      </c>
      <c r="D638" s="172">
        <f t="shared" si="9"/>
        <v>5</v>
      </c>
      <c r="E638" s="322">
        <v>95</v>
      </c>
      <c r="F638" s="323" t="s">
        <v>4526</v>
      </c>
      <c r="G638" s="272"/>
    </row>
    <row r="639" spans="2:7">
      <c r="B639" s="321">
        <v>42718.458749999998</v>
      </c>
      <c r="C639" s="322">
        <v>100</v>
      </c>
      <c r="D639" s="172">
        <f t="shared" si="9"/>
        <v>5</v>
      </c>
      <c r="E639" s="322">
        <v>95</v>
      </c>
      <c r="F639" s="323" t="s">
        <v>4527</v>
      </c>
      <c r="G639" s="272"/>
    </row>
    <row r="640" spans="2:7">
      <c r="B640" s="321">
        <v>42718.459988426002</v>
      </c>
      <c r="C640" s="322">
        <v>30</v>
      </c>
      <c r="D640" s="172">
        <f t="shared" si="9"/>
        <v>1.5</v>
      </c>
      <c r="E640" s="322">
        <v>28.5</v>
      </c>
      <c r="F640" s="323" t="s">
        <v>4528</v>
      </c>
      <c r="G640" s="272"/>
    </row>
    <row r="641" spans="2:7">
      <c r="B641" s="321">
        <v>42718.460081019002</v>
      </c>
      <c r="C641" s="322">
        <v>100</v>
      </c>
      <c r="D641" s="172">
        <f t="shared" si="9"/>
        <v>5</v>
      </c>
      <c r="E641" s="322">
        <v>95</v>
      </c>
      <c r="F641" s="323" t="s">
        <v>4529</v>
      </c>
      <c r="G641" s="272"/>
    </row>
    <row r="642" spans="2:7">
      <c r="B642" s="321">
        <v>42718.460335648</v>
      </c>
      <c r="C642" s="322">
        <v>133</v>
      </c>
      <c r="D642" s="172">
        <f t="shared" si="9"/>
        <v>6.6500000000000057</v>
      </c>
      <c r="E642" s="322">
        <v>126.35</v>
      </c>
      <c r="F642" s="323" t="s">
        <v>4530</v>
      </c>
      <c r="G642" s="272"/>
    </row>
    <row r="643" spans="2:7">
      <c r="B643" s="321">
        <v>42718.460532407</v>
      </c>
      <c r="C643" s="322">
        <v>200</v>
      </c>
      <c r="D643" s="172">
        <f t="shared" si="9"/>
        <v>9.9000000000000057</v>
      </c>
      <c r="E643" s="322">
        <v>190.1</v>
      </c>
      <c r="F643" s="323" t="s">
        <v>4531</v>
      </c>
      <c r="G643" s="272"/>
    </row>
    <row r="644" spans="2:7">
      <c r="B644" s="321">
        <v>42718.47068287</v>
      </c>
      <c r="C644" s="322">
        <v>400</v>
      </c>
      <c r="D644" s="172">
        <f t="shared" si="9"/>
        <v>20</v>
      </c>
      <c r="E644" s="322">
        <v>380</v>
      </c>
      <c r="F644" s="323" t="s">
        <v>4532</v>
      </c>
      <c r="G644" s="272"/>
    </row>
    <row r="645" spans="2:7">
      <c r="B645" s="321">
        <v>42718.478368055999</v>
      </c>
      <c r="C645" s="172">
        <v>1650</v>
      </c>
      <c r="D645" s="172">
        <f t="shared" si="9"/>
        <v>115.5</v>
      </c>
      <c r="E645" s="322">
        <v>1534.5</v>
      </c>
      <c r="F645" s="323" t="s">
        <v>4533</v>
      </c>
      <c r="G645" s="272"/>
    </row>
    <row r="646" spans="2:7">
      <c r="B646" s="321">
        <v>42718.549629629997</v>
      </c>
      <c r="C646" s="322">
        <v>100</v>
      </c>
      <c r="D646" s="172">
        <f t="shared" ref="D646:D709" si="10">SUM(C646-E646)</f>
        <v>5</v>
      </c>
      <c r="E646" s="322">
        <v>95</v>
      </c>
      <c r="F646" s="323" t="s">
        <v>4534</v>
      </c>
      <c r="G646" s="272"/>
    </row>
    <row r="647" spans="2:7">
      <c r="B647" s="321">
        <v>42718.568009258997</v>
      </c>
      <c r="C647" s="322">
        <v>100</v>
      </c>
      <c r="D647" s="172">
        <f t="shared" si="10"/>
        <v>5</v>
      </c>
      <c r="E647" s="322">
        <v>95</v>
      </c>
      <c r="F647" s="323" t="s">
        <v>3223</v>
      </c>
      <c r="G647" s="272"/>
    </row>
    <row r="648" spans="2:7">
      <c r="B648" s="321">
        <v>42718.629374999997</v>
      </c>
      <c r="C648" s="322">
        <v>50</v>
      </c>
      <c r="D648" s="172">
        <f t="shared" si="10"/>
        <v>2.5</v>
      </c>
      <c r="E648" s="322">
        <v>47.5</v>
      </c>
      <c r="F648" s="323" t="s">
        <v>4535</v>
      </c>
      <c r="G648" s="272"/>
    </row>
    <row r="649" spans="2:7">
      <c r="B649" s="321">
        <v>42718.670740740999</v>
      </c>
      <c r="C649" s="322">
        <v>300</v>
      </c>
      <c r="D649" s="172">
        <f t="shared" si="10"/>
        <v>14.850000000000023</v>
      </c>
      <c r="E649" s="322">
        <v>285.14999999999998</v>
      </c>
      <c r="F649" s="323" t="s">
        <v>4536</v>
      </c>
      <c r="G649" s="272"/>
    </row>
    <row r="650" spans="2:7">
      <c r="B650" s="321">
        <v>42718.684444443999</v>
      </c>
      <c r="C650" s="322">
        <v>200</v>
      </c>
      <c r="D650" s="172">
        <f t="shared" si="10"/>
        <v>10</v>
      </c>
      <c r="E650" s="322">
        <v>190</v>
      </c>
      <c r="F650" s="323" t="s">
        <v>4267</v>
      </c>
      <c r="G650" s="272"/>
    </row>
    <row r="651" spans="2:7">
      <c r="B651" s="321">
        <v>42718.687766203999</v>
      </c>
      <c r="C651" s="322">
        <v>100</v>
      </c>
      <c r="D651" s="172">
        <f t="shared" si="10"/>
        <v>5</v>
      </c>
      <c r="E651" s="322">
        <v>95</v>
      </c>
      <c r="F651" s="323" t="s">
        <v>4537</v>
      </c>
      <c r="G651" s="272"/>
    </row>
    <row r="652" spans="2:7">
      <c r="B652" s="321">
        <v>42718.696226852</v>
      </c>
      <c r="C652" s="322">
        <v>1000</v>
      </c>
      <c r="D652" s="172">
        <f t="shared" si="10"/>
        <v>70</v>
      </c>
      <c r="E652" s="322">
        <v>930</v>
      </c>
      <c r="F652" s="323" t="s">
        <v>4533</v>
      </c>
      <c r="G652" s="272"/>
    </row>
    <row r="653" spans="2:7">
      <c r="B653" s="321">
        <v>42718.702118055997</v>
      </c>
      <c r="C653" s="322">
        <v>50</v>
      </c>
      <c r="D653" s="172">
        <f t="shared" si="10"/>
        <v>3.5</v>
      </c>
      <c r="E653" s="322">
        <v>46.5</v>
      </c>
      <c r="F653" s="323" t="s">
        <v>4538</v>
      </c>
      <c r="G653" s="272"/>
    </row>
    <row r="654" spans="2:7">
      <c r="B654" s="321">
        <v>42718.711678241001</v>
      </c>
      <c r="C654" s="322">
        <v>500</v>
      </c>
      <c r="D654" s="172">
        <f t="shared" si="10"/>
        <v>25</v>
      </c>
      <c r="E654" s="322">
        <v>475</v>
      </c>
      <c r="F654" s="323" t="s">
        <v>3329</v>
      </c>
      <c r="G654" s="272"/>
    </row>
    <row r="655" spans="2:7">
      <c r="B655" s="321">
        <v>42718.713298611001</v>
      </c>
      <c r="C655" s="322">
        <v>50</v>
      </c>
      <c r="D655" s="172">
        <f t="shared" si="10"/>
        <v>2.5</v>
      </c>
      <c r="E655" s="322">
        <v>47.5</v>
      </c>
      <c r="F655" s="323" t="s">
        <v>3329</v>
      </c>
      <c r="G655" s="272"/>
    </row>
    <row r="656" spans="2:7">
      <c r="B656" s="321">
        <v>42718.725590278002</v>
      </c>
      <c r="C656" s="322">
        <v>150</v>
      </c>
      <c r="D656" s="172">
        <f t="shared" si="10"/>
        <v>7.5</v>
      </c>
      <c r="E656" s="322">
        <v>142.5</v>
      </c>
      <c r="F656" s="323" t="s">
        <v>3464</v>
      </c>
      <c r="G656" s="272"/>
    </row>
    <row r="657" spans="2:7">
      <c r="B657" s="321">
        <v>42718.726122685002</v>
      </c>
      <c r="C657" s="322">
        <v>200</v>
      </c>
      <c r="D657" s="172">
        <f t="shared" si="10"/>
        <v>10</v>
      </c>
      <c r="E657" s="322">
        <v>190</v>
      </c>
      <c r="F657" s="323" t="s">
        <v>4539</v>
      </c>
      <c r="G657" s="272"/>
    </row>
    <row r="658" spans="2:7">
      <c r="B658" s="321">
        <v>42718.734201389001</v>
      </c>
      <c r="C658" s="322">
        <v>150</v>
      </c>
      <c r="D658" s="172">
        <f t="shared" si="10"/>
        <v>7.5</v>
      </c>
      <c r="E658" s="322">
        <v>142.5</v>
      </c>
      <c r="F658" s="323" t="s">
        <v>3655</v>
      </c>
      <c r="G658" s="272"/>
    </row>
    <row r="659" spans="2:7">
      <c r="B659" s="321">
        <v>42718.757013889001</v>
      </c>
      <c r="C659" s="322">
        <v>100</v>
      </c>
      <c r="D659" s="172">
        <f t="shared" si="10"/>
        <v>5</v>
      </c>
      <c r="E659" s="322">
        <v>95</v>
      </c>
      <c r="F659" s="323" t="s">
        <v>3902</v>
      </c>
      <c r="G659" s="272"/>
    </row>
    <row r="660" spans="2:7">
      <c r="B660" s="321">
        <v>42718.798182869999</v>
      </c>
      <c r="C660" s="322">
        <v>50</v>
      </c>
      <c r="D660" s="172">
        <f t="shared" si="10"/>
        <v>2.5</v>
      </c>
      <c r="E660" s="322">
        <v>47.5</v>
      </c>
      <c r="F660" s="323" t="s">
        <v>4491</v>
      </c>
      <c r="G660" s="272"/>
    </row>
    <row r="661" spans="2:7">
      <c r="B661" s="321">
        <v>42718.868506944003</v>
      </c>
      <c r="C661" s="322">
        <v>300</v>
      </c>
      <c r="D661" s="172">
        <f t="shared" si="10"/>
        <v>15</v>
      </c>
      <c r="E661" s="322">
        <v>285</v>
      </c>
      <c r="F661" s="323" t="s">
        <v>4540</v>
      </c>
      <c r="G661" s="272"/>
    </row>
    <row r="662" spans="2:7">
      <c r="B662" s="321">
        <v>42718.869386573999</v>
      </c>
      <c r="C662" s="322">
        <v>100</v>
      </c>
      <c r="D662" s="172">
        <f t="shared" si="10"/>
        <v>4.9500000000000028</v>
      </c>
      <c r="E662" s="322">
        <v>95.05</v>
      </c>
      <c r="F662" s="323" t="s">
        <v>4541</v>
      </c>
      <c r="G662" s="272"/>
    </row>
    <row r="663" spans="2:7">
      <c r="B663" s="321">
        <v>42718.892835648003</v>
      </c>
      <c r="C663" s="322">
        <v>200</v>
      </c>
      <c r="D663" s="172">
        <f t="shared" si="10"/>
        <v>10</v>
      </c>
      <c r="E663" s="322">
        <v>190</v>
      </c>
      <c r="F663" s="323" t="s">
        <v>4542</v>
      </c>
      <c r="G663" s="272"/>
    </row>
    <row r="664" spans="2:7">
      <c r="B664" s="321">
        <v>42718.895196758996</v>
      </c>
      <c r="C664" s="322">
        <v>100</v>
      </c>
      <c r="D664" s="172">
        <f t="shared" si="10"/>
        <v>7</v>
      </c>
      <c r="E664" s="322">
        <v>93</v>
      </c>
      <c r="F664" s="323" t="s">
        <v>4543</v>
      </c>
      <c r="G664" s="272"/>
    </row>
    <row r="665" spans="2:7">
      <c r="B665" s="321">
        <v>42718.904120370004</v>
      </c>
      <c r="C665" s="322">
        <v>1000</v>
      </c>
      <c r="D665" s="172">
        <f t="shared" si="10"/>
        <v>50</v>
      </c>
      <c r="E665" s="322">
        <v>950</v>
      </c>
      <c r="F665" s="323" t="s">
        <v>4544</v>
      </c>
      <c r="G665" s="272"/>
    </row>
    <row r="666" spans="2:7">
      <c r="B666" s="321">
        <v>42718.928287037001</v>
      </c>
      <c r="C666" s="322">
        <v>100</v>
      </c>
      <c r="D666" s="172">
        <f t="shared" si="10"/>
        <v>5</v>
      </c>
      <c r="E666" s="322">
        <v>95</v>
      </c>
      <c r="F666" s="323" t="s">
        <v>4545</v>
      </c>
      <c r="G666" s="272"/>
    </row>
    <row r="667" spans="2:7">
      <c r="B667" s="321">
        <v>42718.931064814999</v>
      </c>
      <c r="C667" s="322">
        <v>50</v>
      </c>
      <c r="D667" s="172">
        <f t="shared" si="10"/>
        <v>2.4799999999999969</v>
      </c>
      <c r="E667" s="322">
        <v>47.52</v>
      </c>
      <c r="F667" s="323" t="s">
        <v>3373</v>
      </c>
      <c r="G667" s="272"/>
    </row>
    <row r="668" spans="2:7">
      <c r="B668" s="321">
        <v>42718.943622685001</v>
      </c>
      <c r="C668" s="322">
        <v>300</v>
      </c>
      <c r="D668" s="172">
        <f t="shared" si="10"/>
        <v>15</v>
      </c>
      <c r="E668" s="322">
        <v>285</v>
      </c>
      <c r="F668" s="323" t="s">
        <v>3375</v>
      </c>
      <c r="G668" s="272"/>
    </row>
    <row r="669" spans="2:7">
      <c r="B669" s="321">
        <v>42718.981296295999</v>
      </c>
      <c r="C669" s="322">
        <v>200</v>
      </c>
      <c r="D669" s="172">
        <f t="shared" si="10"/>
        <v>14</v>
      </c>
      <c r="E669" s="322">
        <v>186</v>
      </c>
      <c r="F669" s="323" t="s">
        <v>4533</v>
      </c>
      <c r="G669" s="272"/>
    </row>
    <row r="670" spans="2:7">
      <c r="B670" s="321">
        <v>42719.033599536997</v>
      </c>
      <c r="C670" s="322">
        <v>50</v>
      </c>
      <c r="D670" s="172">
        <f t="shared" si="10"/>
        <v>3.5</v>
      </c>
      <c r="E670" s="322">
        <v>46.5</v>
      </c>
      <c r="F670" s="323" t="s">
        <v>4546</v>
      </c>
      <c r="G670" s="272"/>
    </row>
    <row r="671" spans="2:7">
      <c r="B671" s="321">
        <v>42719.044675926001</v>
      </c>
      <c r="C671" s="322">
        <v>500</v>
      </c>
      <c r="D671" s="172">
        <f t="shared" si="10"/>
        <v>24.75</v>
      </c>
      <c r="E671" s="322">
        <v>475.25</v>
      </c>
      <c r="F671" s="323" t="s">
        <v>3864</v>
      </c>
      <c r="G671" s="272"/>
    </row>
    <row r="672" spans="2:7">
      <c r="B672" s="321">
        <v>42719.053090278001</v>
      </c>
      <c r="C672" s="322">
        <v>3000</v>
      </c>
      <c r="D672" s="172">
        <f t="shared" si="10"/>
        <v>148.5</v>
      </c>
      <c r="E672" s="322">
        <v>2851.5</v>
      </c>
      <c r="F672" s="323" t="s">
        <v>3864</v>
      </c>
      <c r="G672" s="272"/>
    </row>
    <row r="673" spans="2:7">
      <c r="B673" s="321">
        <v>42719.142581018998</v>
      </c>
      <c r="C673" s="322">
        <v>50</v>
      </c>
      <c r="D673" s="172">
        <f t="shared" si="10"/>
        <v>3.5</v>
      </c>
      <c r="E673" s="322">
        <v>46.5</v>
      </c>
      <c r="F673" s="323" t="s">
        <v>4547</v>
      </c>
      <c r="G673" s="272"/>
    </row>
    <row r="674" spans="2:7">
      <c r="B674" s="321">
        <v>42719.339375000003</v>
      </c>
      <c r="C674" s="322">
        <v>40</v>
      </c>
      <c r="D674" s="172">
        <f t="shared" si="10"/>
        <v>2.7999999999999972</v>
      </c>
      <c r="E674" s="322">
        <v>37.200000000000003</v>
      </c>
      <c r="F674" s="323" t="s">
        <v>4548</v>
      </c>
      <c r="G674" s="272"/>
    </row>
    <row r="675" spans="2:7">
      <c r="B675" s="321">
        <v>42719.341006944</v>
      </c>
      <c r="C675" s="172">
        <v>50</v>
      </c>
      <c r="D675" s="172">
        <f t="shared" si="10"/>
        <v>2.5</v>
      </c>
      <c r="E675" s="322">
        <v>47.5</v>
      </c>
      <c r="F675" s="323" t="s">
        <v>4243</v>
      </c>
      <c r="G675" s="272"/>
    </row>
    <row r="676" spans="2:7">
      <c r="B676" s="321">
        <v>42719.342488426002</v>
      </c>
      <c r="C676" s="322">
        <v>300</v>
      </c>
      <c r="D676" s="172">
        <f t="shared" si="10"/>
        <v>15</v>
      </c>
      <c r="E676" s="322">
        <v>285</v>
      </c>
      <c r="F676" s="323" t="s">
        <v>4549</v>
      </c>
      <c r="G676" s="272"/>
    </row>
    <row r="677" spans="2:7">
      <c r="B677" s="321">
        <v>42719.357557869997</v>
      </c>
      <c r="C677" s="322">
        <v>90</v>
      </c>
      <c r="D677" s="172">
        <f t="shared" si="10"/>
        <v>4.4599999999999937</v>
      </c>
      <c r="E677" s="322">
        <v>85.54</v>
      </c>
      <c r="F677" s="323" t="s">
        <v>3620</v>
      </c>
      <c r="G677" s="272"/>
    </row>
    <row r="678" spans="2:7">
      <c r="B678" s="321">
        <v>42719.377210648003</v>
      </c>
      <c r="C678" s="322">
        <v>100</v>
      </c>
      <c r="D678" s="172">
        <f t="shared" si="10"/>
        <v>5</v>
      </c>
      <c r="E678" s="322">
        <v>95</v>
      </c>
      <c r="F678" s="323" t="s">
        <v>4550</v>
      </c>
      <c r="G678" s="272"/>
    </row>
    <row r="679" spans="2:7">
      <c r="B679" s="321">
        <v>42719.448217593002</v>
      </c>
      <c r="C679" s="322">
        <v>50</v>
      </c>
      <c r="D679" s="172">
        <f t="shared" si="10"/>
        <v>2.5</v>
      </c>
      <c r="E679" s="322">
        <v>47.5</v>
      </c>
      <c r="F679" s="323" t="s">
        <v>4074</v>
      </c>
      <c r="G679" s="272"/>
    </row>
    <row r="680" spans="2:7">
      <c r="B680" s="321">
        <v>42719.451585647999</v>
      </c>
      <c r="C680" s="322">
        <v>100</v>
      </c>
      <c r="D680" s="172">
        <f t="shared" si="10"/>
        <v>5</v>
      </c>
      <c r="E680" s="322">
        <v>95</v>
      </c>
      <c r="F680" s="323" t="s">
        <v>3983</v>
      </c>
      <c r="G680" s="272"/>
    </row>
    <row r="681" spans="2:7">
      <c r="B681" s="321">
        <v>42719.458483795999</v>
      </c>
      <c r="C681" s="322">
        <v>50</v>
      </c>
      <c r="D681" s="172">
        <f t="shared" si="10"/>
        <v>2.5</v>
      </c>
      <c r="E681" s="322">
        <v>47.5</v>
      </c>
      <c r="F681" s="323" t="s">
        <v>4272</v>
      </c>
      <c r="G681" s="272"/>
    </row>
    <row r="682" spans="2:7">
      <c r="B682" s="321">
        <v>42719.458495370003</v>
      </c>
      <c r="C682" s="322">
        <v>100</v>
      </c>
      <c r="D682" s="172">
        <f t="shared" si="10"/>
        <v>5</v>
      </c>
      <c r="E682" s="322">
        <v>95</v>
      </c>
      <c r="F682" s="323" t="s">
        <v>4551</v>
      </c>
      <c r="G682" s="272"/>
    </row>
    <row r="683" spans="2:7">
      <c r="B683" s="321">
        <v>42719.458564815002</v>
      </c>
      <c r="C683" s="322">
        <v>100</v>
      </c>
      <c r="D683" s="172">
        <f t="shared" si="10"/>
        <v>4.9500000000000028</v>
      </c>
      <c r="E683" s="322">
        <v>95.05</v>
      </c>
      <c r="F683" s="323" t="s">
        <v>4552</v>
      </c>
      <c r="G683" s="272"/>
    </row>
    <row r="684" spans="2:7">
      <c r="B684" s="321">
        <v>42719.458576388999</v>
      </c>
      <c r="C684" s="322">
        <v>50</v>
      </c>
      <c r="D684" s="172">
        <f t="shared" si="10"/>
        <v>3.5</v>
      </c>
      <c r="E684" s="322">
        <v>46.5</v>
      </c>
      <c r="F684" s="323" t="s">
        <v>4553</v>
      </c>
      <c r="G684" s="272"/>
    </row>
    <row r="685" spans="2:7">
      <c r="B685" s="321">
        <v>42719.458599537</v>
      </c>
      <c r="C685" s="322">
        <v>50</v>
      </c>
      <c r="D685" s="172">
        <f t="shared" si="10"/>
        <v>2.5</v>
      </c>
      <c r="E685" s="322">
        <v>47.5</v>
      </c>
      <c r="F685" s="323" t="s">
        <v>4554</v>
      </c>
      <c r="G685" s="272"/>
    </row>
    <row r="686" spans="2:7">
      <c r="B686" s="321">
        <v>42719.458645833001</v>
      </c>
      <c r="C686" s="322">
        <v>300</v>
      </c>
      <c r="D686" s="172">
        <f t="shared" si="10"/>
        <v>15</v>
      </c>
      <c r="E686" s="322">
        <v>285</v>
      </c>
      <c r="F686" s="323" t="s">
        <v>4555</v>
      </c>
      <c r="G686" s="272"/>
    </row>
    <row r="687" spans="2:7">
      <c r="B687" s="321">
        <v>42719.458773147999</v>
      </c>
      <c r="C687" s="322">
        <v>50</v>
      </c>
      <c r="D687" s="172">
        <f t="shared" si="10"/>
        <v>3.5</v>
      </c>
      <c r="E687" s="322">
        <v>46.5</v>
      </c>
      <c r="F687" s="323" t="s">
        <v>4556</v>
      </c>
      <c r="G687" s="272"/>
    </row>
    <row r="688" spans="2:7">
      <c r="B688" s="321">
        <v>42719.458773147999</v>
      </c>
      <c r="C688" s="322">
        <v>500</v>
      </c>
      <c r="D688" s="172">
        <f t="shared" si="10"/>
        <v>25</v>
      </c>
      <c r="E688" s="322">
        <v>475</v>
      </c>
      <c r="F688" s="323" t="s">
        <v>4557</v>
      </c>
      <c r="G688" s="272"/>
    </row>
    <row r="689" spans="2:7">
      <c r="B689" s="321">
        <v>42719.458946758998</v>
      </c>
      <c r="C689" s="322">
        <v>1000</v>
      </c>
      <c r="D689" s="172">
        <f t="shared" si="10"/>
        <v>50</v>
      </c>
      <c r="E689" s="322">
        <v>950</v>
      </c>
      <c r="F689" s="323" t="s">
        <v>4558</v>
      </c>
      <c r="G689" s="272"/>
    </row>
    <row r="690" spans="2:7">
      <c r="B690" s="321">
        <v>42719.461365741001</v>
      </c>
      <c r="C690" s="322">
        <v>250</v>
      </c>
      <c r="D690" s="172">
        <f t="shared" si="10"/>
        <v>12.379999999999995</v>
      </c>
      <c r="E690" s="322">
        <v>237.62</v>
      </c>
      <c r="F690" s="323" t="s">
        <v>4559</v>
      </c>
      <c r="G690" s="272"/>
    </row>
    <row r="691" spans="2:7">
      <c r="B691" s="321">
        <v>42719.511423611002</v>
      </c>
      <c r="C691" s="322">
        <v>50</v>
      </c>
      <c r="D691" s="172">
        <f t="shared" si="10"/>
        <v>2.5</v>
      </c>
      <c r="E691" s="322">
        <v>47.5</v>
      </c>
      <c r="F691" s="323" t="s">
        <v>4345</v>
      </c>
      <c r="G691" s="272"/>
    </row>
    <row r="692" spans="2:7">
      <c r="B692" s="321">
        <v>42719.526122684998</v>
      </c>
      <c r="C692" s="322">
        <v>100</v>
      </c>
      <c r="D692" s="172">
        <f t="shared" si="10"/>
        <v>7</v>
      </c>
      <c r="E692" s="322">
        <v>93</v>
      </c>
      <c r="F692" s="323" t="s">
        <v>4560</v>
      </c>
      <c r="G692" s="272"/>
    </row>
    <row r="693" spans="2:7">
      <c r="B693" s="321">
        <v>42719.527187500003</v>
      </c>
      <c r="C693" s="322">
        <v>400</v>
      </c>
      <c r="D693" s="172">
        <f t="shared" si="10"/>
        <v>28</v>
      </c>
      <c r="E693" s="322">
        <v>372</v>
      </c>
      <c r="F693" s="323" t="s">
        <v>4560</v>
      </c>
      <c r="G693" s="272"/>
    </row>
    <row r="694" spans="2:7">
      <c r="B694" s="321">
        <v>42719.532789352001</v>
      </c>
      <c r="C694" s="322">
        <v>150</v>
      </c>
      <c r="D694" s="172">
        <f t="shared" si="10"/>
        <v>10.5</v>
      </c>
      <c r="E694" s="322">
        <v>139.5</v>
      </c>
      <c r="F694" s="323" t="s">
        <v>4561</v>
      </c>
      <c r="G694" s="272"/>
    </row>
    <row r="695" spans="2:7">
      <c r="B695" s="321">
        <v>42719.546354167003</v>
      </c>
      <c r="C695" s="322">
        <v>100</v>
      </c>
      <c r="D695" s="172">
        <f t="shared" si="10"/>
        <v>5</v>
      </c>
      <c r="E695" s="322">
        <v>95</v>
      </c>
      <c r="F695" s="323" t="s">
        <v>4103</v>
      </c>
      <c r="G695" s="272"/>
    </row>
    <row r="696" spans="2:7">
      <c r="B696" s="321">
        <v>42719.574050925999</v>
      </c>
      <c r="C696" s="322">
        <v>50</v>
      </c>
      <c r="D696" s="172">
        <f t="shared" si="10"/>
        <v>2.5</v>
      </c>
      <c r="E696" s="322">
        <v>47.5</v>
      </c>
      <c r="F696" s="323" t="s">
        <v>4562</v>
      </c>
      <c r="G696" s="272"/>
    </row>
    <row r="697" spans="2:7">
      <c r="B697" s="321">
        <v>42719.574722222002</v>
      </c>
      <c r="C697" s="322">
        <v>50</v>
      </c>
      <c r="D697" s="172">
        <f t="shared" si="10"/>
        <v>3.5</v>
      </c>
      <c r="E697" s="322">
        <v>46.5</v>
      </c>
      <c r="F697" s="323" t="s">
        <v>4563</v>
      </c>
      <c r="G697" s="272"/>
    </row>
    <row r="698" spans="2:7">
      <c r="B698" s="321">
        <v>42719.581944443999</v>
      </c>
      <c r="C698" s="322">
        <v>200</v>
      </c>
      <c r="D698" s="172">
        <f t="shared" si="10"/>
        <v>10</v>
      </c>
      <c r="E698" s="322">
        <v>190</v>
      </c>
      <c r="F698" s="323" t="s">
        <v>4564</v>
      </c>
      <c r="G698" s="272"/>
    </row>
    <row r="699" spans="2:7">
      <c r="B699" s="321">
        <v>42719.581990740997</v>
      </c>
      <c r="C699" s="322">
        <v>100</v>
      </c>
      <c r="D699" s="172">
        <f t="shared" si="10"/>
        <v>4.9500000000000028</v>
      </c>
      <c r="E699" s="322">
        <v>95.05</v>
      </c>
      <c r="F699" s="323" t="s">
        <v>4565</v>
      </c>
      <c r="G699" s="272"/>
    </row>
    <row r="700" spans="2:7">
      <c r="B700" s="321">
        <v>42719.588645832999</v>
      </c>
      <c r="C700" s="322">
        <v>300</v>
      </c>
      <c r="D700" s="172">
        <f t="shared" si="10"/>
        <v>15</v>
      </c>
      <c r="E700" s="322">
        <v>285</v>
      </c>
      <c r="F700" s="323" t="s">
        <v>4566</v>
      </c>
      <c r="G700" s="272"/>
    </row>
    <row r="701" spans="2:7">
      <c r="B701" s="321">
        <v>42719.601423610999</v>
      </c>
      <c r="C701" s="322">
        <v>100</v>
      </c>
      <c r="D701" s="172">
        <f t="shared" si="10"/>
        <v>7</v>
      </c>
      <c r="E701" s="322">
        <v>93</v>
      </c>
      <c r="F701" s="323" t="s">
        <v>4567</v>
      </c>
      <c r="G701" s="272"/>
    </row>
    <row r="702" spans="2:7">
      <c r="B702" s="321">
        <v>42719.602939814999</v>
      </c>
      <c r="C702" s="322">
        <v>20</v>
      </c>
      <c r="D702" s="172">
        <f t="shared" si="10"/>
        <v>1</v>
      </c>
      <c r="E702" s="322">
        <v>19</v>
      </c>
      <c r="F702" s="323" t="s">
        <v>4568</v>
      </c>
      <c r="G702" s="272"/>
    </row>
    <row r="703" spans="2:7">
      <c r="B703" s="321">
        <v>42719.605277777999</v>
      </c>
      <c r="C703" s="322">
        <v>100</v>
      </c>
      <c r="D703" s="172">
        <f t="shared" si="10"/>
        <v>4.9500000000000028</v>
      </c>
      <c r="E703" s="322">
        <v>95.05</v>
      </c>
      <c r="F703" s="323" t="s">
        <v>4076</v>
      </c>
      <c r="G703" s="272"/>
    </row>
    <row r="704" spans="2:7">
      <c r="B704" s="321">
        <v>42719.608009258998</v>
      </c>
      <c r="C704" s="322">
        <v>100</v>
      </c>
      <c r="D704" s="172">
        <f t="shared" si="10"/>
        <v>4.9500000000000028</v>
      </c>
      <c r="E704" s="322">
        <v>95.05</v>
      </c>
      <c r="F704" s="323" t="s">
        <v>4086</v>
      </c>
      <c r="G704" s="272"/>
    </row>
    <row r="705" spans="2:7">
      <c r="B705" s="321">
        <v>42719.612569443998</v>
      </c>
      <c r="C705" s="172">
        <v>200</v>
      </c>
      <c r="D705" s="172">
        <f t="shared" si="10"/>
        <v>10</v>
      </c>
      <c r="E705" s="322">
        <v>190</v>
      </c>
      <c r="F705" s="323" t="s">
        <v>4569</v>
      </c>
      <c r="G705" s="272"/>
    </row>
    <row r="706" spans="2:7">
      <c r="B706" s="321">
        <v>42719.633796296002</v>
      </c>
      <c r="C706" s="322">
        <v>60</v>
      </c>
      <c r="D706" s="172">
        <f t="shared" si="10"/>
        <v>4.2000000000000028</v>
      </c>
      <c r="E706" s="322">
        <v>55.8</v>
      </c>
      <c r="F706" s="323" t="s">
        <v>4570</v>
      </c>
      <c r="G706" s="272"/>
    </row>
    <row r="707" spans="2:7">
      <c r="B707" s="321">
        <v>42719.659664352002</v>
      </c>
      <c r="C707" s="322">
        <v>100</v>
      </c>
      <c r="D707" s="172">
        <f t="shared" si="10"/>
        <v>5</v>
      </c>
      <c r="E707" s="322">
        <v>95</v>
      </c>
      <c r="F707" s="323" t="s">
        <v>4571</v>
      </c>
      <c r="G707" s="272"/>
    </row>
    <row r="708" spans="2:7">
      <c r="B708" s="321">
        <v>42719.66244213</v>
      </c>
      <c r="C708" s="322">
        <v>70</v>
      </c>
      <c r="D708" s="172">
        <f t="shared" si="10"/>
        <v>4.9000000000000057</v>
      </c>
      <c r="E708" s="322">
        <v>65.099999999999994</v>
      </c>
      <c r="F708" s="323" t="s">
        <v>4572</v>
      </c>
      <c r="G708" s="272"/>
    </row>
    <row r="709" spans="2:7">
      <c r="B709" s="321">
        <v>42719.681875000002</v>
      </c>
      <c r="C709" s="322">
        <v>950</v>
      </c>
      <c r="D709" s="172">
        <f t="shared" si="10"/>
        <v>66.5</v>
      </c>
      <c r="E709" s="322">
        <v>883.5</v>
      </c>
      <c r="F709" s="323" t="s">
        <v>4089</v>
      </c>
      <c r="G709" s="272"/>
    </row>
    <row r="710" spans="2:7">
      <c r="B710" s="321">
        <v>42719.693622685001</v>
      </c>
      <c r="C710" s="322">
        <v>1400</v>
      </c>
      <c r="D710" s="172">
        <f t="shared" ref="D710:D773" si="11">SUM(C710-E710)</f>
        <v>70</v>
      </c>
      <c r="E710" s="322">
        <v>1330</v>
      </c>
      <c r="F710" s="323" t="s">
        <v>4573</v>
      </c>
      <c r="G710" s="272"/>
    </row>
    <row r="711" spans="2:7">
      <c r="B711" s="321">
        <v>42719.697453704001</v>
      </c>
      <c r="C711" s="322">
        <v>100</v>
      </c>
      <c r="D711" s="172">
        <f t="shared" si="11"/>
        <v>4.9500000000000028</v>
      </c>
      <c r="E711" s="322">
        <v>95.05</v>
      </c>
      <c r="F711" s="323" t="s">
        <v>4574</v>
      </c>
      <c r="G711" s="272"/>
    </row>
    <row r="712" spans="2:7">
      <c r="B712" s="321">
        <v>42719.704016203999</v>
      </c>
      <c r="C712" s="322">
        <v>300</v>
      </c>
      <c r="D712" s="172">
        <f t="shared" si="11"/>
        <v>14.850000000000023</v>
      </c>
      <c r="E712" s="322">
        <v>285.14999999999998</v>
      </c>
      <c r="F712" s="323" t="s">
        <v>4575</v>
      </c>
      <c r="G712" s="272"/>
    </row>
    <row r="713" spans="2:7">
      <c r="B713" s="321">
        <v>42719.712476852001</v>
      </c>
      <c r="C713" s="322">
        <v>195</v>
      </c>
      <c r="D713" s="172">
        <f t="shared" si="11"/>
        <v>9.75</v>
      </c>
      <c r="E713" s="322">
        <v>185.25</v>
      </c>
      <c r="F713" s="323" t="s">
        <v>4576</v>
      </c>
      <c r="G713" s="272"/>
    </row>
    <row r="714" spans="2:7">
      <c r="B714" s="321">
        <v>42719.717152778001</v>
      </c>
      <c r="C714" s="322">
        <v>60</v>
      </c>
      <c r="D714" s="172">
        <f t="shared" si="11"/>
        <v>3</v>
      </c>
      <c r="E714" s="322">
        <v>57</v>
      </c>
      <c r="F714" s="323" t="s">
        <v>4577</v>
      </c>
      <c r="G714" s="272"/>
    </row>
    <row r="715" spans="2:7">
      <c r="B715" s="321">
        <v>42719.724918981003</v>
      </c>
      <c r="C715" s="322">
        <v>756</v>
      </c>
      <c r="D715" s="172">
        <f t="shared" si="11"/>
        <v>37.799999999999955</v>
      </c>
      <c r="E715" s="322">
        <v>718.2</v>
      </c>
      <c r="F715" s="323" t="s">
        <v>3728</v>
      </c>
      <c r="G715" s="272"/>
    </row>
    <row r="716" spans="2:7">
      <c r="B716" s="321">
        <v>42719.745289352002</v>
      </c>
      <c r="C716" s="322">
        <v>150</v>
      </c>
      <c r="D716" s="172">
        <f t="shared" si="11"/>
        <v>7.5</v>
      </c>
      <c r="E716" s="322">
        <v>142.5</v>
      </c>
      <c r="F716" s="323" t="s">
        <v>4578</v>
      </c>
      <c r="G716" s="272"/>
    </row>
    <row r="717" spans="2:7">
      <c r="B717" s="321">
        <v>42719.746631943999</v>
      </c>
      <c r="C717" s="322">
        <v>50</v>
      </c>
      <c r="D717" s="172">
        <f t="shared" si="11"/>
        <v>2.5</v>
      </c>
      <c r="E717" s="322">
        <v>47.5</v>
      </c>
      <c r="F717" s="323" t="s">
        <v>4579</v>
      </c>
      <c r="G717" s="272"/>
    </row>
    <row r="718" spans="2:7">
      <c r="B718" s="321">
        <v>42719.763437499998</v>
      </c>
      <c r="C718" s="322">
        <v>100</v>
      </c>
      <c r="D718" s="172">
        <f t="shared" si="11"/>
        <v>5</v>
      </c>
      <c r="E718" s="322">
        <v>95</v>
      </c>
      <c r="F718" s="323" t="s">
        <v>4580</v>
      </c>
      <c r="G718" s="272"/>
    </row>
    <row r="719" spans="2:7">
      <c r="B719" s="321">
        <v>42719.777569443999</v>
      </c>
      <c r="C719" s="322">
        <v>500</v>
      </c>
      <c r="D719" s="172">
        <f t="shared" si="11"/>
        <v>24.75</v>
      </c>
      <c r="E719" s="322">
        <v>475.25</v>
      </c>
      <c r="F719" s="323" t="s">
        <v>4581</v>
      </c>
      <c r="G719" s="272"/>
    </row>
    <row r="720" spans="2:7">
      <c r="B720" s="321">
        <v>42719.778310185</v>
      </c>
      <c r="C720" s="322">
        <v>500</v>
      </c>
      <c r="D720" s="172">
        <f t="shared" si="11"/>
        <v>24.75</v>
      </c>
      <c r="E720" s="322">
        <v>475.25</v>
      </c>
      <c r="F720" s="323" t="s">
        <v>4581</v>
      </c>
      <c r="G720" s="272"/>
    </row>
    <row r="721" spans="2:7">
      <c r="B721" s="321">
        <v>42719.778726851997</v>
      </c>
      <c r="C721" s="322">
        <v>100</v>
      </c>
      <c r="D721" s="172">
        <f t="shared" si="11"/>
        <v>7</v>
      </c>
      <c r="E721" s="322">
        <v>93</v>
      </c>
      <c r="F721" s="323" t="s">
        <v>4582</v>
      </c>
      <c r="G721" s="272"/>
    </row>
    <row r="722" spans="2:7">
      <c r="B722" s="321">
        <v>42719.806423611</v>
      </c>
      <c r="C722" s="322">
        <v>100</v>
      </c>
      <c r="D722" s="172">
        <f t="shared" si="11"/>
        <v>5</v>
      </c>
      <c r="E722" s="322">
        <v>95</v>
      </c>
      <c r="F722" s="323" t="s">
        <v>4583</v>
      </c>
      <c r="G722" s="272"/>
    </row>
    <row r="723" spans="2:7">
      <c r="B723" s="321">
        <v>42719.820393519003</v>
      </c>
      <c r="C723" s="322">
        <v>100</v>
      </c>
      <c r="D723" s="172">
        <f t="shared" si="11"/>
        <v>7</v>
      </c>
      <c r="E723" s="322">
        <v>93</v>
      </c>
      <c r="F723" s="323" t="s">
        <v>4584</v>
      </c>
      <c r="G723" s="272"/>
    </row>
    <row r="724" spans="2:7">
      <c r="B724" s="321">
        <v>42719.827835648</v>
      </c>
      <c r="C724" s="322">
        <v>50</v>
      </c>
      <c r="D724" s="172">
        <f t="shared" si="11"/>
        <v>2.5</v>
      </c>
      <c r="E724" s="322">
        <v>47.5</v>
      </c>
      <c r="F724" s="323" t="s">
        <v>4585</v>
      </c>
      <c r="G724" s="272"/>
    </row>
    <row r="725" spans="2:7">
      <c r="B725" s="321">
        <v>42719.830162036997</v>
      </c>
      <c r="C725" s="322">
        <v>100</v>
      </c>
      <c r="D725" s="172">
        <f t="shared" si="11"/>
        <v>5</v>
      </c>
      <c r="E725" s="322">
        <v>95</v>
      </c>
      <c r="F725" s="323" t="s">
        <v>4586</v>
      </c>
      <c r="G725" s="272"/>
    </row>
    <row r="726" spans="2:7">
      <c r="B726" s="321">
        <v>42719.835393519003</v>
      </c>
      <c r="C726" s="322">
        <v>50</v>
      </c>
      <c r="D726" s="172">
        <f t="shared" si="11"/>
        <v>2.5</v>
      </c>
      <c r="E726" s="322">
        <v>47.5</v>
      </c>
      <c r="F726" s="323" t="s">
        <v>4587</v>
      </c>
      <c r="G726" s="272"/>
    </row>
    <row r="727" spans="2:7">
      <c r="B727" s="321">
        <v>42719.874965278002</v>
      </c>
      <c r="C727" s="322">
        <v>190</v>
      </c>
      <c r="D727" s="172">
        <f t="shared" si="11"/>
        <v>9.4099999999999966</v>
      </c>
      <c r="E727" s="322">
        <v>180.59</v>
      </c>
      <c r="F727" s="323" t="s">
        <v>4588</v>
      </c>
      <c r="G727" s="272"/>
    </row>
    <row r="728" spans="2:7">
      <c r="B728" s="321">
        <v>42719.889120369997</v>
      </c>
      <c r="C728" s="322">
        <v>15</v>
      </c>
      <c r="D728" s="172">
        <f t="shared" si="11"/>
        <v>1.0500000000000007</v>
      </c>
      <c r="E728" s="322">
        <v>13.95</v>
      </c>
      <c r="F728" s="323" t="s">
        <v>4589</v>
      </c>
      <c r="G728" s="272"/>
    </row>
    <row r="729" spans="2:7">
      <c r="B729" s="321">
        <v>42719.936377315003</v>
      </c>
      <c r="C729" s="322">
        <v>100</v>
      </c>
      <c r="D729" s="172">
        <f t="shared" si="11"/>
        <v>5</v>
      </c>
      <c r="E729" s="322">
        <v>95</v>
      </c>
      <c r="F729" s="323" t="s">
        <v>3327</v>
      </c>
      <c r="G729" s="272"/>
    </row>
    <row r="730" spans="2:7">
      <c r="B730" s="321">
        <v>42719.942280092997</v>
      </c>
      <c r="C730" s="322">
        <v>50</v>
      </c>
      <c r="D730" s="172">
        <f t="shared" si="11"/>
        <v>2.5</v>
      </c>
      <c r="E730" s="322">
        <v>47.5</v>
      </c>
      <c r="F730" s="323" t="s">
        <v>4590</v>
      </c>
      <c r="G730" s="272"/>
    </row>
    <row r="731" spans="2:7">
      <c r="B731" s="321">
        <v>42719.964571759003</v>
      </c>
      <c r="C731" s="322">
        <v>100</v>
      </c>
      <c r="D731" s="172">
        <f t="shared" si="11"/>
        <v>5</v>
      </c>
      <c r="E731" s="322">
        <v>95</v>
      </c>
      <c r="F731" s="323" t="s">
        <v>4479</v>
      </c>
      <c r="G731" s="272"/>
    </row>
    <row r="732" spans="2:7">
      <c r="B732" s="321">
        <v>42719.966967592998</v>
      </c>
      <c r="C732" s="322">
        <v>50</v>
      </c>
      <c r="D732" s="172">
        <f t="shared" si="11"/>
        <v>3.5</v>
      </c>
      <c r="E732" s="322">
        <v>46.5</v>
      </c>
      <c r="F732" s="323" t="s">
        <v>4055</v>
      </c>
      <c r="G732" s="272"/>
    </row>
    <row r="733" spans="2:7">
      <c r="B733" s="321">
        <v>42720.025358796003</v>
      </c>
      <c r="C733" s="322">
        <v>200</v>
      </c>
      <c r="D733" s="172">
        <f t="shared" si="11"/>
        <v>10</v>
      </c>
      <c r="E733" s="322">
        <v>190</v>
      </c>
      <c r="F733" s="323" t="s">
        <v>4591</v>
      </c>
      <c r="G733" s="272"/>
    </row>
    <row r="734" spans="2:7">
      <c r="B734" s="321">
        <v>42720.368356480998</v>
      </c>
      <c r="C734" s="322">
        <v>300</v>
      </c>
      <c r="D734" s="172">
        <f t="shared" si="11"/>
        <v>15</v>
      </c>
      <c r="E734" s="322">
        <v>285</v>
      </c>
      <c r="F734" s="323" t="s">
        <v>4592</v>
      </c>
      <c r="G734" s="272"/>
    </row>
    <row r="735" spans="2:7">
      <c r="B735" s="321">
        <v>42720.369282407002</v>
      </c>
      <c r="C735" s="172">
        <v>300</v>
      </c>
      <c r="D735" s="172">
        <f t="shared" si="11"/>
        <v>15</v>
      </c>
      <c r="E735" s="322">
        <v>285</v>
      </c>
      <c r="F735" s="323" t="s">
        <v>4593</v>
      </c>
      <c r="G735" s="272"/>
    </row>
    <row r="736" spans="2:7">
      <c r="B736" s="321">
        <v>42720.389444444001</v>
      </c>
      <c r="C736" s="322">
        <v>1000</v>
      </c>
      <c r="D736" s="172">
        <f t="shared" si="11"/>
        <v>50</v>
      </c>
      <c r="E736" s="322">
        <v>950</v>
      </c>
      <c r="F736" s="323" t="s">
        <v>4319</v>
      </c>
      <c r="G736" s="272"/>
    </row>
    <row r="737" spans="2:7">
      <c r="B737" s="321">
        <v>42720.404155092998</v>
      </c>
      <c r="C737" s="322">
        <v>1000</v>
      </c>
      <c r="D737" s="172">
        <f t="shared" si="11"/>
        <v>50</v>
      </c>
      <c r="E737" s="322">
        <v>950</v>
      </c>
      <c r="F737" s="323" t="s">
        <v>4594</v>
      </c>
      <c r="G737" s="272"/>
    </row>
    <row r="738" spans="2:7">
      <c r="B738" s="321">
        <v>42720.416238425998</v>
      </c>
      <c r="C738" s="322">
        <v>150</v>
      </c>
      <c r="D738" s="172">
        <f t="shared" si="11"/>
        <v>7.5</v>
      </c>
      <c r="E738" s="322">
        <v>142.5</v>
      </c>
      <c r="F738" s="323" t="s">
        <v>4595</v>
      </c>
      <c r="G738" s="272"/>
    </row>
    <row r="739" spans="2:7">
      <c r="B739" s="321">
        <v>42720.423101852</v>
      </c>
      <c r="C739" s="322">
        <v>100</v>
      </c>
      <c r="D739" s="172">
        <f t="shared" si="11"/>
        <v>4.9500000000000028</v>
      </c>
      <c r="E739" s="322">
        <v>95.05</v>
      </c>
      <c r="F739" s="323" t="s">
        <v>4596</v>
      </c>
      <c r="G739" s="272"/>
    </row>
    <row r="740" spans="2:7">
      <c r="B740" s="321">
        <v>42720.457418981001</v>
      </c>
      <c r="C740" s="322">
        <v>50</v>
      </c>
      <c r="D740" s="172">
        <f t="shared" si="11"/>
        <v>2.4799999999999969</v>
      </c>
      <c r="E740" s="322">
        <v>47.52</v>
      </c>
      <c r="F740" s="323" t="s">
        <v>4597</v>
      </c>
      <c r="G740" s="272"/>
    </row>
    <row r="741" spans="2:7">
      <c r="B741" s="321">
        <v>42720.458541667002</v>
      </c>
      <c r="C741" s="322">
        <v>100</v>
      </c>
      <c r="D741" s="172">
        <f t="shared" si="11"/>
        <v>7</v>
      </c>
      <c r="E741" s="322">
        <v>93</v>
      </c>
      <c r="F741" s="323" t="s">
        <v>3555</v>
      </c>
      <c r="G741" s="272"/>
    </row>
    <row r="742" spans="2:7">
      <c r="B742" s="321">
        <v>42720.459027778001</v>
      </c>
      <c r="C742" s="322">
        <v>30</v>
      </c>
      <c r="D742" s="172">
        <f t="shared" si="11"/>
        <v>1.5</v>
      </c>
      <c r="E742" s="322">
        <v>28.5</v>
      </c>
      <c r="F742" s="323" t="s">
        <v>4598</v>
      </c>
      <c r="G742" s="272"/>
    </row>
    <row r="743" spans="2:7">
      <c r="B743" s="321">
        <v>42720.459849537001</v>
      </c>
      <c r="C743" s="322">
        <v>300</v>
      </c>
      <c r="D743" s="172">
        <f t="shared" si="11"/>
        <v>15</v>
      </c>
      <c r="E743" s="322">
        <v>285</v>
      </c>
      <c r="F743" s="323" t="s">
        <v>3225</v>
      </c>
      <c r="G743" s="272"/>
    </row>
    <row r="744" spans="2:7">
      <c r="B744" s="321">
        <v>42720.459872685002</v>
      </c>
      <c r="C744" s="322">
        <v>100</v>
      </c>
      <c r="D744" s="172">
        <f t="shared" si="11"/>
        <v>5</v>
      </c>
      <c r="E744" s="322">
        <v>95</v>
      </c>
      <c r="F744" s="323" t="s">
        <v>4599</v>
      </c>
      <c r="G744" s="272"/>
    </row>
    <row r="745" spans="2:7">
      <c r="B745" s="321">
        <v>42720.498773148</v>
      </c>
      <c r="C745" s="322">
        <v>30</v>
      </c>
      <c r="D745" s="172">
        <f t="shared" si="11"/>
        <v>1.4899999999999984</v>
      </c>
      <c r="E745" s="322">
        <v>28.51</v>
      </c>
      <c r="F745" s="323" t="s">
        <v>4148</v>
      </c>
      <c r="G745" s="272"/>
    </row>
    <row r="746" spans="2:7">
      <c r="B746" s="321">
        <v>42720.531967593</v>
      </c>
      <c r="C746" s="322">
        <v>500</v>
      </c>
      <c r="D746" s="172">
        <f t="shared" si="11"/>
        <v>24.75</v>
      </c>
      <c r="E746" s="322">
        <v>475.25</v>
      </c>
      <c r="F746" s="323" t="s">
        <v>3330</v>
      </c>
      <c r="G746" s="272"/>
    </row>
    <row r="747" spans="2:7">
      <c r="B747" s="321">
        <v>42720.535983795999</v>
      </c>
      <c r="C747" s="322">
        <v>15</v>
      </c>
      <c r="D747" s="172">
        <f t="shared" si="11"/>
        <v>0.74000000000000021</v>
      </c>
      <c r="E747" s="322">
        <v>14.26</v>
      </c>
      <c r="F747" s="323" t="s">
        <v>4600</v>
      </c>
      <c r="G747" s="272"/>
    </row>
    <row r="748" spans="2:7">
      <c r="B748" s="321">
        <v>42720.561469906999</v>
      </c>
      <c r="C748" s="322">
        <v>100</v>
      </c>
      <c r="D748" s="172">
        <f t="shared" si="11"/>
        <v>5</v>
      </c>
      <c r="E748" s="322">
        <v>95</v>
      </c>
      <c r="F748" s="323" t="s">
        <v>4601</v>
      </c>
      <c r="G748" s="272"/>
    </row>
    <row r="749" spans="2:7">
      <c r="B749" s="321">
        <v>42720.562361110999</v>
      </c>
      <c r="C749" s="322">
        <v>30</v>
      </c>
      <c r="D749" s="172">
        <f t="shared" si="11"/>
        <v>2.1000000000000014</v>
      </c>
      <c r="E749" s="322">
        <v>27.9</v>
      </c>
      <c r="F749" s="323" t="s">
        <v>3659</v>
      </c>
      <c r="G749" s="272"/>
    </row>
    <row r="750" spans="2:7">
      <c r="B750" s="321">
        <v>42720.568321758998</v>
      </c>
      <c r="C750" s="322">
        <v>500</v>
      </c>
      <c r="D750" s="172">
        <f t="shared" si="11"/>
        <v>25</v>
      </c>
      <c r="E750" s="322">
        <v>475</v>
      </c>
      <c r="F750" s="323" t="s">
        <v>4233</v>
      </c>
      <c r="G750" s="272"/>
    </row>
    <row r="751" spans="2:7">
      <c r="B751" s="321">
        <v>42720.585983796002</v>
      </c>
      <c r="C751" s="322">
        <v>2000</v>
      </c>
      <c r="D751" s="172">
        <f t="shared" si="11"/>
        <v>140</v>
      </c>
      <c r="E751" s="322">
        <v>1860</v>
      </c>
      <c r="F751" s="323" t="s">
        <v>3824</v>
      </c>
      <c r="G751" s="272"/>
    </row>
    <row r="752" spans="2:7">
      <c r="B752" s="321">
        <v>42720.598854167001</v>
      </c>
      <c r="C752" s="322">
        <v>100</v>
      </c>
      <c r="D752" s="172">
        <f t="shared" si="11"/>
        <v>5</v>
      </c>
      <c r="E752" s="322">
        <v>95</v>
      </c>
      <c r="F752" s="323" t="s">
        <v>4602</v>
      </c>
      <c r="G752" s="272"/>
    </row>
    <row r="753" spans="2:7">
      <c r="B753" s="321">
        <v>42720.622523147998</v>
      </c>
      <c r="C753" s="322">
        <v>100</v>
      </c>
      <c r="D753" s="172">
        <f t="shared" si="11"/>
        <v>4.9500000000000028</v>
      </c>
      <c r="E753" s="322">
        <v>95.05</v>
      </c>
      <c r="F753" s="323" t="s">
        <v>4603</v>
      </c>
      <c r="G753" s="272"/>
    </row>
    <row r="754" spans="2:7">
      <c r="B754" s="321">
        <v>42720.625821759</v>
      </c>
      <c r="C754" s="322">
        <v>100</v>
      </c>
      <c r="D754" s="172">
        <f t="shared" si="11"/>
        <v>5</v>
      </c>
      <c r="E754" s="322">
        <v>95</v>
      </c>
      <c r="F754" s="323" t="s">
        <v>4604</v>
      </c>
      <c r="G754" s="272"/>
    </row>
    <row r="755" spans="2:7">
      <c r="B755" s="321">
        <v>42720.626712963</v>
      </c>
      <c r="C755" s="322">
        <v>200</v>
      </c>
      <c r="D755" s="172">
        <f t="shared" si="11"/>
        <v>14</v>
      </c>
      <c r="E755" s="322">
        <v>186</v>
      </c>
      <c r="F755" s="323" t="s">
        <v>4605</v>
      </c>
      <c r="G755" s="272"/>
    </row>
    <row r="756" spans="2:7">
      <c r="B756" s="321">
        <v>42720.645057870002</v>
      </c>
      <c r="C756" s="322">
        <v>100</v>
      </c>
      <c r="D756" s="172">
        <f t="shared" si="11"/>
        <v>5</v>
      </c>
      <c r="E756" s="322">
        <v>95</v>
      </c>
      <c r="F756" s="323" t="s">
        <v>4072</v>
      </c>
      <c r="G756" s="272"/>
    </row>
    <row r="757" spans="2:7">
      <c r="B757" s="321">
        <v>42720.655532407</v>
      </c>
      <c r="C757" s="322">
        <v>100</v>
      </c>
      <c r="D757" s="172">
        <f t="shared" si="11"/>
        <v>5</v>
      </c>
      <c r="E757" s="322">
        <v>95</v>
      </c>
      <c r="F757" s="323" t="s">
        <v>4072</v>
      </c>
      <c r="G757" s="272"/>
    </row>
    <row r="758" spans="2:7">
      <c r="B758" s="321">
        <v>42720.665532407002</v>
      </c>
      <c r="C758" s="322">
        <v>50</v>
      </c>
      <c r="D758" s="172">
        <f t="shared" si="11"/>
        <v>2.5</v>
      </c>
      <c r="E758" s="322">
        <v>47.5</v>
      </c>
      <c r="F758" s="323" t="s">
        <v>4606</v>
      </c>
      <c r="G758" s="272"/>
    </row>
    <row r="759" spans="2:7">
      <c r="B759" s="321">
        <v>42720.678043981003</v>
      </c>
      <c r="C759" s="322">
        <v>50</v>
      </c>
      <c r="D759" s="172">
        <f t="shared" si="11"/>
        <v>2.4799999999999969</v>
      </c>
      <c r="E759" s="322">
        <v>47.52</v>
      </c>
      <c r="F759" s="323" t="s">
        <v>4216</v>
      </c>
      <c r="G759" s="272"/>
    </row>
    <row r="760" spans="2:7">
      <c r="B760" s="321">
        <v>42720.686226851998</v>
      </c>
      <c r="C760" s="322">
        <v>250</v>
      </c>
      <c r="D760" s="172">
        <f t="shared" si="11"/>
        <v>12.5</v>
      </c>
      <c r="E760" s="322">
        <v>237.5</v>
      </c>
      <c r="F760" s="323" t="s">
        <v>4607</v>
      </c>
      <c r="G760" s="272"/>
    </row>
    <row r="761" spans="2:7">
      <c r="B761" s="321">
        <v>42720.699826388998</v>
      </c>
      <c r="C761" s="322">
        <v>100</v>
      </c>
      <c r="D761" s="172">
        <f t="shared" si="11"/>
        <v>5</v>
      </c>
      <c r="E761" s="322">
        <v>95</v>
      </c>
      <c r="F761" s="323" t="s">
        <v>4608</v>
      </c>
      <c r="G761" s="272"/>
    </row>
    <row r="762" spans="2:7">
      <c r="B762" s="321">
        <v>42720.752361111001</v>
      </c>
      <c r="C762" s="322">
        <v>100</v>
      </c>
      <c r="D762" s="172">
        <f t="shared" si="11"/>
        <v>5</v>
      </c>
      <c r="E762" s="322">
        <v>95</v>
      </c>
      <c r="F762" s="323" t="s">
        <v>4122</v>
      </c>
      <c r="G762" s="272"/>
    </row>
    <row r="763" spans="2:7">
      <c r="B763" s="321">
        <v>42720.760428241003</v>
      </c>
      <c r="C763" s="322">
        <v>150</v>
      </c>
      <c r="D763" s="172">
        <f t="shared" si="11"/>
        <v>7.4300000000000068</v>
      </c>
      <c r="E763" s="322">
        <v>142.57</v>
      </c>
      <c r="F763" s="323" t="s">
        <v>4428</v>
      </c>
      <c r="G763" s="272"/>
    </row>
    <row r="764" spans="2:7">
      <c r="B764" s="321">
        <v>42720.773379630002</v>
      </c>
      <c r="C764" s="322">
        <v>560</v>
      </c>
      <c r="D764" s="172">
        <f t="shared" si="11"/>
        <v>39.200000000000045</v>
      </c>
      <c r="E764" s="322">
        <v>520.79999999999995</v>
      </c>
      <c r="F764" s="323" t="s">
        <v>4609</v>
      </c>
      <c r="G764" s="272"/>
    </row>
    <row r="765" spans="2:7">
      <c r="B765" s="321">
        <v>42720.776122684998</v>
      </c>
      <c r="C765" s="172">
        <v>1000</v>
      </c>
      <c r="D765" s="172">
        <f t="shared" si="11"/>
        <v>50</v>
      </c>
      <c r="E765" s="322">
        <v>950</v>
      </c>
      <c r="F765" s="323" t="s">
        <v>4610</v>
      </c>
      <c r="G765" s="272"/>
    </row>
    <row r="766" spans="2:7">
      <c r="B766" s="321">
        <v>42720.789780093</v>
      </c>
      <c r="C766" s="322">
        <v>200</v>
      </c>
      <c r="D766" s="172">
        <f t="shared" si="11"/>
        <v>9.9000000000000057</v>
      </c>
      <c r="E766" s="322">
        <v>190.1</v>
      </c>
      <c r="F766" s="323" t="s">
        <v>4611</v>
      </c>
      <c r="G766" s="272"/>
    </row>
    <row r="767" spans="2:7">
      <c r="B767" s="321">
        <v>42720.821736111</v>
      </c>
      <c r="C767" s="322">
        <v>150</v>
      </c>
      <c r="D767" s="172">
        <f t="shared" si="11"/>
        <v>10.5</v>
      </c>
      <c r="E767" s="322">
        <v>139.5</v>
      </c>
      <c r="F767" s="323" t="s">
        <v>4114</v>
      </c>
      <c r="G767" s="272"/>
    </row>
    <row r="768" spans="2:7">
      <c r="B768" s="321">
        <v>42720.830173611001</v>
      </c>
      <c r="C768" s="322">
        <v>2000</v>
      </c>
      <c r="D768" s="172">
        <f t="shared" si="11"/>
        <v>100</v>
      </c>
      <c r="E768" s="322">
        <v>1900</v>
      </c>
      <c r="F768" s="323" t="s">
        <v>3531</v>
      </c>
      <c r="G768" s="272"/>
    </row>
    <row r="769" spans="2:7">
      <c r="B769" s="321">
        <v>42720.831701388997</v>
      </c>
      <c r="C769" s="322">
        <v>200</v>
      </c>
      <c r="D769" s="172">
        <f t="shared" si="11"/>
        <v>10</v>
      </c>
      <c r="E769" s="322">
        <v>190</v>
      </c>
      <c r="F769" s="323" t="s">
        <v>4612</v>
      </c>
      <c r="G769" s="272"/>
    </row>
    <row r="770" spans="2:7">
      <c r="B770" s="321">
        <v>42720.839756943999</v>
      </c>
      <c r="C770" s="322">
        <v>200</v>
      </c>
      <c r="D770" s="172">
        <f t="shared" si="11"/>
        <v>9.9000000000000057</v>
      </c>
      <c r="E770" s="322">
        <v>190.1</v>
      </c>
      <c r="F770" s="323" t="s">
        <v>4613</v>
      </c>
      <c r="G770" s="272"/>
    </row>
    <row r="771" spans="2:7">
      <c r="B771" s="321">
        <v>42720.854201388996</v>
      </c>
      <c r="C771" s="322">
        <v>50</v>
      </c>
      <c r="D771" s="172">
        <f t="shared" si="11"/>
        <v>2.5</v>
      </c>
      <c r="E771" s="322">
        <v>47.5</v>
      </c>
      <c r="F771" s="323" t="s">
        <v>4614</v>
      </c>
      <c r="G771" s="272"/>
    </row>
    <row r="772" spans="2:7">
      <c r="B772" s="321">
        <v>42720.876064814998</v>
      </c>
      <c r="C772" s="322">
        <v>100</v>
      </c>
      <c r="D772" s="172">
        <f t="shared" si="11"/>
        <v>7</v>
      </c>
      <c r="E772" s="322">
        <v>93</v>
      </c>
      <c r="F772" s="323" t="s">
        <v>4615</v>
      </c>
      <c r="G772" s="272"/>
    </row>
    <row r="773" spans="2:7">
      <c r="B773" s="321">
        <v>42720.881377315003</v>
      </c>
      <c r="C773" s="322">
        <v>100</v>
      </c>
      <c r="D773" s="172">
        <f t="shared" si="11"/>
        <v>5</v>
      </c>
      <c r="E773" s="322">
        <v>95</v>
      </c>
      <c r="F773" s="323" t="s">
        <v>4616</v>
      </c>
      <c r="G773" s="272"/>
    </row>
    <row r="774" spans="2:7">
      <c r="B774" s="321">
        <v>42720.884166666998</v>
      </c>
      <c r="C774" s="322">
        <v>50</v>
      </c>
      <c r="D774" s="172">
        <f t="shared" ref="D774:D837" si="12">SUM(C774-E774)</f>
        <v>2.5</v>
      </c>
      <c r="E774" s="322">
        <v>47.5</v>
      </c>
      <c r="F774" s="323" t="s">
        <v>4617</v>
      </c>
      <c r="G774" s="272"/>
    </row>
    <row r="775" spans="2:7">
      <c r="B775" s="321">
        <v>42720.885081018998</v>
      </c>
      <c r="C775" s="322">
        <v>300</v>
      </c>
      <c r="D775" s="172">
        <f t="shared" si="12"/>
        <v>15</v>
      </c>
      <c r="E775" s="322">
        <v>285</v>
      </c>
      <c r="F775" s="323" t="s">
        <v>4617</v>
      </c>
      <c r="G775" s="272"/>
    </row>
    <row r="776" spans="2:7">
      <c r="B776" s="321">
        <v>42720.899930555999</v>
      </c>
      <c r="C776" s="322">
        <v>50</v>
      </c>
      <c r="D776" s="172">
        <f t="shared" si="12"/>
        <v>2.5</v>
      </c>
      <c r="E776" s="322">
        <v>47.5</v>
      </c>
      <c r="F776" s="323" t="s">
        <v>4618</v>
      </c>
      <c r="G776" s="272"/>
    </row>
    <row r="777" spans="2:7">
      <c r="B777" s="321">
        <v>42720.900150463</v>
      </c>
      <c r="C777" s="322">
        <v>60</v>
      </c>
      <c r="D777" s="172">
        <f t="shared" si="12"/>
        <v>4.2000000000000028</v>
      </c>
      <c r="E777" s="322">
        <v>55.8</v>
      </c>
      <c r="F777" s="323" t="s">
        <v>4619</v>
      </c>
      <c r="G777" s="272"/>
    </row>
    <row r="778" spans="2:7">
      <c r="B778" s="321">
        <v>42720.901932870001</v>
      </c>
      <c r="C778" s="322">
        <v>50</v>
      </c>
      <c r="D778" s="172">
        <f t="shared" si="12"/>
        <v>2.4799999999999969</v>
      </c>
      <c r="E778" s="322">
        <v>47.52</v>
      </c>
      <c r="F778" s="323" t="s">
        <v>3662</v>
      </c>
      <c r="G778" s="272"/>
    </row>
    <row r="779" spans="2:7">
      <c r="B779" s="321">
        <v>42720.903807870003</v>
      </c>
      <c r="C779" s="322">
        <v>100</v>
      </c>
      <c r="D779" s="172">
        <f t="shared" si="12"/>
        <v>4.9500000000000028</v>
      </c>
      <c r="E779" s="322">
        <v>95.05</v>
      </c>
      <c r="F779" s="323" t="s">
        <v>4620</v>
      </c>
      <c r="G779" s="272"/>
    </row>
    <row r="780" spans="2:7">
      <c r="B780" s="321">
        <v>42720.907569444003</v>
      </c>
      <c r="C780" s="322">
        <v>100</v>
      </c>
      <c r="D780" s="172">
        <f t="shared" si="12"/>
        <v>5</v>
      </c>
      <c r="E780" s="322">
        <v>95</v>
      </c>
      <c r="F780" s="323" t="s">
        <v>4621</v>
      </c>
      <c r="G780" s="272"/>
    </row>
    <row r="781" spans="2:7">
      <c r="B781" s="321">
        <v>42720.908773148003</v>
      </c>
      <c r="C781" s="322">
        <v>250</v>
      </c>
      <c r="D781" s="172">
        <f t="shared" si="12"/>
        <v>12.5</v>
      </c>
      <c r="E781" s="322">
        <v>237.5</v>
      </c>
      <c r="F781" s="323" t="s">
        <v>4433</v>
      </c>
      <c r="G781" s="272"/>
    </row>
    <row r="782" spans="2:7">
      <c r="B782" s="321">
        <v>42720.916226852001</v>
      </c>
      <c r="C782" s="322">
        <v>100</v>
      </c>
      <c r="D782" s="172">
        <f t="shared" si="12"/>
        <v>5</v>
      </c>
      <c r="E782" s="322">
        <v>95</v>
      </c>
      <c r="F782" s="323" t="s">
        <v>4622</v>
      </c>
      <c r="G782" s="272"/>
    </row>
    <row r="783" spans="2:7">
      <c r="B783" s="321">
        <v>42720.920312499999</v>
      </c>
      <c r="C783" s="322">
        <v>50</v>
      </c>
      <c r="D783" s="172">
        <f t="shared" si="12"/>
        <v>2.5</v>
      </c>
      <c r="E783" s="322">
        <v>47.5</v>
      </c>
      <c r="F783" s="323" t="s">
        <v>4519</v>
      </c>
      <c r="G783" s="272"/>
    </row>
    <row r="784" spans="2:7">
      <c r="B784" s="321">
        <v>42720.965624999997</v>
      </c>
      <c r="C784" s="322">
        <v>50</v>
      </c>
      <c r="D784" s="172">
        <f t="shared" si="12"/>
        <v>2.5</v>
      </c>
      <c r="E784" s="322">
        <v>47.5</v>
      </c>
      <c r="F784" s="323" t="s">
        <v>4623</v>
      </c>
      <c r="G784" s="272"/>
    </row>
    <row r="785" spans="2:7">
      <c r="B785" s="321">
        <v>42720.974270833001</v>
      </c>
      <c r="C785" s="322">
        <v>20</v>
      </c>
      <c r="D785" s="172">
        <f t="shared" si="12"/>
        <v>1.3999999999999986</v>
      </c>
      <c r="E785" s="322">
        <v>18.600000000000001</v>
      </c>
      <c r="F785" s="323" t="s">
        <v>4624</v>
      </c>
      <c r="G785" s="272"/>
    </row>
    <row r="786" spans="2:7">
      <c r="B786" s="321">
        <v>42720.976273148</v>
      </c>
      <c r="C786" s="322">
        <v>100</v>
      </c>
      <c r="D786" s="172">
        <f t="shared" si="12"/>
        <v>5</v>
      </c>
      <c r="E786" s="322">
        <v>95</v>
      </c>
      <c r="F786" s="323" t="s">
        <v>3192</v>
      </c>
      <c r="G786" s="272"/>
    </row>
    <row r="787" spans="2:7">
      <c r="B787" s="321">
        <v>42720.990150463003</v>
      </c>
      <c r="C787" s="322">
        <v>100</v>
      </c>
      <c r="D787" s="172">
        <f t="shared" si="12"/>
        <v>4.9500000000000028</v>
      </c>
      <c r="E787" s="322">
        <v>95.05</v>
      </c>
      <c r="F787" s="323" t="s">
        <v>4625</v>
      </c>
      <c r="G787" s="272"/>
    </row>
    <row r="788" spans="2:7">
      <c r="B788" s="321">
        <v>42721.000069444002</v>
      </c>
      <c r="C788" s="322">
        <v>35</v>
      </c>
      <c r="D788" s="172">
        <f t="shared" si="12"/>
        <v>1.75</v>
      </c>
      <c r="E788" s="322">
        <v>33.25</v>
      </c>
      <c r="F788" s="323" t="s">
        <v>4626</v>
      </c>
      <c r="G788" s="272"/>
    </row>
    <row r="789" spans="2:7">
      <c r="B789" s="321">
        <v>42721.014351851998</v>
      </c>
      <c r="C789" s="322">
        <v>500</v>
      </c>
      <c r="D789" s="172">
        <f t="shared" si="12"/>
        <v>24.75</v>
      </c>
      <c r="E789" s="322">
        <v>475.25</v>
      </c>
      <c r="F789" s="323" t="s">
        <v>4331</v>
      </c>
      <c r="G789" s="272"/>
    </row>
    <row r="790" spans="2:7">
      <c r="B790" s="321">
        <v>42721.021944444001</v>
      </c>
      <c r="C790" s="322">
        <v>100</v>
      </c>
      <c r="D790" s="172">
        <f t="shared" si="12"/>
        <v>5</v>
      </c>
      <c r="E790" s="322">
        <v>95</v>
      </c>
      <c r="F790" s="323" t="s">
        <v>4627</v>
      </c>
      <c r="G790" s="272"/>
    </row>
    <row r="791" spans="2:7">
      <c r="B791" s="321">
        <v>42721.046712962998</v>
      </c>
      <c r="C791" s="322">
        <v>100</v>
      </c>
      <c r="D791" s="172">
        <f t="shared" si="12"/>
        <v>7</v>
      </c>
      <c r="E791" s="322">
        <v>93</v>
      </c>
      <c r="F791" s="323" t="s">
        <v>4628</v>
      </c>
      <c r="G791" s="272"/>
    </row>
    <row r="792" spans="2:7">
      <c r="B792" s="321">
        <v>42721.056400463</v>
      </c>
      <c r="C792" s="322">
        <v>10</v>
      </c>
      <c r="D792" s="172">
        <f t="shared" si="12"/>
        <v>0.5</v>
      </c>
      <c r="E792" s="322">
        <v>9.5</v>
      </c>
      <c r="F792" s="323" t="s">
        <v>4629</v>
      </c>
      <c r="G792" s="272"/>
    </row>
    <row r="793" spans="2:7">
      <c r="B793" s="321">
        <v>42721.125868055999</v>
      </c>
      <c r="C793" s="322">
        <v>300</v>
      </c>
      <c r="D793" s="172">
        <f t="shared" si="12"/>
        <v>15</v>
      </c>
      <c r="E793" s="322">
        <v>285</v>
      </c>
      <c r="F793" s="323" t="s">
        <v>4630</v>
      </c>
      <c r="G793" s="272"/>
    </row>
    <row r="794" spans="2:7">
      <c r="B794" s="321">
        <v>42721.236099537004</v>
      </c>
      <c r="C794" s="322">
        <v>50</v>
      </c>
      <c r="D794" s="172">
        <f t="shared" si="12"/>
        <v>2.5</v>
      </c>
      <c r="E794" s="322">
        <v>47.5</v>
      </c>
      <c r="F794" s="323" t="s">
        <v>4631</v>
      </c>
      <c r="G794" s="272"/>
    </row>
    <row r="795" spans="2:7">
      <c r="B795" s="321">
        <v>42721.269166667</v>
      </c>
      <c r="C795" s="172">
        <v>300</v>
      </c>
      <c r="D795" s="172">
        <f t="shared" si="12"/>
        <v>15</v>
      </c>
      <c r="E795" s="322">
        <v>285</v>
      </c>
      <c r="F795" s="323" t="s">
        <v>4632</v>
      </c>
      <c r="G795" s="272"/>
    </row>
    <row r="796" spans="2:7">
      <c r="B796" s="321">
        <v>42721.282430555999</v>
      </c>
      <c r="C796" s="322">
        <v>200</v>
      </c>
      <c r="D796" s="172">
        <f t="shared" si="12"/>
        <v>10</v>
      </c>
      <c r="E796" s="322">
        <v>190</v>
      </c>
      <c r="F796" s="323" t="s">
        <v>4633</v>
      </c>
      <c r="G796" s="272"/>
    </row>
    <row r="797" spans="2:7">
      <c r="B797" s="321">
        <v>42721.348263888998</v>
      </c>
      <c r="C797" s="322">
        <v>800</v>
      </c>
      <c r="D797" s="172">
        <f t="shared" si="12"/>
        <v>40</v>
      </c>
      <c r="E797" s="322">
        <v>760</v>
      </c>
      <c r="F797" s="323" t="s">
        <v>4634</v>
      </c>
      <c r="G797" s="272"/>
    </row>
    <row r="798" spans="2:7">
      <c r="B798" s="321">
        <v>42721.389791667003</v>
      </c>
      <c r="C798" s="322">
        <v>200</v>
      </c>
      <c r="D798" s="172">
        <f t="shared" si="12"/>
        <v>10</v>
      </c>
      <c r="E798" s="322">
        <v>190</v>
      </c>
      <c r="F798" s="323" t="s">
        <v>4635</v>
      </c>
      <c r="G798" s="272"/>
    </row>
    <row r="799" spans="2:7">
      <c r="B799" s="321">
        <v>42721.404733796</v>
      </c>
      <c r="C799" s="322">
        <v>300</v>
      </c>
      <c r="D799" s="172">
        <f t="shared" si="12"/>
        <v>14.850000000000023</v>
      </c>
      <c r="E799" s="322">
        <v>285.14999999999998</v>
      </c>
      <c r="F799" s="323" t="s">
        <v>3784</v>
      </c>
      <c r="G799" s="272"/>
    </row>
    <row r="800" spans="2:7">
      <c r="B800" s="321">
        <v>42721.418993056002</v>
      </c>
      <c r="C800" s="322">
        <v>200</v>
      </c>
      <c r="D800" s="172">
        <f t="shared" si="12"/>
        <v>9.9000000000000057</v>
      </c>
      <c r="E800" s="322">
        <v>190.1</v>
      </c>
      <c r="F800" s="323" t="s">
        <v>4636</v>
      </c>
      <c r="G800" s="272"/>
    </row>
    <row r="801" spans="2:7">
      <c r="B801" s="321">
        <v>42721.43556713</v>
      </c>
      <c r="C801" s="322">
        <v>50</v>
      </c>
      <c r="D801" s="172">
        <f t="shared" si="12"/>
        <v>2.4799999999999969</v>
      </c>
      <c r="E801" s="322">
        <v>47.52</v>
      </c>
      <c r="F801" s="323" t="s">
        <v>4637</v>
      </c>
      <c r="G801" s="272"/>
    </row>
    <row r="802" spans="2:7">
      <c r="B802" s="321">
        <v>42721.458414351997</v>
      </c>
      <c r="C802" s="322">
        <v>200</v>
      </c>
      <c r="D802" s="172">
        <f t="shared" si="12"/>
        <v>10</v>
      </c>
      <c r="E802" s="322">
        <v>190</v>
      </c>
      <c r="F802" s="323" t="s">
        <v>3999</v>
      </c>
      <c r="G802" s="272"/>
    </row>
    <row r="803" spans="2:7">
      <c r="B803" s="321">
        <v>42721.458449074002</v>
      </c>
      <c r="C803" s="322">
        <v>500</v>
      </c>
      <c r="D803" s="172">
        <f t="shared" si="12"/>
        <v>25</v>
      </c>
      <c r="E803" s="322">
        <v>475</v>
      </c>
      <c r="F803" s="323" t="s">
        <v>4621</v>
      </c>
      <c r="G803" s="272"/>
    </row>
    <row r="804" spans="2:7">
      <c r="B804" s="321">
        <v>42721.458645833001</v>
      </c>
      <c r="C804" s="322">
        <v>100</v>
      </c>
      <c r="D804" s="172">
        <f t="shared" si="12"/>
        <v>5</v>
      </c>
      <c r="E804" s="322">
        <v>95</v>
      </c>
      <c r="F804" s="323" t="s">
        <v>4638</v>
      </c>
      <c r="G804" s="272"/>
    </row>
    <row r="805" spans="2:7">
      <c r="B805" s="321">
        <v>42721.458715278</v>
      </c>
      <c r="C805" s="322">
        <v>200</v>
      </c>
      <c r="D805" s="172">
        <f t="shared" si="12"/>
        <v>9.9000000000000057</v>
      </c>
      <c r="E805" s="322">
        <v>190.1</v>
      </c>
      <c r="F805" s="323" t="s">
        <v>4505</v>
      </c>
      <c r="G805" s="272"/>
    </row>
    <row r="806" spans="2:7">
      <c r="B806" s="321">
        <v>42721.458842592998</v>
      </c>
      <c r="C806" s="322">
        <v>100</v>
      </c>
      <c r="D806" s="172">
        <f t="shared" si="12"/>
        <v>5</v>
      </c>
      <c r="E806" s="322">
        <v>95</v>
      </c>
      <c r="F806" s="323" t="s">
        <v>4639</v>
      </c>
      <c r="G806" s="272"/>
    </row>
    <row r="807" spans="2:7">
      <c r="B807" s="321">
        <v>42721.458842592998</v>
      </c>
      <c r="C807" s="322">
        <v>150</v>
      </c>
      <c r="D807" s="172">
        <f t="shared" si="12"/>
        <v>7.4300000000000068</v>
      </c>
      <c r="E807" s="322">
        <v>142.57</v>
      </c>
      <c r="F807" s="323" t="s">
        <v>4640</v>
      </c>
      <c r="G807" s="272"/>
    </row>
    <row r="808" spans="2:7">
      <c r="B808" s="321">
        <v>42721.458877315003</v>
      </c>
      <c r="C808" s="322">
        <v>100</v>
      </c>
      <c r="D808" s="172">
        <f t="shared" si="12"/>
        <v>5</v>
      </c>
      <c r="E808" s="322">
        <v>95</v>
      </c>
      <c r="F808" s="323" t="s">
        <v>4641</v>
      </c>
      <c r="G808" s="272"/>
    </row>
    <row r="809" spans="2:7">
      <c r="B809" s="321">
        <v>42721.458981481002</v>
      </c>
      <c r="C809" s="322">
        <v>20</v>
      </c>
      <c r="D809" s="172">
        <f t="shared" si="12"/>
        <v>1</v>
      </c>
      <c r="E809" s="322">
        <v>19</v>
      </c>
      <c r="F809" s="323" t="s">
        <v>4642</v>
      </c>
      <c r="G809" s="272"/>
    </row>
    <row r="810" spans="2:7">
      <c r="B810" s="321">
        <v>42721.459085647999</v>
      </c>
      <c r="C810" s="322">
        <v>100</v>
      </c>
      <c r="D810" s="172">
        <f t="shared" si="12"/>
        <v>5</v>
      </c>
      <c r="E810" s="322">
        <v>95</v>
      </c>
      <c r="F810" s="323" t="s">
        <v>4643</v>
      </c>
      <c r="G810" s="272"/>
    </row>
    <row r="811" spans="2:7">
      <c r="B811" s="321">
        <v>42721.459351851998</v>
      </c>
      <c r="C811" s="322">
        <v>50</v>
      </c>
      <c r="D811" s="172">
        <f t="shared" si="12"/>
        <v>2.4799999999999969</v>
      </c>
      <c r="E811" s="322">
        <v>47.52</v>
      </c>
      <c r="F811" s="323" t="s">
        <v>4644</v>
      </c>
      <c r="G811" s="272"/>
    </row>
    <row r="812" spans="2:7">
      <c r="B812" s="321">
        <v>42721.459386574003</v>
      </c>
      <c r="C812" s="322">
        <v>100</v>
      </c>
      <c r="D812" s="172">
        <f t="shared" si="12"/>
        <v>5</v>
      </c>
      <c r="E812" s="322">
        <v>95</v>
      </c>
      <c r="F812" s="323" t="s">
        <v>4645</v>
      </c>
      <c r="G812" s="272"/>
    </row>
    <row r="813" spans="2:7">
      <c r="B813" s="321">
        <v>42721.459479167002</v>
      </c>
      <c r="C813" s="322">
        <v>500</v>
      </c>
      <c r="D813" s="172">
        <f t="shared" si="12"/>
        <v>35</v>
      </c>
      <c r="E813" s="322">
        <v>465</v>
      </c>
      <c r="F813" s="323" t="s">
        <v>4646</v>
      </c>
      <c r="G813" s="272"/>
    </row>
    <row r="814" spans="2:7">
      <c r="B814" s="321">
        <v>42721.459513889</v>
      </c>
      <c r="C814" s="322">
        <v>50</v>
      </c>
      <c r="D814" s="172">
        <f t="shared" si="12"/>
        <v>2.4799999999999969</v>
      </c>
      <c r="E814" s="322">
        <v>47.52</v>
      </c>
      <c r="F814" s="323" t="s">
        <v>4647</v>
      </c>
      <c r="G814" s="272"/>
    </row>
    <row r="815" spans="2:7">
      <c r="B815" s="321">
        <v>42721.459548610997</v>
      </c>
      <c r="C815" s="322">
        <v>100</v>
      </c>
      <c r="D815" s="172">
        <f t="shared" si="12"/>
        <v>4.9500000000000028</v>
      </c>
      <c r="E815" s="322">
        <v>95.05</v>
      </c>
      <c r="F815" s="323" t="s">
        <v>4252</v>
      </c>
      <c r="G815" s="272"/>
    </row>
    <row r="816" spans="2:7">
      <c r="B816" s="321">
        <v>42721.498402778001</v>
      </c>
      <c r="C816" s="322">
        <v>500</v>
      </c>
      <c r="D816" s="172">
        <f t="shared" si="12"/>
        <v>25</v>
      </c>
      <c r="E816" s="322">
        <v>475</v>
      </c>
      <c r="F816" s="323" t="s">
        <v>4648</v>
      </c>
      <c r="G816" s="272"/>
    </row>
    <row r="817" spans="2:7">
      <c r="B817" s="321">
        <v>42721.505289351997</v>
      </c>
      <c r="C817" s="322">
        <v>100</v>
      </c>
      <c r="D817" s="172">
        <f t="shared" si="12"/>
        <v>5</v>
      </c>
      <c r="E817" s="322">
        <v>95</v>
      </c>
      <c r="F817" s="323" t="s">
        <v>4649</v>
      </c>
      <c r="G817" s="272"/>
    </row>
    <row r="818" spans="2:7">
      <c r="B818" s="321">
        <v>42721.515891203999</v>
      </c>
      <c r="C818" s="322">
        <v>50</v>
      </c>
      <c r="D818" s="172">
        <f t="shared" si="12"/>
        <v>2.5</v>
      </c>
      <c r="E818" s="322">
        <v>47.5</v>
      </c>
      <c r="F818" s="323" t="s">
        <v>4650</v>
      </c>
      <c r="G818" s="272"/>
    </row>
    <row r="819" spans="2:7">
      <c r="B819" s="321">
        <v>42721.542511574</v>
      </c>
      <c r="C819" s="322">
        <v>50</v>
      </c>
      <c r="D819" s="172">
        <f t="shared" si="12"/>
        <v>3.5</v>
      </c>
      <c r="E819" s="322">
        <v>46.5</v>
      </c>
      <c r="F819" s="323" t="s">
        <v>4651</v>
      </c>
      <c r="G819" s="272"/>
    </row>
    <row r="820" spans="2:7">
      <c r="B820" s="321">
        <v>42721.548668980999</v>
      </c>
      <c r="C820" s="322">
        <v>200</v>
      </c>
      <c r="D820" s="172">
        <f t="shared" si="12"/>
        <v>10</v>
      </c>
      <c r="E820" s="322">
        <v>190</v>
      </c>
      <c r="F820" s="323" t="s">
        <v>4366</v>
      </c>
      <c r="G820" s="272"/>
    </row>
    <row r="821" spans="2:7">
      <c r="B821" s="321">
        <v>42721.597581018999</v>
      </c>
      <c r="C821" s="322">
        <v>300</v>
      </c>
      <c r="D821" s="172">
        <f t="shared" si="12"/>
        <v>21</v>
      </c>
      <c r="E821" s="322">
        <v>279</v>
      </c>
      <c r="F821" s="323" t="s">
        <v>4652</v>
      </c>
      <c r="G821" s="272"/>
    </row>
    <row r="822" spans="2:7">
      <c r="B822" s="321">
        <v>42721.597870370002</v>
      </c>
      <c r="C822" s="322">
        <v>500</v>
      </c>
      <c r="D822" s="172">
        <f t="shared" si="12"/>
        <v>25</v>
      </c>
      <c r="E822" s="322">
        <v>475</v>
      </c>
      <c r="F822" s="323" t="s">
        <v>4348</v>
      </c>
      <c r="G822" s="272"/>
    </row>
    <row r="823" spans="2:7">
      <c r="B823" s="321">
        <v>42721.615370369997</v>
      </c>
      <c r="C823" s="322">
        <v>100</v>
      </c>
      <c r="D823" s="172">
        <f t="shared" si="12"/>
        <v>5</v>
      </c>
      <c r="E823" s="322">
        <v>95</v>
      </c>
      <c r="F823" s="323" t="s">
        <v>4653</v>
      </c>
      <c r="G823" s="272"/>
    </row>
    <row r="824" spans="2:7">
      <c r="B824" s="321">
        <v>42721.637766204003</v>
      </c>
      <c r="C824" s="322">
        <v>400</v>
      </c>
      <c r="D824" s="172">
        <f t="shared" si="12"/>
        <v>20</v>
      </c>
      <c r="E824" s="322">
        <v>380</v>
      </c>
      <c r="F824" s="323" t="s">
        <v>4654</v>
      </c>
      <c r="G824" s="272"/>
    </row>
    <row r="825" spans="2:7">
      <c r="B825" s="321">
        <v>42721.658807870001</v>
      </c>
      <c r="C825" s="172">
        <v>125</v>
      </c>
      <c r="D825" s="172">
        <f t="shared" si="12"/>
        <v>6.25</v>
      </c>
      <c r="E825" s="322">
        <v>118.75</v>
      </c>
      <c r="F825" s="323" t="s">
        <v>4655</v>
      </c>
      <c r="G825" s="272"/>
    </row>
    <row r="826" spans="2:7">
      <c r="B826" s="321">
        <v>42721.745636574</v>
      </c>
      <c r="C826" s="322">
        <v>400</v>
      </c>
      <c r="D826" s="172">
        <f t="shared" si="12"/>
        <v>20</v>
      </c>
      <c r="E826" s="322">
        <v>380</v>
      </c>
      <c r="F826" s="323" t="s">
        <v>4341</v>
      </c>
      <c r="G826" s="272"/>
    </row>
    <row r="827" spans="2:7">
      <c r="B827" s="321">
        <v>42721.759224537003</v>
      </c>
      <c r="C827" s="322">
        <v>100</v>
      </c>
      <c r="D827" s="172">
        <f t="shared" si="12"/>
        <v>5</v>
      </c>
      <c r="E827" s="322">
        <v>95</v>
      </c>
      <c r="F827" s="323" t="s">
        <v>4656</v>
      </c>
      <c r="G827" s="272"/>
    </row>
    <row r="828" spans="2:7">
      <c r="B828" s="321">
        <v>42721.800601852003</v>
      </c>
      <c r="C828" s="322">
        <v>100</v>
      </c>
      <c r="D828" s="172">
        <f t="shared" si="12"/>
        <v>4.9500000000000028</v>
      </c>
      <c r="E828" s="322">
        <v>95.05</v>
      </c>
      <c r="F828" s="323" t="s">
        <v>4657</v>
      </c>
      <c r="G828" s="272"/>
    </row>
    <row r="829" spans="2:7">
      <c r="B829" s="321">
        <v>42721.801655092997</v>
      </c>
      <c r="C829" s="322">
        <v>450</v>
      </c>
      <c r="D829" s="172">
        <f t="shared" si="12"/>
        <v>22.5</v>
      </c>
      <c r="E829" s="322">
        <v>427.5</v>
      </c>
      <c r="F829" s="323" t="s">
        <v>4658</v>
      </c>
      <c r="G829" s="272"/>
    </row>
    <row r="830" spans="2:7">
      <c r="B830" s="321">
        <v>42721.805069444003</v>
      </c>
      <c r="C830" s="322">
        <v>100</v>
      </c>
      <c r="D830" s="172">
        <f t="shared" si="12"/>
        <v>5</v>
      </c>
      <c r="E830" s="322">
        <v>95</v>
      </c>
      <c r="F830" s="323" t="s">
        <v>3379</v>
      </c>
      <c r="G830" s="272"/>
    </row>
    <row r="831" spans="2:7">
      <c r="B831" s="321">
        <v>42721.812638889001</v>
      </c>
      <c r="C831" s="322">
        <v>150</v>
      </c>
      <c r="D831" s="172">
        <f t="shared" si="12"/>
        <v>7.5</v>
      </c>
      <c r="E831" s="322">
        <v>142.5</v>
      </c>
      <c r="F831" s="323" t="s">
        <v>4659</v>
      </c>
      <c r="G831" s="272"/>
    </row>
    <row r="832" spans="2:7">
      <c r="B832" s="321">
        <v>42721.874675926003</v>
      </c>
      <c r="C832" s="322">
        <v>100</v>
      </c>
      <c r="D832" s="172">
        <f t="shared" si="12"/>
        <v>5</v>
      </c>
      <c r="E832" s="322">
        <v>95</v>
      </c>
      <c r="F832" s="323" t="s">
        <v>4660</v>
      </c>
      <c r="G832" s="272"/>
    </row>
    <row r="833" spans="2:7">
      <c r="B833" s="321">
        <v>42721.899282407001</v>
      </c>
      <c r="C833" s="322">
        <v>700</v>
      </c>
      <c r="D833" s="172">
        <f t="shared" si="12"/>
        <v>35</v>
      </c>
      <c r="E833" s="322">
        <v>665</v>
      </c>
      <c r="F833" s="323" t="s">
        <v>4661</v>
      </c>
      <c r="G833" s="272"/>
    </row>
    <row r="834" spans="2:7">
      <c r="B834" s="321">
        <v>42721.906400462998</v>
      </c>
      <c r="C834" s="322">
        <v>5000</v>
      </c>
      <c r="D834" s="172">
        <f t="shared" si="12"/>
        <v>250</v>
      </c>
      <c r="E834" s="322">
        <v>4750</v>
      </c>
      <c r="F834" s="323" t="s">
        <v>3531</v>
      </c>
      <c r="G834" s="272"/>
    </row>
    <row r="835" spans="2:7">
      <c r="B835" s="321">
        <v>42721.963738425999</v>
      </c>
      <c r="C835" s="322">
        <v>100</v>
      </c>
      <c r="D835" s="172">
        <f t="shared" si="12"/>
        <v>5</v>
      </c>
      <c r="E835" s="322">
        <v>95</v>
      </c>
      <c r="F835" s="323" t="s">
        <v>3636</v>
      </c>
      <c r="G835" s="272"/>
    </row>
    <row r="836" spans="2:7">
      <c r="B836" s="321">
        <v>42721.964432870001</v>
      </c>
      <c r="C836" s="322">
        <v>100</v>
      </c>
      <c r="D836" s="172">
        <f t="shared" si="12"/>
        <v>4.9500000000000028</v>
      </c>
      <c r="E836" s="322">
        <v>95.05</v>
      </c>
      <c r="F836" s="323" t="s">
        <v>4121</v>
      </c>
      <c r="G836" s="272"/>
    </row>
    <row r="837" spans="2:7">
      <c r="B837" s="321">
        <v>42721.967314815003</v>
      </c>
      <c r="C837" s="322">
        <v>100</v>
      </c>
      <c r="D837" s="172">
        <f t="shared" si="12"/>
        <v>4.9500000000000028</v>
      </c>
      <c r="E837" s="322">
        <v>95.05</v>
      </c>
      <c r="F837" s="323" t="s">
        <v>4662</v>
      </c>
      <c r="G837" s="272"/>
    </row>
    <row r="838" spans="2:7">
      <c r="B838" s="321">
        <v>42722.036655092998</v>
      </c>
      <c r="C838" s="322">
        <v>400</v>
      </c>
      <c r="D838" s="172">
        <f t="shared" ref="D838:D901" si="13">SUM(C838-E838)</f>
        <v>19.800000000000011</v>
      </c>
      <c r="E838" s="322">
        <v>380.2</v>
      </c>
      <c r="F838" s="323" t="s">
        <v>4663</v>
      </c>
      <c r="G838" s="272"/>
    </row>
    <row r="839" spans="2:7">
      <c r="B839" s="321">
        <v>42722.084016203997</v>
      </c>
      <c r="C839" s="322">
        <v>200</v>
      </c>
      <c r="D839" s="172">
        <f t="shared" si="13"/>
        <v>14</v>
      </c>
      <c r="E839" s="322">
        <v>186</v>
      </c>
      <c r="F839" s="323" t="s">
        <v>4664</v>
      </c>
      <c r="G839" s="272"/>
    </row>
    <row r="840" spans="2:7">
      <c r="B840" s="321">
        <v>42722.147534721997</v>
      </c>
      <c r="C840" s="322">
        <v>100</v>
      </c>
      <c r="D840" s="172">
        <f t="shared" si="13"/>
        <v>5</v>
      </c>
      <c r="E840" s="322">
        <v>95</v>
      </c>
      <c r="F840" s="323" t="s">
        <v>4665</v>
      </c>
      <c r="G840" s="272"/>
    </row>
    <row r="841" spans="2:7">
      <c r="B841" s="321">
        <v>42722.277314815001</v>
      </c>
      <c r="C841" s="322">
        <v>100</v>
      </c>
      <c r="D841" s="172">
        <f t="shared" si="13"/>
        <v>4.9500000000000028</v>
      </c>
      <c r="E841" s="322">
        <v>95.05</v>
      </c>
      <c r="F841" s="323" t="s">
        <v>3558</v>
      </c>
      <c r="G841" s="272"/>
    </row>
    <row r="842" spans="2:7">
      <c r="B842" s="321">
        <v>42722.354259259002</v>
      </c>
      <c r="C842" s="322">
        <v>800</v>
      </c>
      <c r="D842" s="172">
        <f t="shared" si="13"/>
        <v>39.600000000000023</v>
      </c>
      <c r="E842" s="322">
        <v>760.4</v>
      </c>
      <c r="F842" s="323" t="s">
        <v>4666</v>
      </c>
      <c r="G842" s="272"/>
    </row>
    <row r="843" spans="2:7">
      <c r="B843" s="321">
        <v>42722.364293981002</v>
      </c>
      <c r="C843" s="322">
        <v>500</v>
      </c>
      <c r="D843" s="172">
        <f t="shared" si="13"/>
        <v>25</v>
      </c>
      <c r="E843" s="322">
        <v>475</v>
      </c>
      <c r="F843" s="323" t="s">
        <v>4667</v>
      </c>
      <c r="G843" s="272"/>
    </row>
    <row r="844" spans="2:7">
      <c r="B844" s="321">
        <v>42722.445532407</v>
      </c>
      <c r="C844" s="322">
        <v>48</v>
      </c>
      <c r="D844" s="172">
        <f t="shared" si="13"/>
        <v>2.3999999999999986</v>
      </c>
      <c r="E844" s="322">
        <v>45.6</v>
      </c>
      <c r="F844" s="323" t="s">
        <v>4629</v>
      </c>
      <c r="G844" s="272"/>
    </row>
    <row r="845" spans="2:7">
      <c r="B845" s="321">
        <v>42722.450393519</v>
      </c>
      <c r="C845" s="322">
        <v>100</v>
      </c>
      <c r="D845" s="172">
        <f t="shared" si="13"/>
        <v>4.9500000000000028</v>
      </c>
      <c r="E845" s="322">
        <v>95.05</v>
      </c>
      <c r="F845" s="323" t="s">
        <v>4367</v>
      </c>
      <c r="G845" s="272"/>
    </row>
    <row r="846" spans="2:7">
      <c r="B846" s="321">
        <v>42722.458379629999</v>
      </c>
      <c r="C846" s="322">
        <v>100</v>
      </c>
      <c r="D846" s="172">
        <f t="shared" si="13"/>
        <v>5</v>
      </c>
      <c r="E846" s="322">
        <v>95</v>
      </c>
      <c r="F846" s="323" t="s">
        <v>4668</v>
      </c>
      <c r="G846" s="272"/>
    </row>
    <row r="847" spans="2:7">
      <c r="B847" s="321">
        <v>42722.458402778</v>
      </c>
      <c r="C847" s="322">
        <v>50</v>
      </c>
      <c r="D847" s="172">
        <f t="shared" si="13"/>
        <v>3.5</v>
      </c>
      <c r="E847" s="322">
        <v>46.5</v>
      </c>
      <c r="F847" s="323" t="s">
        <v>4669</v>
      </c>
      <c r="G847" s="272"/>
    </row>
    <row r="848" spans="2:7">
      <c r="B848" s="321">
        <v>42722.458414351997</v>
      </c>
      <c r="C848" s="322">
        <v>200</v>
      </c>
      <c r="D848" s="172">
        <f t="shared" si="13"/>
        <v>9.9000000000000057</v>
      </c>
      <c r="E848" s="322">
        <v>190.1</v>
      </c>
      <c r="F848" s="323" t="s">
        <v>4670</v>
      </c>
      <c r="G848" s="272"/>
    </row>
    <row r="849" spans="2:7">
      <c r="B849" s="321">
        <v>42722.458564815002</v>
      </c>
      <c r="C849" s="322">
        <v>100</v>
      </c>
      <c r="D849" s="172">
        <f t="shared" si="13"/>
        <v>5</v>
      </c>
      <c r="E849" s="322">
        <v>95</v>
      </c>
      <c r="F849" s="323" t="s">
        <v>4671</v>
      </c>
      <c r="G849" s="272"/>
    </row>
    <row r="850" spans="2:7">
      <c r="B850" s="321">
        <v>42722.458842592998</v>
      </c>
      <c r="C850" s="322">
        <v>100</v>
      </c>
      <c r="D850" s="172">
        <f t="shared" si="13"/>
        <v>5</v>
      </c>
      <c r="E850" s="322">
        <v>95</v>
      </c>
      <c r="F850" s="323" t="s">
        <v>4672</v>
      </c>
      <c r="G850" s="272"/>
    </row>
    <row r="851" spans="2:7">
      <c r="B851" s="321">
        <v>42722.458993056003</v>
      </c>
      <c r="C851" s="322">
        <v>150</v>
      </c>
      <c r="D851" s="172">
        <f t="shared" si="13"/>
        <v>7.4300000000000068</v>
      </c>
      <c r="E851" s="322">
        <v>142.57</v>
      </c>
      <c r="F851" s="323" t="s">
        <v>4673</v>
      </c>
      <c r="G851" s="272"/>
    </row>
    <row r="852" spans="2:7">
      <c r="B852" s="321">
        <v>42722.459062499998</v>
      </c>
      <c r="C852" s="322">
        <v>500</v>
      </c>
      <c r="D852" s="172">
        <f t="shared" si="13"/>
        <v>25</v>
      </c>
      <c r="E852" s="322">
        <v>475</v>
      </c>
      <c r="F852" s="323" t="s">
        <v>4674</v>
      </c>
      <c r="G852" s="272"/>
    </row>
    <row r="853" spans="2:7">
      <c r="B853" s="321">
        <v>42722.459178240999</v>
      </c>
      <c r="C853" s="322">
        <v>50</v>
      </c>
      <c r="D853" s="172">
        <f t="shared" si="13"/>
        <v>2.5</v>
      </c>
      <c r="E853" s="322">
        <v>47.5</v>
      </c>
      <c r="F853" s="323" t="s">
        <v>4675</v>
      </c>
      <c r="G853" s="272"/>
    </row>
    <row r="854" spans="2:7">
      <c r="B854" s="321">
        <v>42722.464722222001</v>
      </c>
      <c r="C854" s="322">
        <v>100</v>
      </c>
      <c r="D854" s="172">
        <f t="shared" si="13"/>
        <v>4.9500000000000028</v>
      </c>
      <c r="E854" s="322">
        <v>95.05</v>
      </c>
      <c r="F854" s="323" t="s">
        <v>4676</v>
      </c>
      <c r="G854" s="272"/>
    </row>
    <row r="855" spans="2:7">
      <c r="B855" s="321">
        <v>42722.492083333003</v>
      </c>
      <c r="C855" s="172">
        <v>30</v>
      </c>
      <c r="D855" s="172">
        <f t="shared" si="13"/>
        <v>1.5</v>
      </c>
      <c r="E855" s="322">
        <v>28.5</v>
      </c>
      <c r="F855" s="323" t="s">
        <v>4677</v>
      </c>
      <c r="G855" s="272"/>
    </row>
    <row r="856" spans="2:7">
      <c r="B856" s="321">
        <v>42722.508680555999</v>
      </c>
      <c r="C856" s="322">
        <v>100</v>
      </c>
      <c r="D856" s="172">
        <f t="shared" si="13"/>
        <v>4.9500000000000028</v>
      </c>
      <c r="E856" s="322">
        <v>95.05</v>
      </c>
      <c r="F856" s="323" t="s">
        <v>4678</v>
      </c>
      <c r="G856" s="272"/>
    </row>
    <row r="857" spans="2:7">
      <c r="B857" s="321">
        <v>42722.510752315</v>
      </c>
      <c r="C857" s="322">
        <v>50</v>
      </c>
      <c r="D857" s="172">
        <f t="shared" si="13"/>
        <v>2.5</v>
      </c>
      <c r="E857" s="322">
        <v>47.5</v>
      </c>
      <c r="F857" s="323" t="s">
        <v>4679</v>
      </c>
      <c r="G857" s="272"/>
    </row>
    <row r="858" spans="2:7">
      <c r="B858" s="321">
        <v>42722.511273147997</v>
      </c>
      <c r="C858" s="322">
        <v>50</v>
      </c>
      <c r="D858" s="172">
        <f t="shared" si="13"/>
        <v>2.4799999999999969</v>
      </c>
      <c r="E858" s="322">
        <v>47.52</v>
      </c>
      <c r="F858" s="323" t="s">
        <v>4680</v>
      </c>
      <c r="G858" s="272"/>
    </row>
    <row r="859" spans="2:7">
      <c r="B859" s="321">
        <v>42722.520868056003</v>
      </c>
      <c r="C859" s="322">
        <v>150</v>
      </c>
      <c r="D859" s="172">
        <f t="shared" si="13"/>
        <v>7.4300000000000068</v>
      </c>
      <c r="E859" s="322">
        <v>142.57</v>
      </c>
      <c r="F859" s="323" t="s">
        <v>4681</v>
      </c>
      <c r="G859" s="272"/>
    </row>
    <row r="860" spans="2:7">
      <c r="B860" s="321">
        <v>42722.567569444</v>
      </c>
      <c r="C860" s="322">
        <v>50</v>
      </c>
      <c r="D860" s="172">
        <f t="shared" si="13"/>
        <v>2.4799999999999969</v>
      </c>
      <c r="E860" s="322">
        <v>47.52</v>
      </c>
      <c r="F860" s="323" t="s">
        <v>4263</v>
      </c>
      <c r="G860" s="272"/>
    </row>
    <row r="861" spans="2:7">
      <c r="B861" s="321">
        <v>42722.607152778</v>
      </c>
      <c r="C861" s="322">
        <v>10</v>
      </c>
      <c r="D861" s="172">
        <f t="shared" si="13"/>
        <v>0.69999999999999929</v>
      </c>
      <c r="E861" s="322">
        <v>9.3000000000000007</v>
      </c>
      <c r="F861" s="323" t="s">
        <v>4682</v>
      </c>
      <c r="G861" s="272"/>
    </row>
    <row r="862" spans="2:7">
      <c r="B862" s="321">
        <v>42722.662384258998</v>
      </c>
      <c r="C862" s="322">
        <v>100</v>
      </c>
      <c r="D862" s="172">
        <f t="shared" si="13"/>
        <v>5</v>
      </c>
      <c r="E862" s="322">
        <v>95</v>
      </c>
      <c r="F862" s="323" t="s">
        <v>4683</v>
      </c>
      <c r="G862" s="272"/>
    </row>
    <row r="863" spans="2:7">
      <c r="B863" s="321">
        <v>42722.698159722</v>
      </c>
      <c r="C863" s="322">
        <v>100</v>
      </c>
      <c r="D863" s="172">
        <f t="shared" si="13"/>
        <v>4.9500000000000028</v>
      </c>
      <c r="E863" s="322">
        <v>95.05</v>
      </c>
      <c r="F863" s="323" t="s">
        <v>4684</v>
      </c>
      <c r="G863" s="272"/>
    </row>
    <row r="864" spans="2:7">
      <c r="B864" s="321">
        <v>42722.698599536998</v>
      </c>
      <c r="C864" s="322">
        <v>150</v>
      </c>
      <c r="D864" s="172">
        <f t="shared" si="13"/>
        <v>7.5</v>
      </c>
      <c r="E864" s="322">
        <v>142.5</v>
      </c>
      <c r="F864" s="323" t="s">
        <v>4266</v>
      </c>
      <c r="G864" s="272"/>
    </row>
    <row r="865" spans="2:7">
      <c r="B865" s="321">
        <v>42722.705046296003</v>
      </c>
      <c r="C865" s="322">
        <v>500</v>
      </c>
      <c r="D865" s="172">
        <f t="shared" si="13"/>
        <v>25</v>
      </c>
      <c r="E865" s="322">
        <v>475</v>
      </c>
      <c r="F865" s="323" t="s">
        <v>4685</v>
      </c>
      <c r="G865" s="272"/>
    </row>
    <row r="866" spans="2:7">
      <c r="B866" s="321">
        <v>42722.721203704001</v>
      </c>
      <c r="C866" s="322">
        <v>100</v>
      </c>
      <c r="D866" s="172">
        <f t="shared" si="13"/>
        <v>7</v>
      </c>
      <c r="E866" s="322">
        <v>93</v>
      </c>
      <c r="F866" s="323" t="s">
        <v>4686</v>
      </c>
      <c r="G866" s="272"/>
    </row>
    <row r="867" spans="2:7">
      <c r="B867" s="321">
        <v>42722.726157407</v>
      </c>
      <c r="C867" s="322">
        <v>100</v>
      </c>
      <c r="D867" s="172">
        <f t="shared" si="13"/>
        <v>7</v>
      </c>
      <c r="E867" s="322">
        <v>93</v>
      </c>
      <c r="F867" s="323" t="s">
        <v>4687</v>
      </c>
      <c r="G867" s="272"/>
    </row>
    <row r="868" spans="2:7">
      <c r="B868" s="321">
        <v>42722.752615741003</v>
      </c>
      <c r="C868" s="322">
        <v>150</v>
      </c>
      <c r="D868" s="172">
        <f t="shared" si="13"/>
        <v>7.5</v>
      </c>
      <c r="E868" s="322">
        <v>142.5</v>
      </c>
      <c r="F868" s="323" t="s">
        <v>4266</v>
      </c>
      <c r="G868" s="272"/>
    </row>
    <row r="869" spans="2:7">
      <c r="B869" s="321">
        <v>42722.818842592998</v>
      </c>
      <c r="C869" s="322">
        <v>200</v>
      </c>
      <c r="D869" s="172">
        <f t="shared" si="13"/>
        <v>10</v>
      </c>
      <c r="E869" s="322">
        <v>190</v>
      </c>
      <c r="F869" s="323" t="s">
        <v>4688</v>
      </c>
      <c r="G869" s="272"/>
    </row>
    <row r="870" spans="2:7">
      <c r="B870" s="321">
        <v>42722.831828704002</v>
      </c>
      <c r="C870" s="322">
        <v>50</v>
      </c>
      <c r="D870" s="172">
        <f t="shared" si="13"/>
        <v>3.5</v>
      </c>
      <c r="E870" s="322">
        <v>46.5</v>
      </c>
      <c r="F870" s="323" t="s">
        <v>4356</v>
      </c>
      <c r="G870" s="272"/>
    </row>
    <row r="871" spans="2:7">
      <c r="B871" s="321">
        <v>42722.848425926</v>
      </c>
      <c r="C871" s="322">
        <v>100</v>
      </c>
      <c r="D871" s="172">
        <f t="shared" si="13"/>
        <v>5</v>
      </c>
      <c r="E871" s="322">
        <v>95</v>
      </c>
      <c r="F871" s="323" t="s">
        <v>4689</v>
      </c>
      <c r="G871" s="272"/>
    </row>
    <row r="872" spans="2:7">
      <c r="B872" s="321">
        <v>42722.856539351997</v>
      </c>
      <c r="C872" s="322">
        <v>50</v>
      </c>
      <c r="D872" s="172">
        <f t="shared" si="13"/>
        <v>2.5</v>
      </c>
      <c r="E872" s="322">
        <v>47.5</v>
      </c>
      <c r="F872" s="323" t="s">
        <v>4690</v>
      </c>
      <c r="G872" s="272"/>
    </row>
    <row r="873" spans="2:7">
      <c r="B873" s="321">
        <v>42722.860208332997</v>
      </c>
      <c r="C873" s="322">
        <v>100</v>
      </c>
      <c r="D873" s="172">
        <f t="shared" si="13"/>
        <v>5</v>
      </c>
      <c r="E873" s="322">
        <v>95</v>
      </c>
      <c r="F873" s="323" t="s">
        <v>4691</v>
      </c>
      <c r="G873" s="272"/>
    </row>
    <row r="874" spans="2:7">
      <c r="B874" s="321">
        <v>42722.866423610998</v>
      </c>
      <c r="C874" s="322">
        <v>500</v>
      </c>
      <c r="D874" s="172">
        <f t="shared" si="13"/>
        <v>25</v>
      </c>
      <c r="E874" s="322">
        <v>475</v>
      </c>
      <c r="F874" s="323" t="s">
        <v>4481</v>
      </c>
      <c r="G874" s="272"/>
    </row>
    <row r="875" spans="2:7">
      <c r="B875" s="321">
        <v>42722.872962963003</v>
      </c>
      <c r="C875" s="322">
        <v>50</v>
      </c>
      <c r="D875" s="172">
        <f t="shared" si="13"/>
        <v>3.5</v>
      </c>
      <c r="E875" s="322">
        <v>46.5</v>
      </c>
      <c r="F875" s="323" t="s">
        <v>4055</v>
      </c>
      <c r="G875" s="272"/>
    </row>
    <row r="876" spans="2:7">
      <c r="B876" s="321">
        <v>42722.897013889</v>
      </c>
      <c r="C876" s="322">
        <v>50</v>
      </c>
      <c r="D876" s="172">
        <f t="shared" si="13"/>
        <v>3.5</v>
      </c>
      <c r="E876" s="322">
        <v>46.5</v>
      </c>
      <c r="F876" s="323" t="s">
        <v>3196</v>
      </c>
      <c r="G876" s="272"/>
    </row>
    <row r="877" spans="2:7">
      <c r="B877" s="321">
        <v>42722.907627314999</v>
      </c>
      <c r="C877" s="322">
        <v>30</v>
      </c>
      <c r="D877" s="172">
        <f t="shared" si="13"/>
        <v>2.1000000000000014</v>
      </c>
      <c r="E877" s="322">
        <v>27.9</v>
      </c>
      <c r="F877" s="323" t="s">
        <v>4161</v>
      </c>
      <c r="G877" s="272"/>
    </row>
    <row r="878" spans="2:7">
      <c r="B878" s="321">
        <v>42722.908229166998</v>
      </c>
      <c r="C878" s="322">
        <v>300</v>
      </c>
      <c r="D878" s="172">
        <f t="shared" si="13"/>
        <v>14.850000000000023</v>
      </c>
      <c r="E878" s="322">
        <v>285.14999999999998</v>
      </c>
      <c r="F878" s="323" t="s">
        <v>4692</v>
      </c>
      <c r="G878" s="272"/>
    </row>
    <row r="879" spans="2:7">
      <c r="B879" s="321">
        <v>42722.914363426004</v>
      </c>
      <c r="C879" s="322">
        <v>1000</v>
      </c>
      <c r="D879" s="172">
        <f t="shared" si="13"/>
        <v>49.5</v>
      </c>
      <c r="E879" s="322">
        <v>950.5</v>
      </c>
      <c r="F879" s="323" t="s">
        <v>4230</v>
      </c>
      <c r="G879" s="272"/>
    </row>
    <row r="880" spans="2:7">
      <c r="B880" s="321">
        <v>42722.947731480999</v>
      </c>
      <c r="C880" s="322">
        <v>50</v>
      </c>
      <c r="D880" s="172">
        <f t="shared" si="13"/>
        <v>2.4799999999999969</v>
      </c>
      <c r="E880" s="322">
        <v>47.52</v>
      </c>
      <c r="F880" s="323" t="s">
        <v>4693</v>
      </c>
      <c r="G880" s="272"/>
    </row>
    <row r="881" spans="2:7">
      <c r="B881" s="321">
        <v>42723.010856481</v>
      </c>
      <c r="C881" s="322">
        <v>40</v>
      </c>
      <c r="D881" s="172">
        <f t="shared" si="13"/>
        <v>2</v>
      </c>
      <c r="E881" s="322">
        <v>38</v>
      </c>
      <c r="F881" s="323" t="s">
        <v>4629</v>
      </c>
      <c r="G881" s="272"/>
    </row>
    <row r="882" spans="2:7">
      <c r="B882" s="321">
        <v>42723.012974537</v>
      </c>
      <c r="C882" s="322">
        <v>1000</v>
      </c>
      <c r="D882" s="172">
        <f t="shared" si="13"/>
        <v>50</v>
      </c>
      <c r="E882" s="322">
        <v>950</v>
      </c>
      <c r="F882" s="323" t="s">
        <v>4694</v>
      </c>
      <c r="G882" s="272"/>
    </row>
    <row r="883" spans="2:7">
      <c r="B883" s="321">
        <v>42723.198020832999</v>
      </c>
      <c r="C883" s="322">
        <v>100</v>
      </c>
      <c r="D883" s="172">
        <f t="shared" si="13"/>
        <v>4.9500000000000028</v>
      </c>
      <c r="E883" s="322">
        <v>95.05</v>
      </c>
      <c r="F883" s="323" t="s">
        <v>4130</v>
      </c>
      <c r="G883" s="272"/>
    </row>
    <row r="884" spans="2:7">
      <c r="B884" s="321">
        <v>42723.245613425999</v>
      </c>
      <c r="C884" s="322">
        <v>100</v>
      </c>
      <c r="D884" s="172">
        <f t="shared" si="13"/>
        <v>4.9500000000000028</v>
      </c>
      <c r="E884" s="322">
        <v>95.05</v>
      </c>
      <c r="F884" s="323" t="s">
        <v>4695</v>
      </c>
      <c r="G884" s="272"/>
    </row>
    <row r="885" spans="2:7">
      <c r="B885" s="321">
        <v>42723.376053241002</v>
      </c>
      <c r="C885" s="172">
        <v>200</v>
      </c>
      <c r="D885" s="172">
        <f t="shared" si="13"/>
        <v>10</v>
      </c>
      <c r="E885" s="322">
        <v>190</v>
      </c>
      <c r="F885" s="323" t="s">
        <v>4248</v>
      </c>
      <c r="G885" s="272"/>
    </row>
    <row r="886" spans="2:7">
      <c r="B886" s="321">
        <v>42723.395219906997</v>
      </c>
      <c r="C886" s="322">
        <v>1000</v>
      </c>
      <c r="D886" s="172">
        <f t="shared" si="13"/>
        <v>50</v>
      </c>
      <c r="E886" s="322">
        <v>950</v>
      </c>
      <c r="F886" s="323" t="s">
        <v>4198</v>
      </c>
      <c r="G886" s="272"/>
    </row>
    <row r="887" spans="2:7">
      <c r="B887" s="321">
        <v>42723.450636574002</v>
      </c>
      <c r="C887" s="322">
        <v>200</v>
      </c>
      <c r="D887" s="172">
        <f t="shared" si="13"/>
        <v>14</v>
      </c>
      <c r="E887" s="322">
        <v>186</v>
      </c>
      <c r="F887" s="323" t="s">
        <v>4696</v>
      </c>
      <c r="G887" s="272"/>
    </row>
    <row r="888" spans="2:7">
      <c r="B888" s="321">
        <v>42723.452847221997</v>
      </c>
      <c r="C888" s="322">
        <v>30</v>
      </c>
      <c r="D888" s="172">
        <f t="shared" si="13"/>
        <v>2.1000000000000014</v>
      </c>
      <c r="E888" s="322">
        <v>27.9</v>
      </c>
      <c r="F888" s="323" t="s">
        <v>3215</v>
      </c>
      <c r="G888" s="272"/>
    </row>
    <row r="889" spans="2:7">
      <c r="B889" s="321">
        <v>42723.455219907002</v>
      </c>
      <c r="C889" s="322">
        <v>100</v>
      </c>
      <c r="D889" s="172">
        <f t="shared" si="13"/>
        <v>7</v>
      </c>
      <c r="E889" s="322">
        <v>93</v>
      </c>
      <c r="F889" s="323" t="s">
        <v>4430</v>
      </c>
      <c r="G889" s="272"/>
    </row>
    <row r="890" spans="2:7">
      <c r="B890" s="321">
        <v>42723.458449074002</v>
      </c>
      <c r="C890" s="322">
        <v>50</v>
      </c>
      <c r="D890" s="172">
        <f t="shared" si="13"/>
        <v>2.5</v>
      </c>
      <c r="E890" s="322">
        <v>47.5</v>
      </c>
      <c r="F890" s="323" t="s">
        <v>4697</v>
      </c>
      <c r="G890" s="272"/>
    </row>
    <row r="891" spans="2:7">
      <c r="B891" s="321">
        <v>42723.458449074002</v>
      </c>
      <c r="C891" s="322">
        <v>200</v>
      </c>
      <c r="D891" s="172">
        <f t="shared" si="13"/>
        <v>10</v>
      </c>
      <c r="E891" s="322">
        <v>190</v>
      </c>
      <c r="F891" s="323" t="s">
        <v>4698</v>
      </c>
      <c r="G891" s="272"/>
    </row>
    <row r="892" spans="2:7">
      <c r="B892" s="321">
        <v>42723.459907406999</v>
      </c>
      <c r="C892" s="322">
        <v>50</v>
      </c>
      <c r="D892" s="172">
        <f t="shared" si="13"/>
        <v>3.5</v>
      </c>
      <c r="E892" s="322">
        <v>46.5</v>
      </c>
      <c r="F892" s="323" t="s">
        <v>4699</v>
      </c>
      <c r="G892" s="272"/>
    </row>
    <row r="893" spans="2:7">
      <c r="B893" s="321">
        <v>42723.459918981003</v>
      </c>
      <c r="C893" s="322">
        <v>50</v>
      </c>
      <c r="D893" s="172">
        <f t="shared" si="13"/>
        <v>2.5</v>
      </c>
      <c r="E893" s="322">
        <v>47.5</v>
      </c>
      <c r="F893" s="323" t="s">
        <v>3968</v>
      </c>
      <c r="G893" s="272"/>
    </row>
    <row r="894" spans="2:7">
      <c r="B894" s="321">
        <v>42723.459918981003</v>
      </c>
      <c r="C894" s="322">
        <v>100</v>
      </c>
      <c r="D894" s="172">
        <f t="shared" si="13"/>
        <v>5</v>
      </c>
      <c r="E894" s="322">
        <v>95</v>
      </c>
      <c r="F894" s="323" t="s">
        <v>4700</v>
      </c>
      <c r="G894" s="272"/>
    </row>
    <row r="895" spans="2:7">
      <c r="B895" s="321">
        <v>42723.460173610998</v>
      </c>
      <c r="C895" s="322">
        <v>50</v>
      </c>
      <c r="D895" s="172">
        <f t="shared" si="13"/>
        <v>2.5</v>
      </c>
      <c r="E895" s="322">
        <v>47.5</v>
      </c>
      <c r="F895" s="323" t="s">
        <v>4701</v>
      </c>
      <c r="G895" s="272"/>
    </row>
    <row r="896" spans="2:7">
      <c r="B896" s="321">
        <v>42723.460763889001</v>
      </c>
      <c r="C896" s="322">
        <v>200</v>
      </c>
      <c r="D896" s="172">
        <f t="shared" si="13"/>
        <v>10</v>
      </c>
      <c r="E896" s="322">
        <v>190</v>
      </c>
      <c r="F896" s="323" t="s">
        <v>4702</v>
      </c>
      <c r="G896" s="272"/>
    </row>
    <row r="897" spans="2:7">
      <c r="B897" s="321">
        <v>42723.470196759001</v>
      </c>
      <c r="C897" s="322">
        <v>100</v>
      </c>
      <c r="D897" s="172">
        <f t="shared" si="13"/>
        <v>5</v>
      </c>
      <c r="E897" s="322">
        <v>95</v>
      </c>
      <c r="F897" s="323" t="s">
        <v>3969</v>
      </c>
      <c r="G897" s="272"/>
    </row>
    <row r="898" spans="2:7">
      <c r="B898" s="321">
        <v>42723.518923611002</v>
      </c>
      <c r="C898" s="322">
        <v>300</v>
      </c>
      <c r="D898" s="172">
        <f t="shared" si="13"/>
        <v>15</v>
      </c>
      <c r="E898" s="322">
        <v>285</v>
      </c>
      <c r="F898" s="323" t="s">
        <v>4703</v>
      </c>
      <c r="G898" s="272"/>
    </row>
    <row r="899" spans="2:7">
      <c r="B899" s="321">
        <v>42723.610613425997</v>
      </c>
      <c r="C899" s="322">
        <v>50</v>
      </c>
      <c r="D899" s="172">
        <f t="shared" si="13"/>
        <v>2.5</v>
      </c>
      <c r="E899" s="322">
        <v>47.5</v>
      </c>
      <c r="F899" s="323" t="s">
        <v>4618</v>
      </c>
      <c r="G899" s="272"/>
    </row>
    <row r="900" spans="2:7">
      <c r="B900" s="321">
        <v>42723.621157406997</v>
      </c>
      <c r="C900" s="322">
        <v>50</v>
      </c>
      <c r="D900" s="172">
        <f t="shared" si="13"/>
        <v>2.4799999999999969</v>
      </c>
      <c r="E900" s="322">
        <v>47.52</v>
      </c>
      <c r="F900" s="323" t="s">
        <v>4338</v>
      </c>
      <c r="G900" s="272"/>
    </row>
    <row r="901" spans="2:7">
      <c r="B901" s="321">
        <v>42723.666701388996</v>
      </c>
      <c r="C901" s="322">
        <v>300</v>
      </c>
      <c r="D901" s="172">
        <f t="shared" si="13"/>
        <v>14.850000000000023</v>
      </c>
      <c r="E901" s="322">
        <v>285.14999999999998</v>
      </c>
      <c r="F901" s="323" t="s">
        <v>4704</v>
      </c>
      <c r="G901" s="272"/>
    </row>
    <row r="902" spans="2:7">
      <c r="B902" s="321">
        <v>42723.689016204</v>
      </c>
      <c r="C902" s="322">
        <v>1000</v>
      </c>
      <c r="D902" s="172">
        <f t="shared" ref="D902:D965" si="14">SUM(C902-E902)</f>
        <v>50</v>
      </c>
      <c r="E902" s="322">
        <v>950</v>
      </c>
      <c r="F902" s="323" t="s">
        <v>4705</v>
      </c>
      <c r="G902" s="272"/>
    </row>
    <row r="903" spans="2:7">
      <c r="B903" s="321">
        <v>42723.693854167002</v>
      </c>
      <c r="C903" s="322">
        <v>300</v>
      </c>
      <c r="D903" s="172">
        <f t="shared" si="14"/>
        <v>15</v>
      </c>
      <c r="E903" s="322">
        <v>285</v>
      </c>
      <c r="F903" s="323" t="s">
        <v>4706</v>
      </c>
      <c r="G903" s="272"/>
    </row>
    <row r="904" spans="2:7">
      <c r="B904" s="321">
        <v>42723.702650462998</v>
      </c>
      <c r="C904" s="322">
        <v>100</v>
      </c>
      <c r="D904" s="172">
        <f t="shared" si="14"/>
        <v>4.9500000000000028</v>
      </c>
      <c r="E904" s="322">
        <v>95.05</v>
      </c>
      <c r="F904" s="323" t="s">
        <v>4707</v>
      </c>
      <c r="G904" s="272"/>
    </row>
    <row r="905" spans="2:7">
      <c r="B905" s="321">
        <v>42723.721122684998</v>
      </c>
      <c r="C905" s="322">
        <v>200</v>
      </c>
      <c r="D905" s="172">
        <f t="shared" si="14"/>
        <v>10</v>
      </c>
      <c r="E905" s="322">
        <v>190</v>
      </c>
      <c r="F905" s="323" t="s">
        <v>4708</v>
      </c>
      <c r="G905" s="272"/>
    </row>
    <row r="906" spans="2:7">
      <c r="B906" s="321">
        <v>42723.732268519001</v>
      </c>
      <c r="C906" s="322">
        <v>500</v>
      </c>
      <c r="D906" s="172">
        <f t="shared" si="14"/>
        <v>25</v>
      </c>
      <c r="E906" s="322">
        <v>475</v>
      </c>
      <c r="F906" s="323" t="s">
        <v>4709</v>
      </c>
      <c r="G906" s="272"/>
    </row>
    <row r="907" spans="2:7">
      <c r="B907" s="321">
        <v>42723.744467593002</v>
      </c>
      <c r="C907" s="322">
        <v>1500</v>
      </c>
      <c r="D907" s="172">
        <f t="shared" si="14"/>
        <v>74.25</v>
      </c>
      <c r="E907" s="322">
        <v>1425.75</v>
      </c>
      <c r="F907" s="323" t="s">
        <v>4710</v>
      </c>
      <c r="G907" s="272"/>
    </row>
    <row r="908" spans="2:7">
      <c r="B908" s="321">
        <v>42723.750034721998</v>
      </c>
      <c r="C908" s="322">
        <v>50</v>
      </c>
      <c r="D908" s="172">
        <f t="shared" si="14"/>
        <v>2.4799999999999969</v>
      </c>
      <c r="E908" s="322">
        <v>47.52</v>
      </c>
      <c r="F908" s="323" t="s">
        <v>4711</v>
      </c>
      <c r="G908" s="272"/>
    </row>
    <row r="909" spans="2:7">
      <c r="B909" s="321">
        <v>42723.750034721998</v>
      </c>
      <c r="C909" s="322">
        <v>150</v>
      </c>
      <c r="D909" s="172">
        <f t="shared" si="14"/>
        <v>7.5</v>
      </c>
      <c r="E909" s="322">
        <v>142.5</v>
      </c>
      <c r="F909" s="323" t="s">
        <v>4712</v>
      </c>
      <c r="G909" s="272"/>
    </row>
    <row r="910" spans="2:7">
      <c r="B910" s="321">
        <v>42723.750034721998</v>
      </c>
      <c r="C910" s="322">
        <v>50</v>
      </c>
      <c r="D910" s="172">
        <f t="shared" si="14"/>
        <v>3.5</v>
      </c>
      <c r="E910" s="322">
        <v>46.5</v>
      </c>
      <c r="F910" s="323" t="s">
        <v>4713</v>
      </c>
      <c r="G910" s="272"/>
    </row>
    <row r="911" spans="2:7">
      <c r="B911" s="321">
        <v>42723.750034721998</v>
      </c>
      <c r="C911" s="322">
        <v>100</v>
      </c>
      <c r="D911" s="172">
        <f t="shared" si="14"/>
        <v>5</v>
      </c>
      <c r="E911" s="322">
        <v>95</v>
      </c>
      <c r="F911" s="323" t="s">
        <v>4714</v>
      </c>
      <c r="G911" s="272"/>
    </row>
    <row r="912" spans="2:7">
      <c r="B912" s="321">
        <v>42723.750034721998</v>
      </c>
      <c r="C912" s="322">
        <v>50</v>
      </c>
      <c r="D912" s="172">
        <f t="shared" si="14"/>
        <v>2.4799999999999969</v>
      </c>
      <c r="E912" s="322">
        <v>47.52</v>
      </c>
      <c r="F912" s="323" t="s">
        <v>3360</v>
      </c>
      <c r="G912" s="272"/>
    </row>
    <row r="913" spans="2:7">
      <c r="B913" s="321">
        <v>42723.750046296002</v>
      </c>
      <c r="C913" s="322">
        <v>50</v>
      </c>
      <c r="D913" s="172">
        <f t="shared" si="14"/>
        <v>3.5</v>
      </c>
      <c r="E913" s="322">
        <v>46.5</v>
      </c>
      <c r="F913" s="323" t="s">
        <v>4715</v>
      </c>
      <c r="G913" s="272"/>
    </row>
    <row r="914" spans="2:7">
      <c r="B914" s="321">
        <v>42723.764143519002</v>
      </c>
      <c r="C914" s="322">
        <v>100</v>
      </c>
      <c r="D914" s="172">
        <f t="shared" si="14"/>
        <v>4.9500000000000028</v>
      </c>
      <c r="E914" s="322">
        <v>95.05</v>
      </c>
      <c r="F914" s="323" t="s">
        <v>4716</v>
      </c>
      <c r="G914" s="272"/>
    </row>
    <row r="915" spans="2:7">
      <c r="B915" s="321">
        <v>42723.791701388996</v>
      </c>
      <c r="C915" s="172">
        <v>50</v>
      </c>
      <c r="D915" s="172">
        <f t="shared" si="14"/>
        <v>3.5</v>
      </c>
      <c r="E915" s="322">
        <v>46.5</v>
      </c>
      <c r="F915" s="323" t="s">
        <v>4717</v>
      </c>
      <c r="G915" s="272"/>
    </row>
    <row r="916" spans="2:7">
      <c r="B916" s="321">
        <v>42723.791701388996</v>
      </c>
      <c r="C916" s="322">
        <v>50</v>
      </c>
      <c r="D916" s="172">
        <f t="shared" si="14"/>
        <v>3.5</v>
      </c>
      <c r="E916" s="322">
        <v>46.5</v>
      </c>
      <c r="F916" s="323" t="s">
        <v>4718</v>
      </c>
      <c r="G916" s="272"/>
    </row>
    <row r="917" spans="2:7">
      <c r="B917" s="321">
        <v>42723.791712963</v>
      </c>
      <c r="C917" s="322">
        <v>100</v>
      </c>
      <c r="D917" s="172">
        <f t="shared" si="14"/>
        <v>5</v>
      </c>
      <c r="E917" s="322">
        <v>95</v>
      </c>
      <c r="F917" s="323" t="s">
        <v>4719</v>
      </c>
      <c r="G917" s="272"/>
    </row>
    <row r="918" spans="2:7">
      <c r="B918" s="321">
        <v>42723.791712963</v>
      </c>
      <c r="C918" s="322">
        <v>100</v>
      </c>
      <c r="D918" s="172">
        <f t="shared" si="14"/>
        <v>4.9500000000000028</v>
      </c>
      <c r="E918" s="322">
        <v>95.05</v>
      </c>
      <c r="F918" s="323" t="s">
        <v>4720</v>
      </c>
      <c r="G918" s="272"/>
    </row>
    <row r="919" spans="2:7">
      <c r="B919" s="321">
        <v>42723.813437500001</v>
      </c>
      <c r="C919" s="322">
        <v>300</v>
      </c>
      <c r="D919" s="172">
        <f t="shared" si="14"/>
        <v>15</v>
      </c>
      <c r="E919" s="322">
        <v>285</v>
      </c>
      <c r="F919" s="323" t="s">
        <v>4709</v>
      </c>
      <c r="G919" s="272"/>
    </row>
    <row r="920" spans="2:7">
      <c r="B920" s="321">
        <v>42723.821203703999</v>
      </c>
      <c r="C920" s="322">
        <v>10</v>
      </c>
      <c r="D920" s="172">
        <f t="shared" si="14"/>
        <v>0.69999999999999929</v>
      </c>
      <c r="E920" s="322">
        <v>9.3000000000000007</v>
      </c>
      <c r="F920" s="323" t="s">
        <v>4721</v>
      </c>
      <c r="G920" s="272"/>
    </row>
    <row r="921" spans="2:7">
      <c r="B921" s="321">
        <v>42723.827083333003</v>
      </c>
      <c r="C921" s="322">
        <v>600</v>
      </c>
      <c r="D921" s="172">
        <f t="shared" si="14"/>
        <v>30</v>
      </c>
      <c r="E921" s="322">
        <v>570</v>
      </c>
      <c r="F921" s="323" t="s">
        <v>4500</v>
      </c>
      <c r="G921" s="272"/>
    </row>
    <row r="922" spans="2:7">
      <c r="B922" s="321">
        <v>42723.833379629999</v>
      </c>
      <c r="C922" s="322">
        <v>10</v>
      </c>
      <c r="D922" s="172">
        <f t="shared" si="14"/>
        <v>0.69999999999999929</v>
      </c>
      <c r="E922" s="322">
        <v>9.3000000000000007</v>
      </c>
      <c r="F922" s="323" t="s">
        <v>3811</v>
      </c>
      <c r="G922" s="272"/>
    </row>
    <row r="923" spans="2:7">
      <c r="B923" s="321">
        <v>42723.833379629999</v>
      </c>
      <c r="C923" s="322">
        <v>10</v>
      </c>
      <c r="D923" s="172">
        <f t="shared" si="14"/>
        <v>0.69999999999999929</v>
      </c>
      <c r="E923" s="322">
        <v>9.3000000000000007</v>
      </c>
      <c r="F923" s="323" t="s">
        <v>4229</v>
      </c>
      <c r="G923" s="272"/>
    </row>
    <row r="924" spans="2:7">
      <c r="B924" s="321">
        <v>42723.833379629999</v>
      </c>
      <c r="C924" s="322">
        <v>20</v>
      </c>
      <c r="D924" s="172">
        <f t="shared" si="14"/>
        <v>1.3999999999999986</v>
      </c>
      <c r="E924" s="322">
        <v>18.600000000000001</v>
      </c>
      <c r="F924" s="323" t="s">
        <v>4722</v>
      </c>
      <c r="G924" s="272"/>
    </row>
    <row r="925" spans="2:7">
      <c r="B925" s="321">
        <v>42723.833391204003</v>
      </c>
      <c r="C925" s="322">
        <v>50</v>
      </c>
      <c r="D925" s="172">
        <f t="shared" si="14"/>
        <v>2.5</v>
      </c>
      <c r="E925" s="322">
        <v>47.5</v>
      </c>
      <c r="F925" s="323" t="s">
        <v>4723</v>
      </c>
      <c r="G925" s="272"/>
    </row>
    <row r="926" spans="2:7">
      <c r="B926" s="321">
        <v>42723.847349536998</v>
      </c>
      <c r="C926" s="322">
        <v>36</v>
      </c>
      <c r="D926" s="172">
        <f t="shared" si="14"/>
        <v>1.7999999999999972</v>
      </c>
      <c r="E926" s="322">
        <v>34.200000000000003</v>
      </c>
      <c r="F926" s="323" t="s">
        <v>4629</v>
      </c>
      <c r="G926" s="272"/>
    </row>
    <row r="927" spans="2:7">
      <c r="B927" s="321">
        <v>42723.847824074001</v>
      </c>
      <c r="C927" s="322">
        <v>100</v>
      </c>
      <c r="D927" s="172">
        <f t="shared" si="14"/>
        <v>5</v>
      </c>
      <c r="E927" s="322">
        <v>95</v>
      </c>
      <c r="F927" s="323" t="s">
        <v>3278</v>
      </c>
      <c r="G927" s="272"/>
    </row>
    <row r="928" spans="2:7">
      <c r="B928" s="321">
        <v>42723.860613425997</v>
      </c>
      <c r="C928" s="322">
        <v>70</v>
      </c>
      <c r="D928" s="172">
        <f t="shared" si="14"/>
        <v>4.9000000000000057</v>
      </c>
      <c r="E928" s="322">
        <v>65.099999999999994</v>
      </c>
      <c r="F928" s="323" t="s">
        <v>4724</v>
      </c>
      <c r="G928" s="272"/>
    </row>
    <row r="929" spans="2:7">
      <c r="B929" s="321">
        <v>42723.883842593001</v>
      </c>
      <c r="C929" s="322">
        <v>50</v>
      </c>
      <c r="D929" s="172">
        <f t="shared" si="14"/>
        <v>2.4799999999999969</v>
      </c>
      <c r="E929" s="322">
        <v>47.52</v>
      </c>
      <c r="F929" s="323" t="s">
        <v>3876</v>
      </c>
      <c r="G929" s="272"/>
    </row>
    <row r="930" spans="2:7">
      <c r="B930" s="321">
        <v>42723.911261574001</v>
      </c>
      <c r="C930" s="322">
        <v>40</v>
      </c>
      <c r="D930" s="172">
        <f t="shared" si="14"/>
        <v>2</v>
      </c>
      <c r="E930" s="322">
        <v>38</v>
      </c>
      <c r="F930" s="323" t="s">
        <v>4725</v>
      </c>
      <c r="G930" s="272"/>
    </row>
    <row r="931" spans="2:7">
      <c r="B931" s="321">
        <v>42723.911770833001</v>
      </c>
      <c r="C931" s="322">
        <v>60</v>
      </c>
      <c r="D931" s="172">
        <f t="shared" si="14"/>
        <v>3</v>
      </c>
      <c r="E931" s="322">
        <v>57</v>
      </c>
      <c r="F931" s="323" t="s">
        <v>4725</v>
      </c>
      <c r="G931" s="272"/>
    </row>
    <row r="932" spans="2:7">
      <c r="B932" s="321">
        <v>42723.920590278001</v>
      </c>
      <c r="C932" s="322">
        <v>50</v>
      </c>
      <c r="D932" s="172">
        <f t="shared" si="14"/>
        <v>3.5</v>
      </c>
      <c r="E932" s="322">
        <v>46.5</v>
      </c>
      <c r="F932" s="323" t="s">
        <v>4726</v>
      </c>
      <c r="G932" s="272"/>
    </row>
    <row r="933" spans="2:7">
      <c r="B933" s="321">
        <v>42723.923576389003</v>
      </c>
      <c r="C933" s="322">
        <v>50</v>
      </c>
      <c r="D933" s="172">
        <f t="shared" si="14"/>
        <v>3.5</v>
      </c>
      <c r="E933" s="322">
        <v>46.5</v>
      </c>
      <c r="F933" s="323" t="s">
        <v>4726</v>
      </c>
      <c r="G933" s="272"/>
    </row>
    <row r="934" spans="2:7">
      <c r="B934" s="321">
        <v>42723.924247684998</v>
      </c>
      <c r="C934" s="322">
        <v>50</v>
      </c>
      <c r="D934" s="172">
        <f t="shared" si="14"/>
        <v>3.5</v>
      </c>
      <c r="E934" s="322">
        <v>46.5</v>
      </c>
      <c r="F934" s="323" t="s">
        <v>4726</v>
      </c>
      <c r="G934" s="272"/>
    </row>
    <row r="935" spans="2:7">
      <c r="B935" s="321">
        <v>42723.948043981</v>
      </c>
      <c r="C935" s="322">
        <v>100</v>
      </c>
      <c r="D935" s="172">
        <f t="shared" si="14"/>
        <v>5</v>
      </c>
      <c r="E935" s="322">
        <v>95</v>
      </c>
      <c r="F935" s="323" t="s">
        <v>3823</v>
      </c>
      <c r="G935" s="272"/>
    </row>
    <row r="936" spans="2:7">
      <c r="B936" s="321">
        <v>42723.953344907</v>
      </c>
      <c r="C936" s="322">
        <v>100</v>
      </c>
      <c r="D936" s="172">
        <f t="shared" si="14"/>
        <v>4.9500000000000028</v>
      </c>
      <c r="E936" s="322">
        <v>95.05</v>
      </c>
      <c r="F936" s="323" t="s">
        <v>4727</v>
      </c>
      <c r="G936" s="272"/>
    </row>
    <row r="937" spans="2:7">
      <c r="B937" s="321">
        <v>42723.955451389003</v>
      </c>
      <c r="C937" s="322">
        <v>500</v>
      </c>
      <c r="D937" s="172">
        <f t="shared" si="14"/>
        <v>24.75</v>
      </c>
      <c r="E937" s="322">
        <v>475.25</v>
      </c>
      <c r="F937" s="323" t="s">
        <v>3881</v>
      </c>
      <c r="G937" s="272"/>
    </row>
    <row r="938" spans="2:7">
      <c r="B938" s="321">
        <v>42723.958379629999</v>
      </c>
      <c r="C938" s="322">
        <v>500</v>
      </c>
      <c r="D938" s="172">
        <f t="shared" si="14"/>
        <v>25</v>
      </c>
      <c r="E938" s="322">
        <v>475</v>
      </c>
      <c r="F938" s="323" t="s">
        <v>3730</v>
      </c>
      <c r="G938" s="272"/>
    </row>
    <row r="939" spans="2:7">
      <c r="B939" s="321">
        <v>42723.958379629999</v>
      </c>
      <c r="C939" s="322">
        <v>200</v>
      </c>
      <c r="D939" s="172">
        <f t="shared" si="14"/>
        <v>10</v>
      </c>
      <c r="E939" s="322">
        <v>190</v>
      </c>
      <c r="F939" s="323" t="s">
        <v>4701</v>
      </c>
      <c r="G939" s="272"/>
    </row>
    <row r="940" spans="2:7">
      <c r="B940" s="321">
        <v>42723.971863425999</v>
      </c>
      <c r="C940" s="322">
        <v>50</v>
      </c>
      <c r="D940" s="172">
        <f t="shared" si="14"/>
        <v>3.5</v>
      </c>
      <c r="E940" s="322">
        <v>46.5</v>
      </c>
      <c r="F940" s="323" t="s">
        <v>4728</v>
      </c>
      <c r="G940" s="272"/>
    </row>
    <row r="941" spans="2:7">
      <c r="B941" s="321">
        <v>42723.984074073996</v>
      </c>
      <c r="C941" s="322">
        <v>100</v>
      </c>
      <c r="D941" s="172">
        <f t="shared" si="14"/>
        <v>5</v>
      </c>
      <c r="E941" s="322">
        <v>95</v>
      </c>
      <c r="F941" s="323" t="s">
        <v>4729</v>
      </c>
      <c r="G941" s="272"/>
    </row>
    <row r="942" spans="2:7">
      <c r="B942" s="321">
        <v>42723.991932869998</v>
      </c>
      <c r="C942" s="322">
        <v>100</v>
      </c>
      <c r="D942" s="172">
        <f t="shared" si="14"/>
        <v>4.9500000000000028</v>
      </c>
      <c r="E942" s="322">
        <v>95.05</v>
      </c>
      <c r="F942" s="323" t="s">
        <v>4730</v>
      </c>
      <c r="G942" s="272"/>
    </row>
    <row r="943" spans="2:7">
      <c r="B943" s="321">
        <v>42723.996805556002</v>
      </c>
      <c r="C943" s="322">
        <v>100</v>
      </c>
      <c r="D943" s="172">
        <f t="shared" si="14"/>
        <v>5</v>
      </c>
      <c r="E943" s="322">
        <v>95</v>
      </c>
      <c r="F943" s="323" t="s">
        <v>4731</v>
      </c>
      <c r="G943" s="272"/>
    </row>
    <row r="944" spans="2:7">
      <c r="B944" s="321">
        <v>42723.998645833002</v>
      </c>
      <c r="C944" s="322">
        <v>100</v>
      </c>
      <c r="D944" s="172">
        <f t="shared" si="14"/>
        <v>5</v>
      </c>
      <c r="E944" s="322">
        <v>95</v>
      </c>
      <c r="F944" s="323" t="s">
        <v>4731</v>
      </c>
      <c r="G944" s="272"/>
    </row>
    <row r="945" spans="2:7">
      <c r="B945" s="321">
        <v>42724.058298611002</v>
      </c>
      <c r="C945" s="172">
        <v>1100</v>
      </c>
      <c r="D945" s="172">
        <f t="shared" si="14"/>
        <v>54.450000000000045</v>
      </c>
      <c r="E945" s="322">
        <v>1045.55</v>
      </c>
      <c r="F945" s="323" t="s">
        <v>4732</v>
      </c>
      <c r="G945" s="272"/>
    </row>
    <row r="946" spans="2:7">
      <c r="B946" s="321">
        <v>42724.059374999997</v>
      </c>
      <c r="C946" s="322">
        <v>50</v>
      </c>
      <c r="D946" s="172">
        <f t="shared" si="14"/>
        <v>2.4799999999999969</v>
      </c>
      <c r="E946" s="322">
        <v>47.52</v>
      </c>
      <c r="F946" s="323" t="s">
        <v>4732</v>
      </c>
      <c r="G946" s="272"/>
    </row>
    <row r="947" spans="2:7">
      <c r="B947" s="321">
        <v>42724.221203704001</v>
      </c>
      <c r="C947" s="322">
        <v>30</v>
      </c>
      <c r="D947" s="172">
        <f t="shared" si="14"/>
        <v>1.5</v>
      </c>
      <c r="E947" s="322">
        <v>28.5</v>
      </c>
      <c r="F947" s="323" t="s">
        <v>4733</v>
      </c>
      <c r="G947" s="272"/>
    </row>
    <row r="948" spans="2:7">
      <c r="B948" s="321">
        <v>42724.242071758999</v>
      </c>
      <c r="C948" s="322">
        <v>1000</v>
      </c>
      <c r="D948" s="172">
        <f t="shared" si="14"/>
        <v>50</v>
      </c>
      <c r="E948" s="322">
        <v>950</v>
      </c>
      <c r="F948" s="323" t="s">
        <v>4606</v>
      </c>
      <c r="G948" s="272"/>
    </row>
    <row r="949" spans="2:7">
      <c r="B949" s="321">
        <v>42724.357662037</v>
      </c>
      <c r="C949" s="322">
        <v>500</v>
      </c>
      <c r="D949" s="172">
        <f t="shared" si="14"/>
        <v>25</v>
      </c>
      <c r="E949" s="322">
        <v>475</v>
      </c>
      <c r="F949" s="323" t="s">
        <v>4734</v>
      </c>
      <c r="G949" s="272"/>
    </row>
    <row r="950" spans="2:7">
      <c r="B950" s="321">
        <v>42724.388287037</v>
      </c>
      <c r="C950" s="322">
        <v>21</v>
      </c>
      <c r="D950" s="172">
        <f t="shared" si="14"/>
        <v>1.0500000000000007</v>
      </c>
      <c r="E950" s="322">
        <v>19.95</v>
      </c>
      <c r="F950" s="323" t="s">
        <v>4629</v>
      </c>
      <c r="G950" s="272"/>
    </row>
    <row r="951" spans="2:7">
      <c r="B951" s="321">
        <v>42724.420902778002</v>
      </c>
      <c r="C951" s="322">
        <v>500</v>
      </c>
      <c r="D951" s="172">
        <f t="shared" si="14"/>
        <v>35</v>
      </c>
      <c r="E951" s="322">
        <v>465</v>
      </c>
      <c r="F951" s="323" t="s">
        <v>4735</v>
      </c>
      <c r="G951" s="272"/>
    </row>
    <row r="952" spans="2:7">
      <c r="B952" s="321">
        <v>42724.458425926001</v>
      </c>
      <c r="C952" s="322">
        <v>100</v>
      </c>
      <c r="D952" s="172">
        <f t="shared" si="14"/>
        <v>5</v>
      </c>
      <c r="E952" s="322">
        <v>95</v>
      </c>
      <c r="F952" s="323" t="s">
        <v>4736</v>
      </c>
      <c r="G952" s="272"/>
    </row>
    <row r="953" spans="2:7">
      <c r="B953" s="321">
        <v>42724.458587963003</v>
      </c>
      <c r="C953" s="322">
        <v>150</v>
      </c>
      <c r="D953" s="172">
        <f t="shared" si="14"/>
        <v>10.5</v>
      </c>
      <c r="E953" s="322">
        <v>139.5</v>
      </c>
      <c r="F953" s="323" t="s">
        <v>4737</v>
      </c>
      <c r="G953" s="272"/>
    </row>
    <row r="954" spans="2:7">
      <c r="B954" s="321">
        <v>42724.459039351997</v>
      </c>
      <c r="C954" s="322">
        <v>200</v>
      </c>
      <c r="D954" s="172">
        <f t="shared" si="14"/>
        <v>9.9000000000000057</v>
      </c>
      <c r="E954" s="322">
        <v>190.1</v>
      </c>
      <c r="F954" s="323" t="s">
        <v>4738</v>
      </c>
      <c r="G954" s="272"/>
    </row>
    <row r="955" spans="2:7">
      <c r="B955" s="321">
        <v>42724.459155092998</v>
      </c>
      <c r="C955" s="322">
        <v>100</v>
      </c>
      <c r="D955" s="172">
        <f t="shared" si="14"/>
        <v>5</v>
      </c>
      <c r="E955" s="322">
        <v>95</v>
      </c>
      <c r="F955" s="323" t="s">
        <v>4739</v>
      </c>
      <c r="G955" s="272"/>
    </row>
    <row r="956" spans="2:7">
      <c r="B956" s="321">
        <v>42724.459236110997</v>
      </c>
      <c r="C956" s="322">
        <v>100</v>
      </c>
      <c r="D956" s="172">
        <f t="shared" si="14"/>
        <v>7</v>
      </c>
      <c r="E956" s="322">
        <v>93</v>
      </c>
      <c r="F956" s="323" t="s">
        <v>4740</v>
      </c>
      <c r="G956" s="272"/>
    </row>
    <row r="957" spans="2:7">
      <c r="B957" s="321">
        <v>42724.460219907</v>
      </c>
      <c r="C957" s="322">
        <v>100</v>
      </c>
      <c r="D957" s="172">
        <f t="shared" si="14"/>
        <v>5</v>
      </c>
      <c r="E957" s="322">
        <v>95</v>
      </c>
      <c r="F957" s="323" t="s">
        <v>4741</v>
      </c>
      <c r="G957" s="272"/>
    </row>
    <row r="958" spans="2:7">
      <c r="B958" s="321">
        <v>42724.502812500003</v>
      </c>
      <c r="C958" s="322">
        <v>100</v>
      </c>
      <c r="D958" s="172">
        <f t="shared" si="14"/>
        <v>5</v>
      </c>
      <c r="E958" s="322">
        <v>95</v>
      </c>
      <c r="F958" s="323" t="s">
        <v>4742</v>
      </c>
      <c r="G958" s="272"/>
    </row>
    <row r="959" spans="2:7">
      <c r="B959" s="321">
        <v>42724.505659722003</v>
      </c>
      <c r="C959" s="322">
        <v>50</v>
      </c>
      <c r="D959" s="172">
        <f t="shared" si="14"/>
        <v>3.5</v>
      </c>
      <c r="E959" s="322">
        <v>46.5</v>
      </c>
      <c r="F959" s="323" t="s">
        <v>4743</v>
      </c>
      <c r="G959" s="272"/>
    </row>
    <row r="960" spans="2:7">
      <c r="B960" s="321">
        <v>42724.508287037002</v>
      </c>
      <c r="C960" s="322">
        <v>50</v>
      </c>
      <c r="D960" s="172">
        <f t="shared" si="14"/>
        <v>2.5</v>
      </c>
      <c r="E960" s="322">
        <v>47.5</v>
      </c>
      <c r="F960" s="323" t="s">
        <v>4742</v>
      </c>
      <c r="G960" s="272"/>
    </row>
    <row r="961" spans="2:7">
      <c r="B961" s="321">
        <v>42724.510902777998</v>
      </c>
      <c r="C961" s="322">
        <v>400</v>
      </c>
      <c r="D961" s="172">
        <f t="shared" si="14"/>
        <v>20</v>
      </c>
      <c r="E961" s="322">
        <v>380</v>
      </c>
      <c r="F961" s="323" t="s">
        <v>4744</v>
      </c>
      <c r="G961" s="272"/>
    </row>
    <row r="962" spans="2:7">
      <c r="B962" s="321">
        <v>42724.524016203999</v>
      </c>
      <c r="C962" s="322">
        <v>100</v>
      </c>
      <c r="D962" s="172">
        <f t="shared" si="14"/>
        <v>5</v>
      </c>
      <c r="E962" s="322">
        <v>95</v>
      </c>
      <c r="F962" s="323" t="s">
        <v>4745</v>
      </c>
      <c r="G962" s="272"/>
    </row>
    <row r="963" spans="2:7">
      <c r="B963" s="321">
        <v>42724.532546296003</v>
      </c>
      <c r="C963" s="322">
        <v>1000</v>
      </c>
      <c r="D963" s="172">
        <f t="shared" si="14"/>
        <v>50</v>
      </c>
      <c r="E963" s="322">
        <v>950</v>
      </c>
      <c r="F963" s="323" t="s">
        <v>4481</v>
      </c>
      <c r="G963" s="272"/>
    </row>
    <row r="964" spans="2:7">
      <c r="B964" s="321">
        <v>42724.561168981003</v>
      </c>
      <c r="C964" s="322">
        <v>100</v>
      </c>
      <c r="D964" s="172">
        <f t="shared" si="14"/>
        <v>5</v>
      </c>
      <c r="E964" s="322">
        <v>95</v>
      </c>
      <c r="F964" s="323" t="s">
        <v>4118</v>
      </c>
      <c r="G964" s="272"/>
    </row>
    <row r="965" spans="2:7">
      <c r="B965" s="321">
        <v>42724.575844906998</v>
      </c>
      <c r="C965" s="322">
        <v>300</v>
      </c>
      <c r="D965" s="172">
        <f t="shared" si="14"/>
        <v>21</v>
      </c>
      <c r="E965" s="322">
        <v>279</v>
      </c>
      <c r="F965" s="323" t="s">
        <v>4746</v>
      </c>
      <c r="G965" s="272"/>
    </row>
    <row r="966" spans="2:7">
      <c r="B966" s="321">
        <v>42724.596956018999</v>
      </c>
      <c r="C966" s="322">
        <v>50</v>
      </c>
      <c r="D966" s="172">
        <f t="shared" ref="D966:D1029" si="15">SUM(C966-E966)</f>
        <v>2.5</v>
      </c>
      <c r="E966" s="322">
        <v>47.5</v>
      </c>
      <c r="F966" s="323" t="s">
        <v>3298</v>
      </c>
      <c r="G966" s="272"/>
    </row>
    <row r="967" spans="2:7">
      <c r="B967" s="321">
        <v>42724.613449074001</v>
      </c>
      <c r="C967" s="322">
        <v>50</v>
      </c>
      <c r="D967" s="172">
        <f t="shared" si="15"/>
        <v>3.5</v>
      </c>
      <c r="E967" s="322">
        <v>46.5</v>
      </c>
      <c r="F967" s="323" t="s">
        <v>4747</v>
      </c>
      <c r="G967" s="272"/>
    </row>
    <row r="968" spans="2:7">
      <c r="B968" s="321">
        <v>42724.640115741</v>
      </c>
      <c r="C968" s="322">
        <v>30</v>
      </c>
      <c r="D968" s="172">
        <f t="shared" si="15"/>
        <v>2.1000000000000014</v>
      </c>
      <c r="E968" s="322">
        <v>27.9</v>
      </c>
      <c r="F968" s="323" t="s">
        <v>4470</v>
      </c>
      <c r="G968" s="272"/>
    </row>
    <row r="969" spans="2:7">
      <c r="B969" s="321">
        <v>42724.666435184998</v>
      </c>
      <c r="C969" s="322">
        <v>1000</v>
      </c>
      <c r="D969" s="172">
        <f t="shared" si="15"/>
        <v>49.5</v>
      </c>
      <c r="E969" s="322">
        <v>950.5</v>
      </c>
      <c r="F969" s="323" t="s">
        <v>4748</v>
      </c>
      <c r="G969" s="272"/>
    </row>
    <row r="970" spans="2:7">
      <c r="B970" s="321">
        <v>42724.687939814998</v>
      </c>
      <c r="C970" s="322">
        <v>300</v>
      </c>
      <c r="D970" s="172">
        <f t="shared" si="15"/>
        <v>15</v>
      </c>
      <c r="E970" s="322">
        <v>285</v>
      </c>
      <c r="F970" s="323" t="s">
        <v>4709</v>
      </c>
      <c r="G970" s="272"/>
    </row>
    <row r="971" spans="2:7">
      <c r="B971" s="321">
        <v>42724.711851852</v>
      </c>
      <c r="C971" s="322">
        <v>100</v>
      </c>
      <c r="D971" s="172">
        <f t="shared" si="15"/>
        <v>5</v>
      </c>
      <c r="E971" s="322">
        <v>95</v>
      </c>
      <c r="F971" s="323" t="s">
        <v>4749</v>
      </c>
      <c r="G971" s="272"/>
    </row>
    <row r="972" spans="2:7">
      <c r="B972" s="321">
        <v>42724.727164352</v>
      </c>
      <c r="C972" s="322">
        <v>1000</v>
      </c>
      <c r="D972" s="172">
        <f t="shared" si="15"/>
        <v>70</v>
      </c>
      <c r="E972" s="322">
        <v>930</v>
      </c>
      <c r="F972" s="323" t="s">
        <v>3493</v>
      </c>
      <c r="G972" s="272"/>
    </row>
    <row r="973" spans="2:7">
      <c r="B973" s="321">
        <v>42724.742534721998</v>
      </c>
      <c r="C973" s="322">
        <v>20</v>
      </c>
      <c r="D973" s="172">
        <f t="shared" si="15"/>
        <v>1</v>
      </c>
      <c r="E973" s="322">
        <v>19</v>
      </c>
      <c r="F973" s="323" t="s">
        <v>3577</v>
      </c>
      <c r="G973" s="272"/>
    </row>
    <row r="974" spans="2:7">
      <c r="B974" s="321">
        <v>42724.745578704002</v>
      </c>
      <c r="C974" s="322">
        <v>30</v>
      </c>
      <c r="D974" s="172">
        <f t="shared" si="15"/>
        <v>1.5</v>
      </c>
      <c r="E974" s="322">
        <v>28.5</v>
      </c>
      <c r="F974" s="323" t="s">
        <v>4750</v>
      </c>
      <c r="G974" s="272"/>
    </row>
    <row r="975" spans="2:7">
      <c r="B975" s="321">
        <v>42724.751157407001</v>
      </c>
      <c r="C975" s="172">
        <v>180</v>
      </c>
      <c r="D975" s="172">
        <f t="shared" si="15"/>
        <v>8.9099999999999966</v>
      </c>
      <c r="E975" s="322">
        <v>171.09</v>
      </c>
      <c r="F975" s="323" t="s">
        <v>4751</v>
      </c>
      <c r="G975" s="272"/>
    </row>
    <row r="976" spans="2:7">
      <c r="B976" s="321">
        <v>42724.751469907002</v>
      </c>
      <c r="C976" s="322">
        <v>400</v>
      </c>
      <c r="D976" s="172">
        <f t="shared" si="15"/>
        <v>20</v>
      </c>
      <c r="E976" s="322">
        <v>380</v>
      </c>
      <c r="F976" s="323" t="s">
        <v>4500</v>
      </c>
      <c r="G976" s="272"/>
    </row>
    <row r="977" spans="2:7">
      <c r="B977" s="321">
        <v>42724.757986110999</v>
      </c>
      <c r="C977" s="322">
        <v>30</v>
      </c>
      <c r="D977" s="172">
        <f t="shared" si="15"/>
        <v>2.1000000000000014</v>
      </c>
      <c r="E977" s="322">
        <v>27.9</v>
      </c>
      <c r="F977" s="323" t="s">
        <v>4752</v>
      </c>
      <c r="G977" s="272"/>
    </row>
    <row r="978" spans="2:7">
      <c r="B978" s="321">
        <v>42724.763171295999</v>
      </c>
      <c r="C978" s="322">
        <v>20</v>
      </c>
      <c r="D978" s="172">
        <f t="shared" si="15"/>
        <v>1.3999999999999986</v>
      </c>
      <c r="E978" s="322">
        <v>18.600000000000001</v>
      </c>
      <c r="F978" s="323" t="s">
        <v>4752</v>
      </c>
      <c r="G978" s="272"/>
    </row>
    <row r="979" spans="2:7">
      <c r="B979" s="321">
        <v>42724.774317130003</v>
      </c>
      <c r="C979" s="322">
        <v>100</v>
      </c>
      <c r="D979" s="172">
        <f t="shared" si="15"/>
        <v>5</v>
      </c>
      <c r="E979" s="322">
        <v>95</v>
      </c>
      <c r="F979" s="323" t="s">
        <v>4753</v>
      </c>
      <c r="G979" s="272"/>
    </row>
    <row r="980" spans="2:7">
      <c r="B980" s="321">
        <v>42724.818749999999</v>
      </c>
      <c r="C980" s="322">
        <v>1000</v>
      </c>
      <c r="D980" s="172">
        <f t="shared" si="15"/>
        <v>49.5</v>
      </c>
      <c r="E980" s="322">
        <v>950.5</v>
      </c>
      <c r="F980" s="323" t="s">
        <v>4754</v>
      </c>
      <c r="G980" s="272"/>
    </row>
    <row r="981" spans="2:7">
      <c r="B981" s="321">
        <v>42724.850069444001</v>
      </c>
      <c r="C981" s="322">
        <v>50</v>
      </c>
      <c r="D981" s="172">
        <f t="shared" si="15"/>
        <v>2.5</v>
      </c>
      <c r="E981" s="322">
        <v>47.5</v>
      </c>
      <c r="F981" s="323" t="s">
        <v>4163</v>
      </c>
      <c r="G981" s="272"/>
    </row>
    <row r="982" spans="2:7">
      <c r="B982" s="321">
        <v>42724.876469907002</v>
      </c>
      <c r="C982" s="322">
        <v>1000</v>
      </c>
      <c r="D982" s="172">
        <f t="shared" si="15"/>
        <v>50</v>
      </c>
      <c r="E982" s="322">
        <v>950</v>
      </c>
      <c r="F982" s="323" t="s">
        <v>4755</v>
      </c>
      <c r="G982" s="272"/>
    </row>
    <row r="983" spans="2:7">
      <c r="B983" s="321">
        <v>42724.882106481004</v>
      </c>
      <c r="C983" s="322">
        <v>50</v>
      </c>
      <c r="D983" s="172">
        <f t="shared" si="15"/>
        <v>2.4799999999999969</v>
      </c>
      <c r="E983" s="322">
        <v>47.52</v>
      </c>
      <c r="F983" s="323" t="s">
        <v>4676</v>
      </c>
      <c r="G983" s="272"/>
    </row>
    <row r="984" spans="2:7">
      <c r="B984" s="321">
        <v>42724.895740740998</v>
      </c>
      <c r="C984" s="322">
        <v>100</v>
      </c>
      <c r="D984" s="172">
        <f t="shared" si="15"/>
        <v>5</v>
      </c>
      <c r="E984" s="322">
        <v>95</v>
      </c>
      <c r="F984" s="323" t="s">
        <v>4756</v>
      </c>
      <c r="G984" s="272"/>
    </row>
    <row r="985" spans="2:7">
      <c r="B985" s="321">
        <v>42724.898449073997</v>
      </c>
      <c r="C985" s="322">
        <v>100</v>
      </c>
      <c r="D985" s="172">
        <f t="shared" si="15"/>
        <v>7</v>
      </c>
      <c r="E985" s="322">
        <v>93</v>
      </c>
      <c r="F985" s="323" t="s">
        <v>4757</v>
      </c>
      <c r="G985" s="272"/>
    </row>
    <row r="986" spans="2:7">
      <c r="B986" s="321">
        <v>42724.907696759001</v>
      </c>
      <c r="C986" s="322">
        <v>100</v>
      </c>
      <c r="D986" s="172">
        <f t="shared" si="15"/>
        <v>5</v>
      </c>
      <c r="E986" s="322">
        <v>95</v>
      </c>
      <c r="F986" s="323" t="s">
        <v>4758</v>
      </c>
      <c r="G986" s="272"/>
    </row>
    <row r="987" spans="2:7">
      <c r="B987" s="321">
        <v>42724.908761573999</v>
      </c>
      <c r="C987" s="322">
        <v>60</v>
      </c>
      <c r="D987" s="172">
        <f t="shared" si="15"/>
        <v>3</v>
      </c>
      <c r="E987" s="322">
        <v>57</v>
      </c>
      <c r="F987" s="323" t="s">
        <v>4125</v>
      </c>
      <c r="G987" s="272"/>
    </row>
    <row r="988" spans="2:7">
      <c r="B988" s="321">
        <v>42724.914965278003</v>
      </c>
      <c r="C988" s="322">
        <v>5</v>
      </c>
      <c r="D988" s="172">
        <f t="shared" si="15"/>
        <v>0.25</v>
      </c>
      <c r="E988" s="322">
        <v>4.75</v>
      </c>
      <c r="F988" s="323" t="s">
        <v>4629</v>
      </c>
      <c r="G988" s="272"/>
    </row>
    <row r="989" spans="2:7">
      <c r="B989" s="321">
        <v>42724.932719907003</v>
      </c>
      <c r="C989" s="322">
        <v>10</v>
      </c>
      <c r="D989" s="172">
        <f t="shared" si="15"/>
        <v>0.5</v>
      </c>
      <c r="E989" s="322">
        <v>9.5</v>
      </c>
      <c r="F989" s="323" t="s">
        <v>4629</v>
      </c>
      <c r="G989" s="272"/>
    </row>
    <row r="990" spans="2:7">
      <c r="B990" s="321">
        <v>42724.963344907002</v>
      </c>
      <c r="C990" s="322">
        <v>300</v>
      </c>
      <c r="D990" s="172">
        <f t="shared" si="15"/>
        <v>15</v>
      </c>
      <c r="E990" s="322">
        <v>285</v>
      </c>
      <c r="F990" s="323" t="s">
        <v>4759</v>
      </c>
      <c r="G990" s="272"/>
    </row>
    <row r="991" spans="2:7">
      <c r="B991" s="321">
        <v>42724.964328704002</v>
      </c>
      <c r="C991" s="322">
        <v>5</v>
      </c>
      <c r="D991" s="172">
        <f t="shared" si="15"/>
        <v>0.25</v>
      </c>
      <c r="E991" s="322">
        <v>4.75</v>
      </c>
      <c r="F991" s="323" t="s">
        <v>4629</v>
      </c>
      <c r="G991" s="272"/>
    </row>
    <row r="992" spans="2:7">
      <c r="B992" s="321">
        <v>42724.976296296001</v>
      </c>
      <c r="C992" s="322">
        <v>300</v>
      </c>
      <c r="D992" s="172">
        <f t="shared" si="15"/>
        <v>15</v>
      </c>
      <c r="E992" s="322">
        <v>285</v>
      </c>
      <c r="F992" s="323" t="s">
        <v>4760</v>
      </c>
      <c r="G992" s="272"/>
    </row>
    <row r="993" spans="2:7">
      <c r="B993" s="321">
        <v>42724.995555556001</v>
      </c>
      <c r="C993" s="322">
        <v>10</v>
      </c>
      <c r="D993" s="172">
        <f t="shared" si="15"/>
        <v>0.5</v>
      </c>
      <c r="E993" s="322">
        <v>9.5</v>
      </c>
      <c r="F993" s="323" t="s">
        <v>4629</v>
      </c>
      <c r="G993" s="272"/>
    </row>
    <row r="994" spans="2:7">
      <c r="B994" s="321">
        <v>42725.037534722003</v>
      </c>
      <c r="C994" s="322">
        <v>10</v>
      </c>
      <c r="D994" s="172">
        <f t="shared" si="15"/>
        <v>0.5</v>
      </c>
      <c r="E994" s="322">
        <v>9.5</v>
      </c>
      <c r="F994" s="323" t="s">
        <v>4629</v>
      </c>
      <c r="G994" s="272"/>
    </row>
    <row r="995" spans="2:7">
      <c r="B995" s="321">
        <v>42725.057326388996</v>
      </c>
      <c r="C995" s="322">
        <v>50</v>
      </c>
      <c r="D995" s="172">
        <f t="shared" si="15"/>
        <v>2.5</v>
      </c>
      <c r="E995" s="322">
        <v>47.5</v>
      </c>
      <c r="F995" s="323" t="s">
        <v>3698</v>
      </c>
      <c r="G995" s="272"/>
    </row>
    <row r="996" spans="2:7">
      <c r="B996" s="321">
        <v>42725.259780093002</v>
      </c>
      <c r="C996" s="322">
        <v>20</v>
      </c>
      <c r="D996" s="172">
        <f t="shared" si="15"/>
        <v>1</v>
      </c>
      <c r="E996" s="322">
        <v>19</v>
      </c>
      <c r="F996" s="323" t="s">
        <v>4629</v>
      </c>
      <c r="G996" s="272"/>
    </row>
    <row r="997" spans="2:7">
      <c r="B997" s="321">
        <v>42725.283240741002</v>
      </c>
      <c r="C997" s="322">
        <v>6</v>
      </c>
      <c r="D997" s="172">
        <f t="shared" si="15"/>
        <v>0.29999999999999982</v>
      </c>
      <c r="E997" s="322">
        <v>5.7</v>
      </c>
      <c r="F997" s="323" t="s">
        <v>4629</v>
      </c>
      <c r="G997" s="272"/>
    </row>
    <row r="998" spans="2:7">
      <c r="B998" s="321">
        <v>42725.323240741003</v>
      </c>
      <c r="C998" s="322">
        <v>100</v>
      </c>
      <c r="D998" s="172">
        <f t="shared" si="15"/>
        <v>5</v>
      </c>
      <c r="E998" s="322">
        <v>95</v>
      </c>
      <c r="F998" s="323" t="s">
        <v>4761</v>
      </c>
      <c r="G998" s="272"/>
    </row>
    <row r="999" spans="2:7">
      <c r="B999" s="321">
        <v>42725.346631943998</v>
      </c>
      <c r="C999" s="322">
        <v>100</v>
      </c>
      <c r="D999" s="172">
        <f t="shared" si="15"/>
        <v>5</v>
      </c>
      <c r="E999" s="322">
        <v>95</v>
      </c>
      <c r="F999" s="323" t="s">
        <v>4762</v>
      </c>
      <c r="G999" s="272"/>
    </row>
    <row r="1000" spans="2:7">
      <c r="B1000" s="321">
        <v>42725.369004630003</v>
      </c>
      <c r="C1000" s="322">
        <v>5</v>
      </c>
      <c r="D1000" s="172">
        <f t="shared" si="15"/>
        <v>0.25</v>
      </c>
      <c r="E1000" s="322">
        <v>4.75</v>
      </c>
      <c r="F1000" s="323" t="s">
        <v>4629</v>
      </c>
      <c r="G1000" s="272"/>
    </row>
    <row r="1001" spans="2:7">
      <c r="B1001" s="321">
        <v>42725.373969906999</v>
      </c>
      <c r="C1001" s="322">
        <v>10</v>
      </c>
      <c r="D1001" s="172">
        <f t="shared" si="15"/>
        <v>0.5</v>
      </c>
      <c r="E1001" s="322">
        <v>9.5</v>
      </c>
      <c r="F1001" s="323" t="s">
        <v>4629</v>
      </c>
      <c r="G1001" s="272"/>
    </row>
    <row r="1002" spans="2:7">
      <c r="B1002" s="321">
        <v>42725.390509258999</v>
      </c>
      <c r="C1002" s="322">
        <v>4</v>
      </c>
      <c r="D1002" s="172">
        <f t="shared" si="15"/>
        <v>0.20000000000000018</v>
      </c>
      <c r="E1002" s="322">
        <v>3.8</v>
      </c>
      <c r="F1002" s="323" t="s">
        <v>4629</v>
      </c>
      <c r="G1002" s="272"/>
    </row>
    <row r="1003" spans="2:7">
      <c r="B1003" s="321">
        <v>42725.395462963003</v>
      </c>
      <c r="C1003" s="322">
        <v>6</v>
      </c>
      <c r="D1003" s="172">
        <f t="shared" si="15"/>
        <v>0.29999999999999982</v>
      </c>
      <c r="E1003" s="322">
        <v>5.7</v>
      </c>
      <c r="F1003" s="323" t="s">
        <v>4629</v>
      </c>
      <c r="G1003" s="272"/>
    </row>
    <row r="1004" spans="2:7">
      <c r="B1004" s="321">
        <v>42725.399791666998</v>
      </c>
      <c r="C1004" s="322">
        <v>100</v>
      </c>
      <c r="D1004" s="172">
        <f t="shared" si="15"/>
        <v>4.9500000000000028</v>
      </c>
      <c r="E1004" s="322">
        <v>95.05</v>
      </c>
      <c r="F1004" s="323" t="s">
        <v>4763</v>
      </c>
      <c r="G1004" s="272"/>
    </row>
    <row r="1005" spans="2:7">
      <c r="B1005" s="321">
        <v>42725.408356480999</v>
      </c>
      <c r="C1005" s="172">
        <v>100</v>
      </c>
      <c r="D1005" s="172">
        <f t="shared" si="15"/>
        <v>5</v>
      </c>
      <c r="E1005" s="322">
        <v>95</v>
      </c>
      <c r="F1005" s="323" t="s">
        <v>4764</v>
      </c>
      <c r="G1005" s="272"/>
    </row>
    <row r="1006" spans="2:7">
      <c r="B1006" s="321">
        <v>42725.418414352003</v>
      </c>
      <c r="C1006" s="322">
        <v>5</v>
      </c>
      <c r="D1006" s="172">
        <f t="shared" si="15"/>
        <v>0.25</v>
      </c>
      <c r="E1006" s="322">
        <v>4.75</v>
      </c>
      <c r="F1006" s="323" t="s">
        <v>4629</v>
      </c>
      <c r="G1006" s="272"/>
    </row>
    <row r="1007" spans="2:7">
      <c r="B1007" s="321">
        <v>42725.422928241002</v>
      </c>
      <c r="C1007" s="322">
        <v>100</v>
      </c>
      <c r="D1007" s="172">
        <f t="shared" si="15"/>
        <v>5</v>
      </c>
      <c r="E1007" s="322">
        <v>95</v>
      </c>
      <c r="F1007" s="323" t="s">
        <v>4765</v>
      </c>
      <c r="G1007" s="272"/>
    </row>
    <row r="1008" spans="2:7">
      <c r="B1008" s="321">
        <v>42725.427719906998</v>
      </c>
      <c r="C1008" s="322">
        <v>240</v>
      </c>
      <c r="D1008" s="172">
        <f t="shared" si="15"/>
        <v>16.800000000000011</v>
      </c>
      <c r="E1008" s="322">
        <v>223.2</v>
      </c>
      <c r="F1008" s="323" t="s">
        <v>4766</v>
      </c>
      <c r="G1008" s="272"/>
    </row>
    <row r="1009" spans="2:7">
      <c r="B1009" s="321">
        <v>42725.433854167</v>
      </c>
      <c r="C1009" s="322">
        <v>70</v>
      </c>
      <c r="D1009" s="172">
        <f t="shared" si="15"/>
        <v>3.5</v>
      </c>
      <c r="E1009" s="322">
        <v>66.5</v>
      </c>
      <c r="F1009" s="323" t="s">
        <v>4767</v>
      </c>
      <c r="G1009" s="272"/>
    </row>
    <row r="1010" spans="2:7">
      <c r="B1010" s="321">
        <v>42725.437083333003</v>
      </c>
      <c r="C1010" s="322">
        <v>20</v>
      </c>
      <c r="D1010" s="172">
        <f t="shared" si="15"/>
        <v>1</v>
      </c>
      <c r="E1010" s="322">
        <v>19</v>
      </c>
      <c r="F1010" s="323" t="s">
        <v>4629</v>
      </c>
      <c r="G1010" s="272"/>
    </row>
    <row r="1011" spans="2:7">
      <c r="B1011" s="321">
        <v>42725.438576389002</v>
      </c>
      <c r="C1011" s="322">
        <v>200</v>
      </c>
      <c r="D1011" s="172">
        <f t="shared" si="15"/>
        <v>10</v>
      </c>
      <c r="E1011" s="322">
        <v>190</v>
      </c>
      <c r="F1011" s="323" t="s">
        <v>4768</v>
      </c>
      <c r="G1011" s="272"/>
    </row>
    <row r="1012" spans="2:7">
      <c r="B1012" s="321">
        <v>42725.443113426001</v>
      </c>
      <c r="C1012" s="322">
        <v>25</v>
      </c>
      <c r="D1012" s="172">
        <f t="shared" si="15"/>
        <v>1.75</v>
      </c>
      <c r="E1012" s="322">
        <v>23.25</v>
      </c>
      <c r="F1012" s="323" t="s">
        <v>4752</v>
      </c>
      <c r="G1012" s="272"/>
    </row>
    <row r="1013" spans="2:7">
      <c r="B1013" s="321">
        <v>42725.454386573998</v>
      </c>
      <c r="C1013" s="322">
        <v>25</v>
      </c>
      <c r="D1013" s="172">
        <f t="shared" si="15"/>
        <v>1.75</v>
      </c>
      <c r="E1013" s="322">
        <v>23.25</v>
      </c>
      <c r="F1013" s="323" t="s">
        <v>4752</v>
      </c>
      <c r="G1013" s="272"/>
    </row>
    <row r="1014" spans="2:7">
      <c r="B1014" s="321">
        <v>42725.458425926001</v>
      </c>
      <c r="C1014" s="322">
        <v>100</v>
      </c>
      <c r="D1014" s="172">
        <f t="shared" si="15"/>
        <v>5</v>
      </c>
      <c r="E1014" s="322">
        <v>95</v>
      </c>
      <c r="F1014" s="323" t="s">
        <v>4769</v>
      </c>
      <c r="G1014" s="272"/>
    </row>
    <row r="1015" spans="2:7">
      <c r="B1015" s="321">
        <v>42725.458472222002</v>
      </c>
      <c r="C1015" s="322">
        <v>100</v>
      </c>
      <c r="D1015" s="172">
        <f t="shared" si="15"/>
        <v>7</v>
      </c>
      <c r="E1015" s="322">
        <v>93</v>
      </c>
      <c r="F1015" s="323" t="s">
        <v>4770</v>
      </c>
      <c r="G1015" s="272"/>
    </row>
    <row r="1016" spans="2:7">
      <c r="B1016" s="321">
        <v>42725.458657406998</v>
      </c>
      <c r="C1016" s="322">
        <v>30</v>
      </c>
      <c r="D1016" s="172">
        <f t="shared" si="15"/>
        <v>1.4899999999999984</v>
      </c>
      <c r="E1016" s="322">
        <v>28.51</v>
      </c>
      <c r="F1016" s="323" t="s">
        <v>4771</v>
      </c>
      <c r="G1016" s="272"/>
    </row>
    <row r="1017" spans="2:7">
      <c r="B1017" s="321">
        <v>42725.458912037</v>
      </c>
      <c r="C1017" s="322">
        <v>10</v>
      </c>
      <c r="D1017" s="172">
        <f t="shared" si="15"/>
        <v>0.5</v>
      </c>
      <c r="E1017" s="322">
        <v>9.5</v>
      </c>
      <c r="F1017" s="323" t="s">
        <v>4772</v>
      </c>
      <c r="G1017" s="272"/>
    </row>
    <row r="1018" spans="2:7">
      <c r="B1018" s="321">
        <v>42725.459062499998</v>
      </c>
      <c r="C1018" s="322">
        <v>300</v>
      </c>
      <c r="D1018" s="172">
        <f t="shared" si="15"/>
        <v>15</v>
      </c>
      <c r="E1018" s="322">
        <v>285</v>
      </c>
      <c r="F1018" s="323" t="s">
        <v>4773</v>
      </c>
      <c r="G1018" s="272"/>
    </row>
    <row r="1019" spans="2:7">
      <c r="B1019" s="321">
        <v>42725.459143519001</v>
      </c>
      <c r="C1019" s="322">
        <v>10</v>
      </c>
      <c r="D1019" s="172">
        <f t="shared" si="15"/>
        <v>0.5</v>
      </c>
      <c r="E1019" s="322">
        <v>9.5</v>
      </c>
      <c r="F1019" s="323" t="s">
        <v>4629</v>
      </c>
      <c r="G1019" s="272"/>
    </row>
    <row r="1020" spans="2:7">
      <c r="B1020" s="321">
        <v>42725.459479167002</v>
      </c>
      <c r="C1020" s="322">
        <v>200</v>
      </c>
      <c r="D1020" s="172">
        <f t="shared" si="15"/>
        <v>14</v>
      </c>
      <c r="E1020" s="322">
        <v>186</v>
      </c>
      <c r="F1020" s="323" t="s">
        <v>4339</v>
      </c>
      <c r="G1020" s="272"/>
    </row>
    <row r="1021" spans="2:7">
      <c r="B1021" s="321">
        <v>42725.464571759003</v>
      </c>
      <c r="C1021" s="322">
        <v>50</v>
      </c>
      <c r="D1021" s="172">
        <f t="shared" si="15"/>
        <v>2.4799999999999969</v>
      </c>
      <c r="E1021" s="322">
        <v>47.52</v>
      </c>
      <c r="F1021" s="323" t="s">
        <v>4242</v>
      </c>
      <c r="G1021" s="272"/>
    </row>
    <row r="1022" spans="2:7">
      <c r="B1022" s="321">
        <v>42725.464629629998</v>
      </c>
      <c r="C1022" s="322">
        <v>20</v>
      </c>
      <c r="D1022" s="172">
        <f t="shared" si="15"/>
        <v>1</v>
      </c>
      <c r="E1022" s="322">
        <v>19</v>
      </c>
      <c r="F1022" s="323" t="s">
        <v>4444</v>
      </c>
      <c r="G1022" s="272"/>
    </row>
    <row r="1023" spans="2:7">
      <c r="B1023" s="321">
        <v>42725.487800925999</v>
      </c>
      <c r="C1023" s="322">
        <v>50</v>
      </c>
      <c r="D1023" s="172">
        <f t="shared" si="15"/>
        <v>2.5</v>
      </c>
      <c r="E1023" s="322">
        <v>47.5</v>
      </c>
      <c r="F1023" s="323" t="s">
        <v>4774</v>
      </c>
      <c r="G1023" s="272"/>
    </row>
    <row r="1024" spans="2:7">
      <c r="B1024" s="321">
        <v>42725.489166667001</v>
      </c>
      <c r="C1024" s="322">
        <v>50</v>
      </c>
      <c r="D1024" s="172">
        <f t="shared" si="15"/>
        <v>2.4799999999999969</v>
      </c>
      <c r="E1024" s="322">
        <v>47.52</v>
      </c>
      <c r="F1024" s="323" t="s">
        <v>4775</v>
      </c>
      <c r="G1024" s="272"/>
    </row>
    <row r="1025" spans="2:7">
      <c r="B1025" s="321">
        <v>42725.527662036999</v>
      </c>
      <c r="C1025" s="322">
        <v>5</v>
      </c>
      <c r="D1025" s="172">
        <f t="shared" si="15"/>
        <v>0.25</v>
      </c>
      <c r="E1025" s="322">
        <v>4.75</v>
      </c>
      <c r="F1025" s="323" t="s">
        <v>4629</v>
      </c>
      <c r="G1025" s="272"/>
    </row>
    <row r="1026" spans="2:7">
      <c r="B1026" s="321">
        <v>42725.52900463</v>
      </c>
      <c r="C1026" s="322">
        <v>100</v>
      </c>
      <c r="D1026" s="172">
        <f t="shared" si="15"/>
        <v>5</v>
      </c>
      <c r="E1026" s="322">
        <v>95</v>
      </c>
      <c r="F1026" s="323" t="s">
        <v>4776</v>
      </c>
      <c r="G1026" s="272"/>
    </row>
    <row r="1027" spans="2:7">
      <c r="B1027" s="321">
        <v>42725.530127315003</v>
      </c>
      <c r="C1027" s="322">
        <v>200</v>
      </c>
      <c r="D1027" s="172">
        <f t="shared" si="15"/>
        <v>9.9000000000000057</v>
      </c>
      <c r="E1027" s="322">
        <v>190.1</v>
      </c>
      <c r="F1027" s="323" t="s">
        <v>4777</v>
      </c>
      <c r="G1027" s="272"/>
    </row>
    <row r="1028" spans="2:7">
      <c r="B1028" s="321">
        <v>42725.533541666999</v>
      </c>
      <c r="C1028" s="322">
        <v>40</v>
      </c>
      <c r="D1028" s="172">
        <f t="shared" si="15"/>
        <v>2.7999999999999972</v>
      </c>
      <c r="E1028" s="322">
        <v>37.200000000000003</v>
      </c>
      <c r="F1028" s="323" t="s">
        <v>4097</v>
      </c>
      <c r="G1028" s="272"/>
    </row>
    <row r="1029" spans="2:7">
      <c r="B1029" s="321">
        <v>42725.537395833002</v>
      </c>
      <c r="C1029" s="322">
        <v>5</v>
      </c>
      <c r="D1029" s="172">
        <f t="shared" si="15"/>
        <v>0.25</v>
      </c>
      <c r="E1029" s="322">
        <v>4.75</v>
      </c>
      <c r="F1029" s="323" t="s">
        <v>4629</v>
      </c>
      <c r="G1029" s="272"/>
    </row>
    <row r="1030" spans="2:7">
      <c r="B1030" s="321">
        <v>42725.561238426002</v>
      </c>
      <c r="C1030" s="322">
        <v>200</v>
      </c>
      <c r="D1030" s="172">
        <f t="shared" ref="D1030:D1093" si="16">SUM(C1030-E1030)</f>
        <v>10</v>
      </c>
      <c r="E1030" s="322">
        <v>190</v>
      </c>
      <c r="F1030" s="323" t="s">
        <v>4778</v>
      </c>
      <c r="G1030" s="272"/>
    </row>
    <row r="1031" spans="2:7">
      <c r="B1031" s="321">
        <v>42725.569398148</v>
      </c>
      <c r="C1031" s="322">
        <v>10</v>
      </c>
      <c r="D1031" s="172">
        <f t="shared" si="16"/>
        <v>0.5</v>
      </c>
      <c r="E1031" s="322">
        <v>9.5</v>
      </c>
      <c r="F1031" s="323" t="s">
        <v>4629</v>
      </c>
      <c r="G1031" s="272"/>
    </row>
    <row r="1032" spans="2:7">
      <c r="B1032" s="321">
        <v>42725.584039351997</v>
      </c>
      <c r="C1032" s="322">
        <v>6</v>
      </c>
      <c r="D1032" s="172">
        <f t="shared" si="16"/>
        <v>0.29999999999999982</v>
      </c>
      <c r="E1032" s="322">
        <v>5.7</v>
      </c>
      <c r="F1032" s="323" t="s">
        <v>4629</v>
      </c>
      <c r="G1032" s="272"/>
    </row>
    <row r="1033" spans="2:7">
      <c r="B1033" s="321">
        <v>42725.590462963002</v>
      </c>
      <c r="C1033" s="322">
        <v>50</v>
      </c>
      <c r="D1033" s="172">
        <f t="shared" si="16"/>
        <v>2.5</v>
      </c>
      <c r="E1033" s="322">
        <v>47.5</v>
      </c>
      <c r="F1033" s="323" t="s">
        <v>4779</v>
      </c>
      <c r="G1033" s="272"/>
    </row>
    <row r="1034" spans="2:7">
      <c r="B1034" s="321">
        <v>42725.629201388998</v>
      </c>
      <c r="C1034" s="322">
        <v>200</v>
      </c>
      <c r="D1034" s="172">
        <f t="shared" si="16"/>
        <v>10</v>
      </c>
      <c r="E1034" s="322">
        <v>190</v>
      </c>
      <c r="F1034" s="323" t="s">
        <v>3304</v>
      </c>
      <c r="G1034" s="272"/>
    </row>
    <row r="1035" spans="2:7">
      <c r="B1035" s="321">
        <v>42725.669849537</v>
      </c>
      <c r="C1035" s="172">
        <v>100</v>
      </c>
      <c r="D1035" s="172">
        <f t="shared" si="16"/>
        <v>5</v>
      </c>
      <c r="E1035" s="322">
        <v>95</v>
      </c>
      <c r="F1035" s="323" t="s">
        <v>4484</v>
      </c>
      <c r="G1035" s="272"/>
    </row>
    <row r="1036" spans="2:7">
      <c r="B1036" s="321">
        <v>42725.685624999998</v>
      </c>
      <c r="C1036" s="322">
        <v>4</v>
      </c>
      <c r="D1036" s="172">
        <f t="shared" si="16"/>
        <v>0.20000000000000018</v>
      </c>
      <c r="E1036" s="322">
        <v>3.8</v>
      </c>
      <c r="F1036" s="323" t="s">
        <v>4629</v>
      </c>
      <c r="G1036" s="272"/>
    </row>
    <row r="1037" spans="2:7">
      <c r="B1037" s="321">
        <v>42725.69724537</v>
      </c>
      <c r="C1037" s="322">
        <v>10</v>
      </c>
      <c r="D1037" s="172">
        <f t="shared" si="16"/>
        <v>0.5</v>
      </c>
      <c r="E1037" s="322">
        <v>9.5</v>
      </c>
      <c r="F1037" s="323" t="s">
        <v>4629</v>
      </c>
      <c r="G1037" s="272"/>
    </row>
    <row r="1038" spans="2:7">
      <c r="B1038" s="321">
        <v>42725.697442129996</v>
      </c>
      <c r="C1038" s="322">
        <v>1000</v>
      </c>
      <c r="D1038" s="172">
        <f t="shared" si="16"/>
        <v>50</v>
      </c>
      <c r="E1038" s="322">
        <v>950</v>
      </c>
      <c r="F1038" s="323" t="s">
        <v>4780</v>
      </c>
      <c r="G1038" s="272"/>
    </row>
    <row r="1039" spans="2:7">
      <c r="B1039" s="321">
        <v>42725.710462962998</v>
      </c>
      <c r="C1039" s="322">
        <v>100</v>
      </c>
      <c r="D1039" s="172">
        <f t="shared" si="16"/>
        <v>4.9500000000000028</v>
      </c>
      <c r="E1039" s="322">
        <v>95.05</v>
      </c>
      <c r="F1039" s="323" t="s">
        <v>4781</v>
      </c>
      <c r="G1039" s="272"/>
    </row>
    <row r="1040" spans="2:7">
      <c r="B1040" s="321">
        <v>42725.739907406998</v>
      </c>
      <c r="C1040" s="322">
        <v>100</v>
      </c>
      <c r="D1040" s="172">
        <f t="shared" si="16"/>
        <v>4.9500000000000028</v>
      </c>
      <c r="E1040" s="322">
        <v>95.05</v>
      </c>
      <c r="F1040" s="323" t="s">
        <v>4428</v>
      </c>
      <c r="G1040" s="272"/>
    </row>
    <row r="1041" spans="2:7">
      <c r="B1041" s="321">
        <v>42725.818668981003</v>
      </c>
      <c r="C1041" s="322">
        <v>10</v>
      </c>
      <c r="D1041" s="172">
        <f t="shared" si="16"/>
        <v>0.5</v>
      </c>
      <c r="E1041" s="322">
        <v>9.5</v>
      </c>
      <c r="F1041" s="323" t="s">
        <v>4629</v>
      </c>
      <c r="G1041" s="272"/>
    </row>
    <row r="1042" spans="2:7">
      <c r="B1042" s="321">
        <v>42725.819803241</v>
      </c>
      <c r="C1042" s="322">
        <v>100</v>
      </c>
      <c r="D1042" s="172">
        <f t="shared" si="16"/>
        <v>5</v>
      </c>
      <c r="E1042" s="322">
        <v>95</v>
      </c>
      <c r="F1042" s="323" t="s">
        <v>3278</v>
      </c>
      <c r="G1042" s="272"/>
    </row>
    <row r="1043" spans="2:7">
      <c r="B1043" s="321">
        <v>42725.843645833003</v>
      </c>
      <c r="C1043" s="322">
        <v>100</v>
      </c>
      <c r="D1043" s="172">
        <f t="shared" si="16"/>
        <v>5</v>
      </c>
      <c r="E1043" s="322">
        <v>95</v>
      </c>
      <c r="F1043" s="323" t="s">
        <v>4782</v>
      </c>
      <c r="G1043" s="272"/>
    </row>
    <row r="1044" spans="2:7">
      <c r="B1044" s="321">
        <v>42725.846898147996</v>
      </c>
      <c r="C1044" s="322">
        <v>1</v>
      </c>
      <c r="D1044" s="172">
        <f t="shared" si="16"/>
        <v>5.0000000000000044E-2</v>
      </c>
      <c r="E1044" s="322">
        <v>0.95</v>
      </c>
      <c r="F1044" s="323" t="s">
        <v>4629</v>
      </c>
      <c r="G1044" s="272"/>
    </row>
    <row r="1045" spans="2:7">
      <c r="B1045" s="321">
        <v>42725.873703703997</v>
      </c>
      <c r="C1045" s="322">
        <v>20</v>
      </c>
      <c r="D1045" s="172">
        <f t="shared" si="16"/>
        <v>1</v>
      </c>
      <c r="E1045" s="322">
        <v>19</v>
      </c>
      <c r="F1045" s="323" t="s">
        <v>4217</v>
      </c>
      <c r="G1045" s="272"/>
    </row>
    <row r="1046" spans="2:7">
      <c r="B1046" s="321">
        <v>42725.880069444</v>
      </c>
      <c r="C1046" s="322">
        <v>100</v>
      </c>
      <c r="D1046" s="172">
        <f t="shared" si="16"/>
        <v>4.9500000000000028</v>
      </c>
      <c r="E1046" s="322">
        <v>95.05</v>
      </c>
      <c r="F1046" s="323" t="s">
        <v>4783</v>
      </c>
      <c r="G1046" s="272"/>
    </row>
    <row r="1047" spans="2:7">
      <c r="B1047" s="321">
        <v>42725.885706018998</v>
      </c>
      <c r="C1047" s="322">
        <v>100</v>
      </c>
      <c r="D1047" s="172">
        <f t="shared" si="16"/>
        <v>7</v>
      </c>
      <c r="E1047" s="322">
        <v>93</v>
      </c>
      <c r="F1047" s="323" t="s">
        <v>4784</v>
      </c>
      <c r="G1047" s="272"/>
    </row>
    <row r="1048" spans="2:7">
      <c r="B1048" s="321">
        <v>42725.905717592999</v>
      </c>
      <c r="C1048" s="322">
        <v>40</v>
      </c>
      <c r="D1048" s="172">
        <f t="shared" si="16"/>
        <v>2</v>
      </c>
      <c r="E1048" s="322">
        <v>38</v>
      </c>
      <c r="F1048" s="323" t="s">
        <v>4785</v>
      </c>
      <c r="G1048" s="272"/>
    </row>
    <row r="1049" spans="2:7">
      <c r="B1049" s="321">
        <v>42725.913796296001</v>
      </c>
      <c r="C1049" s="322">
        <v>700</v>
      </c>
      <c r="D1049" s="172">
        <f t="shared" si="16"/>
        <v>35</v>
      </c>
      <c r="E1049" s="322">
        <v>665</v>
      </c>
      <c r="F1049" s="323" t="s">
        <v>4317</v>
      </c>
      <c r="G1049" s="272"/>
    </row>
    <row r="1050" spans="2:7">
      <c r="B1050" s="321">
        <v>42725.925416667</v>
      </c>
      <c r="C1050" s="322">
        <v>100</v>
      </c>
      <c r="D1050" s="172">
        <f t="shared" si="16"/>
        <v>4.9500000000000028</v>
      </c>
      <c r="E1050" s="322">
        <v>95.05</v>
      </c>
      <c r="F1050" s="323" t="s">
        <v>4786</v>
      </c>
      <c r="G1050" s="272"/>
    </row>
    <row r="1051" spans="2:7">
      <c r="B1051" s="321">
        <v>42725.979270832999</v>
      </c>
      <c r="C1051" s="322">
        <v>100</v>
      </c>
      <c r="D1051" s="172">
        <f t="shared" si="16"/>
        <v>5</v>
      </c>
      <c r="E1051" s="322">
        <v>95</v>
      </c>
      <c r="F1051" s="323" t="s">
        <v>4787</v>
      </c>
      <c r="G1051" s="272"/>
    </row>
    <row r="1052" spans="2:7">
      <c r="B1052" s="321">
        <v>42725.983101851998</v>
      </c>
      <c r="C1052" s="322">
        <v>10</v>
      </c>
      <c r="D1052" s="172">
        <f t="shared" si="16"/>
        <v>0.5</v>
      </c>
      <c r="E1052" s="322">
        <v>9.5</v>
      </c>
      <c r="F1052" s="323" t="s">
        <v>4629</v>
      </c>
      <c r="G1052" s="272"/>
    </row>
    <row r="1053" spans="2:7">
      <c r="B1053" s="321">
        <v>42726.013460647999</v>
      </c>
      <c r="C1053" s="322">
        <v>25</v>
      </c>
      <c r="D1053" s="172">
        <f t="shared" si="16"/>
        <v>1.2399999999999984</v>
      </c>
      <c r="E1053" s="322">
        <v>23.76</v>
      </c>
      <c r="F1053" s="323" t="s">
        <v>4148</v>
      </c>
      <c r="G1053" s="272"/>
    </row>
    <row r="1054" spans="2:7">
      <c r="B1054" s="321">
        <v>42726.039687500001</v>
      </c>
      <c r="C1054" s="322">
        <v>50</v>
      </c>
      <c r="D1054" s="172">
        <f t="shared" si="16"/>
        <v>2.4799999999999969</v>
      </c>
      <c r="E1054" s="322">
        <v>47.52</v>
      </c>
      <c r="F1054" s="323" t="s">
        <v>4788</v>
      </c>
      <c r="G1054" s="272"/>
    </row>
    <row r="1055" spans="2:7">
      <c r="B1055" s="321">
        <v>42726.340787036999</v>
      </c>
      <c r="C1055" s="322">
        <v>100</v>
      </c>
      <c r="D1055" s="172">
        <f t="shared" si="16"/>
        <v>5</v>
      </c>
      <c r="E1055" s="322">
        <v>95</v>
      </c>
      <c r="F1055" s="323" t="s">
        <v>3458</v>
      </c>
      <c r="G1055" s="272"/>
    </row>
    <row r="1056" spans="2:7">
      <c r="B1056" s="321">
        <v>42726.345208332998</v>
      </c>
      <c r="C1056" s="322">
        <v>88</v>
      </c>
      <c r="D1056" s="172">
        <f t="shared" si="16"/>
        <v>4.3599999999999994</v>
      </c>
      <c r="E1056" s="322">
        <v>83.64</v>
      </c>
      <c r="F1056" s="323" t="s">
        <v>3620</v>
      </c>
      <c r="G1056" s="272"/>
    </row>
    <row r="1057" spans="2:7">
      <c r="B1057" s="321">
        <v>42726.359120369998</v>
      </c>
      <c r="C1057" s="322">
        <v>200</v>
      </c>
      <c r="D1057" s="172">
        <f t="shared" si="16"/>
        <v>10</v>
      </c>
      <c r="E1057" s="322">
        <v>190</v>
      </c>
      <c r="F1057" s="323" t="s">
        <v>4789</v>
      </c>
      <c r="G1057" s="272"/>
    </row>
    <row r="1058" spans="2:7">
      <c r="B1058" s="321">
        <v>42726.415601852001</v>
      </c>
      <c r="C1058" s="322">
        <v>1000</v>
      </c>
      <c r="D1058" s="172">
        <f t="shared" si="16"/>
        <v>50</v>
      </c>
      <c r="E1058" s="322">
        <v>950</v>
      </c>
      <c r="F1058" s="323" t="s">
        <v>4790</v>
      </c>
      <c r="G1058" s="272"/>
    </row>
    <row r="1059" spans="2:7">
      <c r="B1059" s="321">
        <v>42726.429097221997</v>
      </c>
      <c r="C1059" s="322">
        <v>5</v>
      </c>
      <c r="D1059" s="172">
        <f t="shared" si="16"/>
        <v>0.25</v>
      </c>
      <c r="E1059" s="322">
        <v>4.75</v>
      </c>
      <c r="F1059" s="323" t="s">
        <v>4629</v>
      </c>
      <c r="G1059" s="272"/>
    </row>
    <row r="1060" spans="2:7">
      <c r="B1060" s="321">
        <v>42726.444490741</v>
      </c>
      <c r="C1060" s="322">
        <v>48</v>
      </c>
      <c r="D1060" s="172">
        <f t="shared" si="16"/>
        <v>2.3999999999999986</v>
      </c>
      <c r="E1060" s="322">
        <v>45.6</v>
      </c>
      <c r="F1060" s="323" t="s">
        <v>4629</v>
      </c>
      <c r="G1060" s="272"/>
    </row>
    <row r="1061" spans="2:7">
      <c r="B1061" s="321">
        <v>42726.445995369999</v>
      </c>
      <c r="C1061" s="322">
        <v>1000</v>
      </c>
      <c r="D1061" s="172">
        <f t="shared" si="16"/>
        <v>50</v>
      </c>
      <c r="E1061" s="322">
        <v>950</v>
      </c>
      <c r="F1061" s="323" t="s">
        <v>4791</v>
      </c>
      <c r="G1061" s="272"/>
    </row>
    <row r="1062" spans="2:7">
      <c r="B1062" s="321">
        <v>42726.458391204003</v>
      </c>
      <c r="C1062" s="322">
        <v>50</v>
      </c>
      <c r="D1062" s="172">
        <f t="shared" si="16"/>
        <v>3.5</v>
      </c>
      <c r="E1062" s="322">
        <v>46.5</v>
      </c>
      <c r="F1062" s="323" t="s">
        <v>4792</v>
      </c>
      <c r="G1062" s="272"/>
    </row>
    <row r="1063" spans="2:7">
      <c r="B1063" s="321">
        <v>42726.458530092998</v>
      </c>
      <c r="C1063" s="322">
        <v>50</v>
      </c>
      <c r="D1063" s="172">
        <f t="shared" si="16"/>
        <v>2.4799999999999969</v>
      </c>
      <c r="E1063" s="322">
        <v>47.52</v>
      </c>
      <c r="F1063" s="323" t="s">
        <v>4229</v>
      </c>
      <c r="G1063" s="272"/>
    </row>
    <row r="1064" spans="2:7">
      <c r="B1064" s="321">
        <v>42726.458680556003</v>
      </c>
      <c r="C1064" s="322">
        <v>100</v>
      </c>
      <c r="D1064" s="172">
        <f t="shared" si="16"/>
        <v>5</v>
      </c>
      <c r="E1064" s="322">
        <v>95</v>
      </c>
      <c r="F1064" s="323" t="s">
        <v>4243</v>
      </c>
      <c r="G1064" s="272"/>
    </row>
    <row r="1065" spans="2:7">
      <c r="B1065" s="321">
        <v>42726.458738426001</v>
      </c>
      <c r="C1065" s="172">
        <v>50</v>
      </c>
      <c r="D1065" s="172">
        <f t="shared" si="16"/>
        <v>2.5</v>
      </c>
      <c r="E1065" s="322">
        <v>47.5</v>
      </c>
      <c r="F1065" s="323" t="s">
        <v>4793</v>
      </c>
      <c r="G1065" s="272"/>
    </row>
    <row r="1066" spans="2:7">
      <c r="B1066" s="321">
        <v>42726.459027778001</v>
      </c>
      <c r="C1066" s="322">
        <v>100</v>
      </c>
      <c r="D1066" s="172">
        <f t="shared" si="16"/>
        <v>5</v>
      </c>
      <c r="E1066" s="322">
        <v>95</v>
      </c>
      <c r="F1066" s="323" t="s">
        <v>4794</v>
      </c>
      <c r="G1066" s="272"/>
    </row>
    <row r="1067" spans="2:7">
      <c r="B1067" s="321">
        <v>42726.459085647999</v>
      </c>
      <c r="C1067" s="322">
        <v>100</v>
      </c>
      <c r="D1067" s="172">
        <f t="shared" si="16"/>
        <v>4.9500000000000028</v>
      </c>
      <c r="E1067" s="322">
        <v>95.05</v>
      </c>
      <c r="F1067" s="323" t="s">
        <v>3989</v>
      </c>
      <c r="G1067" s="272"/>
    </row>
    <row r="1068" spans="2:7">
      <c r="B1068" s="321">
        <v>42726.459155092998</v>
      </c>
      <c r="C1068" s="322">
        <v>150</v>
      </c>
      <c r="D1068" s="172">
        <f t="shared" si="16"/>
        <v>7.5</v>
      </c>
      <c r="E1068" s="322">
        <v>142.5</v>
      </c>
      <c r="F1068" s="323" t="s">
        <v>4795</v>
      </c>
      <c r="G1068" s="272"/>
    </row>
    <row r="1069" spans="2:7">
      <c r="B1069" s="321">
        <v>42726.459467592998</v>
      </c>
      <c r="C1069" s="322">
        <v>100</v>
      </c>
      <c r="D1069" s="172">
        <f t="shared" si="16"/>
        <v>5</v>
      </c>
      <c r="E1069" s="322">
        <v>95</v>
      </c>
      <c r="F1069" s="323" t="s">
        <v>4796</v>
      </c>
      <c r="G1069" s="272"/>
    </row>
    <row r="1070" spans="2:7">
      <c r="B1070" s="321">
        <v>42726.459583333002</v>
      </c>
      <c r="C1070" s="322">
        <v>1000</v>
      </c>
      <c r="D1070" s="172">
        <f t="shared" si="16"/>
        <v>70</v>
      </c>
      <c r="E1070" s="322">
        <v>930</v>
      </c>
      <c r="F1070" s="323" t="s">
        <v>4797</v>
      </c>
      <c r="G1070" s="272"/>
    </row>
    <row r="1071" spans="2:7">
      <c r="B1071" s="321">
        <v>42726.468344907</v>
      </c>
      <c r="C1071" s="322">
        <v>5</v>
      </c>
      <c r="D1071" s="172">
        <f t="shared" si="16"/>
        <v>0.25</v>
      </c>
      <c r="E1071" s="322">
        <v>4.75</v>
      </c>
      <c r="F1071" s="323" t="s">
        <v>4629</v>
      </c>
      <c r="G1071" s="272"/>
    </row>
    <row r="1072" spans="2:7">
      <c r="B1072" s="321">
        <v>42726.506932869997</v>
      </c>
      <c r="C1072" s="322">
        <v>300</v>
      </c>
      <c r="D1072" s="172">
        <f t="shared" si="16"/>
        <v>15</v>
      </c>
      <c r="E1072" s="322">
        <v>285</v>
      </c>
      <c r="F1072" s="323" t="s">
        <v>3711</v>
      </c>
      <c r="G1072" s="272"/>
    </row>
    <row r="1073" spans="2:7">
      <c r="B1073" s="321">
        <v>42726.515219907</v>
      </c>
      <c r="C1073" s="322">
        <v>5</v>
      </c>
      <c r="D1073" s="172">
        <f t="shared" si="16"/>
        <v>0.25</v>
      </c>
      <c r="E1073" s="322">
        <v>4.75</v>
      </c>
      <c r="F1073" s="323" t="s">
        <v>4629</v>
      </c>
      <c r="G1073" s="272"/>
    </row>
    <row r="1074" spans="2:7">
      <c r="B1074" s="321">
        <v>42726.534386574</v>
      </c>
      <c r="C1074" s="322">
        <v>10</v>
      </c>
      <c r="D1074" s="172">
        <f t="shared" si="16"/>
        <v>0.5</v>
      </c>
      <c r="E1074" s="322">
        <v>9.5</v>
      </c>
      <c r="F1074" s="323" t="s">
        <v>4629</v>
      </c>
      <c r="G1074" s="272"/>
    </row>
    <row r="1075" spans="2:7">
      <c r="B1075" s="321">
        <v>42726.540763889003</v>
      </c>
      <c r="C1075" s="322">
        <v>10</v>
      </c>
      <c r="D1075" s="172">
        <f t="shared" si="16"/>
        <v>0.5</v>
      </c>
      <c r="E1075" s="322">
        <v>9.5</v>
      </c>
      <c r="F1075" s="323" t="s">
        <v>4629</v>
      </c>
      <c r="G1075" s="272"/>
    </row>
    <row r="1076" spans="2:7">
      <c r="B1076" s="321">
        <v>42726.551435185</v>
      </c>
      <c r="C1076" s="322">
        <v>5</v>
      </c>
      <c r="D1076" s="172">
        <f t="shared" si="16"/>
        <v>0.25</v>
      </c>
      <c r="E1076" s="322">
        <v>4.75</v>
      </c>
      <c r="F1076" s="323" t="s">
        <v>4629</v>
      </c>
      <c r="G1076" s="272"/>
    </row>
    <row r="1077" spans="2:7">
      <c r="B1077" s="321">
        <v>42726.552453703996</v>
      </c>
      <c r="C1077" s="322">
        <v>5</v>
      </c>
      <c r="D1077" s="172">
        <f t="shared" si="16"/>
        <v>0.25</v>
      </c>
      <c r="E1077" s="322">
        <v>4.75</v>
      </c>
      <c r="F1077" s="323" t="s">
        <v>4629</v>
      </c>
      <c r="G1077" s="272"/>
    </row>
    <row r="1078" spans="2:7">
      <c r="B1078" s="321">
        <v>42726.561435185002</v>
      </c>
      <c r="C1078" s="322">
        <v>1000</v>
      </c>
      <c r="D1078" s="172">
        <f t="shared" si="16"/>
        <v>50</v>
      </c>
      <c r="E1078" s="322">
        <v>950</v>
      </c>
      <c r="F1078" s="323" t="s">
        <v>4798</v>
      </c>
      <c r="G1078" s="272"/>
    </row>
    <row r="1079" spans="2:7">
      <c r="B1079" s="321">
        <v>42726.564594907002</v>
      </c>
      <c r="C1079" s="322">
        <v>100</v>
      </c>
      <c r="D1079" s="172">
        <f t="shared" si="16"/>
        <v>5</v>
      </c>
      <c r="E1079" s="322">
        <v>95</v>
      </c>
      <c r="F1079" s="323" t="s">
        <v>4456</v>
      </c>
      <c r="G1079" s="272"/>
    </row>
    <row r="1080" spans="2:7">
      <c r="B1080" s="321">
        <v>42726.577824073996</v>
      </c>
      <c r="C1080" s="322">
        <v>300</v>
      </c>
      <c r="D1080" s="172">
        <f t="shared" si="16"/>
        <v>14.850000000000023</v>
      </c>
      <c r="E1080" s="322">
        <v>285.14999999999998</v>
      </c>
      <c r="F1080" s="323" t="s">
        <v>4799</v>
      </c>
      <c r="G1080" s="272"/>
    </row>
    <row r="1081" spans="2:7">
      <c r="B1081" s="321">
        <v>42726.616712962998</v>
      </c>
      <c r="C1081" s="322">
        <v>20</v>
      </c>
      <c r="D1081" s="172">
        <f t="shared" si="16"/>
        <v>1</v>
      </c>
      <c r="E1081" s="322">
        <v>19</v>
      </c>
      <c r="F1081" s="323" t="s">
        <v>4629</v>
      </c>
      <c r="G1081" s="272"/>
    </row>
    <row r="1082" spans="2:7">
      <c r="B1082" s="321">
        <v>42726.635520832999</v>
      </c>
      <c r="C1082" s="322">
        <v>8</v>
      </c>
      <c r="D1082" s="172">
        <f t="shared" si="16"/>
        <v>0.40000000000000036</v>
      </c>
      <c r="E1082" s="322">
        <v>7.6</v>
      </c>
      <c r="F1082" s="323" t="s">
        <v>4629</v>
      </c>
      <c r="G1082" s="272"/>
    </row>
    <row r="1083" spans="2:7">
      <c r="B1083" s="321">
        <v>42726.642118055999</v>
      </c>
      <c r="C1083" s="322">
        <v>200</v>
      </c>
      <c r="D1083" s="172">
        <f t="shared" si="16"/>
        <v>10</v>
      </c>
      <c r="E1083" s="322">
        <v>190</v>
      </c>
      <c r="F1083" s="323" t="s">
        <v>4091</v>
      </c>
      <c r="G1083" s="272"/>
    </row>
    <row r="1084" spans="2:7">
      <c r="B1084" s="321">
        <v>42726.669652778</v>
      </c>
      <c r="C1084" s="322">
        <v>100</v>
      </c>
      <c r="D1084" s="172">
        <f t="shared" si="16"/>
        <v>7</v>
      </c>
      <c r="E1084" s="322">
        <v>93</v>
      </c>
      <c r="F1084" s="323" t="s">
        <v>4800</v>
      </c>
      <c r="G1084" s="272"/>
    </row>
    <row r="1085" spans="2:7">
      <c r="B1085" s="321">
        <v>42726.670011574002</v>
      </c>
      <c r="C1085" s="322">
        <v>25</v>
      </c>
      <c r="D1085" s="172">
        <f t="shared" si="16"/>
        <v>1.75</v>
      </c>
      <c r="E1085" s="322">
        <v>23.25</v>
      </c>
      <c r="F1085" s="323" t="s">
        <v>4095</v>
      </c>
      <c r="G1085" s="272"/>
    </row>
    <row r="1086" spans="2:7">
      <c r="B1086" s="321">
        <v>42726.670057869997</v>
      </c>
      <c r="C1086" s="322">
        <v>100</v>
      </c>
      <c r="D1086" s="172">
        <f t="shared" si="16"/>
        <v>5</v>
      </c>
      <c r="E1086" s="322">
        <v>95</v>
      </c>
      <c r="F1086" s="323" t="s">
        <v>3983</v>
      </c>
      <c r="G1086" s="272"/>
    </row>
    <row r="1087" spans="2:7">
      <c r="B1087" s="321">
        <v>42726.676099536999</v>
      </c>
      <c r="C1087" s="322">
        <v>100</v>
      </c>
      <c r="D1087" s="172">
        <f t="shared" si="16"/>
        <v>5</v>
      </c>
      <c r="E1087" s="322">
        <v>95</v>
      </c>
      <c r="F1087" s="323" t="s">
        <v>4801</v>
      </c>
      <c r="G1087" s="272"/>
    </row>
    <row r="1088" spans="2:7">
      <c r="B1088" s="321">
        <v>42726.693541667002</v>
      </c>
      <c r="C1088" s="322">
        <v>500</v>
      </c>
      <c r="D1088" s="172">
        <f t="shared" si="16"/>
        <v>25</v>
      </c>
      <c r="E1088" s="322">
        <v>475</v>
      </c>
      <c r="F1088" s="323" t="s">
        <v>4802</v>
      </c>
      <c r="G1088" s="272"/>
    </row>
    <row r="1089" spans="2:7">
      <c r="B1089" s="321">
        <v>42726.699432870002</v>
      </c>
      <c r="C1089" s="322">
        <v>10</v>
      </c>
      <c r="D1089" s="172">
        <f t="shared" si="16"/>
        <v>0.5</v>
      </c>
      <c r="E1089" s="322">
        <v>9.5</v>
      </c>
      <c r="F1089" s="323" t="s">
        <v>4629</v>
      </c>
      <c r="G1089" s="272"/>
    </row>
    <row r="1090" spans="2:7">
      <c r="B1090" s="321">
        <v>42726.709791667003</v>
      </c>
      <c r="C1090" s="322">
        <v>50</v>
      </c>
      <c r="D1090" s="172">
        <f t="shared" si="16"/>
        <v>2.4799999999999969</v>
      </c>
      <c r="E1090" s="322">
        <v>47.52</v>
      </c>
      <c r="F1090" s="323" t="s">
        <v>4803</v>
      </c>
      <c r="G1090" s="272"/>
    </row>
    <row r="1091" spans="2:7">
      <c r="B1091" s="321">
        <v>42726.780069444001</v>
      </c>
      <c r="C1091" s="322">
        <v>150</v>
      </c>
      <c r="D1091" s="172">
        <f t="shared" si="16"/>
        <v>7.5</v>
      </c>
      <c r="E1091" s="322">
        <v>142.5</v>
      </c>
      <c r="F1091" s="323" t="s">
        <v>4266</v>
      </c>
      <c r="G1091" s="272"/>
    </row>
    <row r="1092" spans="2:7">
      <c r="B1092" s="321">
        <v>42726.797222221998</v>
      </c>
      <c r="C1092" s="322">
        <v>1000</v>
      </c>
      <c r="D1092" s="172">
        <f t="shared" si="16"/>
        <v>50</v>
      </c>
      <c r="E1092" s="322">
        <v>950</v>
      </c>
      <c r="F1092" s="323" t="s">
        <v>4804</v>
      </c>
      <c r="G1092" s="272"/>
    </row>
    <row r="1093" spans="2:7">
      <c r="B1093" s="321">
        <v>42726.814930556</v>
      </c>
      <c r="C1093" s="322">
        <v>150</v>
      </c>
      <c r="D1093" s="172">
        <f t="shared" si="16"/>
        <v>10.5</v>
      </c>
      <c r="E1093" s="322">
        <v>139.5</v>
      </c>
      <c r="F1093" s="323" t="s">
        <v>4805</v>
      </c>
      <c r="G1093" s="272"/>
    </row>
    <row r="1094" spans="2:7">
      <c r="B1094" s="321">
        <v>42726.830266204001</v>
      </c>
      <c r="C1094" s="322">
        <v>400</v>
      </c>
      <c r="D1094" s="172">
        <f t="shared" ref="D1094:D1157" si="17">SUM(C1094-E1094)</f>
        <v>20</v>
      </c>
      <c r="E1094" s="322">
        <v>380</v>
      </c>
      <c r="F1094" s="323" t="s">
        <v>4806</v>
      </c>
      <c r="G1094" s="272"/>
    </row>
    <row r="1095" spans="2:7">
      <c r="B1095" s="321">
        <v>42726.834074074002</v>
      </c>
      <c r="C1095" s="172">
        <v>400</v>
      </c>
      <c r="D1095" s="172">
        <f t="shared" si="17"/>
        <v>20</v>
      </c>
      <c r="E1095" s="322">
        <v>380</v>
      </c>
      <c r="F1095" s="323" t="s">
        <v>4807</v>
      </c>
      <c r="G1095" s="272"/>
    </row>
    <row r="1096" spans="2:7">
      <c r="B1096" s="321">
        <v>42726.856979167002</v>
      </c>
      <c r="C1096" s="322">
        <v>100</v>
      </c>
      <c r="D1096" s="172">
        <f t="shared" si="17"/>
        <v>4.9500000000000028</v>
      </c>
      <c r="E1096" s="322">
        <v>95.05</v>
      </c>
      <c r="F1096" s="323" t="s">
        <v>4076</v>
      </c>
      <c r="G1096" s="272"/>
    </row>
    <row r="1097" spans="2:7">
      <c r="B1097" s="321">
        <v>42726.861921295997</v>
      </c>
      <c r="C1097" s="322">
        <v>8</v>
      </c>
      <c r="D1097" s="172">
        <f t="shared" si="17"/>
        <v>0.40000000000000036</v>
      </c>
      <c r="E1097" s="322">
        <v>7.6</v>
      </c>
      <c r="F1097" s="323" t="s">
        <v>4629</v>
      </c>
      <c r="G1097" s="272"/>
    </row>
    <row r="1098" spans="2:7">
      <c r="B1098" s="321">
        <v>42726.879305556002</v>
      </c>
      <c r="C1098" s="322">
        <v>200</v>
      </c>
      <c r="D1098" s="172">
        <f t="shared" si="17"/>
        <v>9.9000000000000057</v>
      </c>
      <c r="E1098" s="322">
        <v>190.1</v>
      </c>
      <c r="F1098" s="323" t="s">
        <v>4083</v>
      </c>
      <c r="G1098" s="272"/>
    </row>
    <row r="1099" spans="2:7">
      <c r="B1099" s="321">
        <v>42726.892627314999</v>
      </c>
      <c r="C1099" s="322">
        <v>2000</v>
      </c>
      <c r="D1099" s="172">
        <f t="shared" si="17"/>
        <v>99</v>
      </c>
      <c r="E1099" s="322">
        <v>1901</v>
      </c>
      <c r="F1099" s="323" t="s">
        <v>4581</v>
      </c>
      <c r="G1099" s="272"/>
    </row>
    <row r="1100" spans="2:7">
      <c r="B1100" s="321">
        <v>42726.897592592999</v>
      </c>
      <c r="C1100" s="322">
        <v>100</v>
      </c>
      <c r="D1100" s="172">
        <f t="shared" si="17"/>
        <v>5</v>
      </c>
      <c r="E1100" s="322">
        <v>95</v>
      </c>
      <c r="F1100" s="323" t="s">
        <v>4808</v>
      </c>
      <c r="G1100" s="272"/>
    </row>
    <row r="1101" spans="2:7">
      <c r="B1101" s="321">
        <v>42726.898159721997</v>
      </c>
      <c r="C1101" s="322">
        <v>4</v>
      </c>
      <c r="D1101" s="172">
        <f t="shared" si="17"/>
        <v>0.20000000000000018</v>
      </c>
      <c r="E1101" s="322">
        <v>3.8</v>
      </c>
      <c r="F1101" s="323" t="s">
        <v>4629</v>
      </c>
      <c r="G1101" s="272"/>
    </row>
    <row r="1102" spans="2:7">
      <c r="B1102" s="321">
        <v>42726.907754630003</v>
      </c>
      <c r="C1102" s="322">
        <v>500</v>
      </c>
      <c r="D1102" s="172">
        <f t="shared" si="17"/>
        <v>25</v>
      </c>
      <c r="E1102" s="322">
        <v>475</v>
      </c>
      <c r="F1102" s="323" t="s">
        <v>4809</v>
      </c>
      <c r="G1102" s="272"/>
    </row>
    <row r="1103" spans="2:7">
      <c r="B1103" s="321">
        <v>42726.912048610997</v>
      </c>
      <c r="C1103" s="322">
        <v>1000</v>
      </c>
      <c r="D1103" s="172">
        <f t="shared" si="17"/>
        <v>50</v>
      </c>
      <c r="E1103" s="322">
        <v>950</v>
      </c>
      <c r="F1103" s="323" t="s">
        <v>4810</v>
      </c>
      <c r="G1103" s="272"/>
    </row>
    <row r="1104" spans="2:7">
      <c r="B1104" s="321">
        <v>42726.919594906998</v>
      </c>
      <c r="C1104" s="322">
        <v>200</v>
      </c>
      <c r="D1104" s="172">
        <f t="shared" si="17"/>
        <v>9.9000000000000057</v>
      </c>
      <c r="E1104" s="322">
        <v>190.1</v>
      </c>
      <c r="F1104" s="323" t="s">
        <v>4811</v>
      </c>
      <c r="G1104" s="272"/>
    </row>
    <row r="1105" spans="2:7">
      <c r="B1105" s="321">
        <v>42726.921226851999</v>
      </c>
      <c r="C1105" s="322">
        <v>50</v>
      </c>
      <c r="D1105" s="172">
        <f t="shared" si="17"/>
        <v>2.5</v>
      </c>
      <c r="E1105" s="322">
        <v>47.5</v>
      </c>
      <c r="F1105" s="323" t="s">
        <v>4345</v>
      </c>
      <c r="G1105" s="272"/>
    </row>
    <row r="1106" spans="2:7">
      <c r="B1106" s="321">
        <v>42726.929502314997</v>
      </c>
      <c r="C1106" s="322">
        <v>20</v>
      </c>
      <c r="D1106" s="172">
        <f t="shared" si="17"/>
        <v>0.98999999999999844</v>
      </c>
      <c r="E1106" s="322">
        <v>19.010000000000002</v>
      </c>
      <c r="F1106" s="323" t="s">
        <v>4812</v>
      </c>
      <c r="G1106" s="272"/>
    </row>
    <row r="1107" spans="2:7">
      <c r="B1107" s="321">
        <v>42726.937418980997</v>
      </c>
      <c r="C1107" s="322">
        <v>150</v>
      </c>
      <c r="D1107" s="172">
        <f t="shared" si="17"/>
        <v>7.5</v>
      </c>
      <c r="E1107" s="322">
        <v>142.5</v>
      </c>
      <c r="F1107" s="323" t="s">
        <v>4266</v>
      </c>
      <c r="G1107" s="272"/>
    </row>
    <row r="1108" spans="2:7">
      <c r="B1108" s="321">
        <v>42726.968599537002</v>
      </c>
      <c r="C1108" s="322">
        <v>88</v>
      </c>
      <c r="D1108" s="172">
        <f t="shared" si="17"/>
        <v>4.3599999999999994</v>
      </c>
      <c r="E1108" s="322">
        <v>83.64</v>
      </c>
      <c r="F1108" s="323" t="s">
        <v>4360</v>
      </c>
      <c r="G1108" s="272"/>
    </row>
    <row r="1109" spans="2:7">
      <c r="B1109" s="321">
        <v>42726.988101852003</v>
      </c>
      <c r="C1109" s="322">
        <v>100</v>
      </c>
      <c r="D1109" s="172">
        <f t="shared" si="17"/>
        <v>4.9500000000000028</v>
      </c>
      <c r="E1109" s="322">
        <v>95.05</v>
      </c>
      <c r="F1109" s="323" t="s">
        <v>3307</v>
      </c>
      <c r="G1109" s="272"/>
    </row>
    <row r="1110" spans="2:7">
      <c r="B1110" s="321">
        <v>42727.050092593003</v>
      </c>
      <c r="C1110" s="322">
        <v>500</v>
      </c>
      <c r="D1110" s="172">
        <f t="shared" si="17"/>
        <v>25</v>
      </c>
      <c r="E1110" s="322">
        <v>475</v>
      </c>
      <c r="F1110" s="323" t="s">
        <v>4267</v>
      </c>
      <c r="G1110" s="272"/>
    </row>
    <row r="1111" spans="2:7">
      <c r="B1111" s="321">
        <v>42727.129328704003</v>
      </c>
      <c r="C1111" s="322">
        <v>500</v>
      </c>
      <c r="D1111" s="172">
        <f t="shared" si="17"/>
        <v>25</v>
      </c>
      <c r="E1111" s="322">
        <v>475</v>
      </c>
      <c r="F1111" s="323" t="s">
        <v>4709</v>
      </c>
      <c r="G1111" s="272"/>
    </row>
    <row r="1112" spans="2:7">
      <c r="B1112" s="321">
        <v>42727.176516204003</v>
      </c>
      <c r="C1112" s="322">
        <v>990</v>
      </c>
      <c r="D1112" s="172">
        <f t="shared" si="17"/>
        <v>49.5</v>
      </c>
      <c r="E1112" s="322">
        <v>940.5</v>
      </c>
      <c r="F1112" s="323" t="s">
        <v>4813</v>
      </c>
      <c r="G1112" s="272"/>
    </row>
    <row r="1113" spans="2:7">
      <c r="B1113" s="321">
        <v>42727.348217592997</v>
      </c>
      <c r="C1113" s="322">
        <v>200</v>
      </c>
      <c r="D1113" s="172">
        <f t="shared" si="17"/>
        <v>14</v>
      </c>
      <c r="E1113" s="322">
        <v>186</v>
      </c>
      <c r="F1113" s="323" t="s">
        <v>4814</v>
      </c>
      <c r="G1113" s="272"/>
    </row>
    <row r="1114" spans="2:7">
      <c r="B1114" s="321">
        <v>42727.355613426</v>
      </c>
      <c r="C1114" s="322">
        <v>100</v>
      </c>
      <c r="D1114" s="172">
        <f t="shared" si="17"/>
        <v>7</v>
      </c>
      <c r="E1114" s="322">
        <v>93</v>
      </c>
      <c r="F1114" s="323" t="s">
        <v>4687</v>
      </c>
      <c r="G1114" s="272"/>
    </row>
    <row r="1115" spans="2:7">
      <c r="B1115" s="321">
        <v>42727.362465277998</v>
      </c>
      <c r="C1115" s="322">
        <v>150</v>
      </c>
      <c r="D1115" s="172">
        <f t="shared" si="17"/>
        <v>7.4300000000000068</v>
      </c>
      <c r="E1115" s="322">
        <v>142.57</v>
      </c>
      <c r="F1115" s="323" t="s">
        <v>4815</v>
      </c>
      <c r="G1115" s="272"/>
    </row>
    <row r="1116" spans="2:7">
      <c r="B1116" s="321">
        <v>42727.378634259003</v>
      </c>
      <c r="C1116" s="322">
        <v>5</v>
      </c>
      <c r="D1116" s="172">
        <f t="shared" si="17"/>
        <v>0.25</v>
      </c>
      <c r="E1116" s="322">
        <v>4.75</v>
      </c>
      <c r="F1116" s="323" t="s">
        <v>4629</v>
      </c>
      <c r="G1116" s="272"/>
    </row>
    <row r="1117" spans="2:7">
      <c r="B1117" s="321">
        <v>42727.380416667002</v>
      </c>
      <c r="C1117" s="322">
        <v>500</v>
      </c>
      <c r="D1117" s="172">
        <f t="shared" si="17"/>
        <v>25</v>
      </c>
      <c r="E1117" s="322">
        <v>475</v>
      </c>
      <c r="F1117" s="323" t="s">
        <v>4816</v>
      </c>
      <c r="G1117" s="272"/>
    </row>
    <row r="1118" spans="2:7">
      <c r="B1118" s="321">
        <v>42727.455844907003</v>
      </c>
      <c r="C1118" s="322">
        <v>500</v>
      </c>
      <c r="D1118" s="172">
        <f t="shared" si="17"/>
        <v>24.75</v>
      </c>
      <c r="E1118" s="322">
        <v>475.25</v>
      </c>
      <c r="F1118" s="323" t="s">
        <v>4794</v>
      </c>
      <c r="G1118" s="272"/>
    </row>
    <row r="1119" spans="2:7">
      <c r="B1119" s="321">
        <v>42727.458402778</v>
      </c>
      <c r="C1119" s="322">
        <v>50</v>
      </c>
      <c r="D1119" s="172">
        <f t="shared" si="17"/>
        <v>3.5</v>
      </c>
      <c r="E1119" s="322">
        <v>46.5</v>
      </c>
      <c r="F1119" s="323" t="s">
        <v>4817</v>
      </c>
      <c r="G1119" s="272"/>
    </row>
    <row r="1120" spans="2:7">
      <c r="B1120" s="321">
        <v>42727.458518519001</v>
      </c>
      <c r="C1120" s="322">
        <v>200</v>
      </c>
      <c r="D1120" s="172">
        <f t="shared" si="17"/>
        <v>9.9000000000000057</v>
      </c>
      <c r="E1120" s="322">
        <v>190.1</v>
      </c>
      <c r="F1120" s="323" t="s">
        <v>4736</v>
      </c>
      <c r="G1120" s="272"/>
    </row>
    <row r="1121" spans="2:7">
      <c r="B1121" s="321">
        <v>42727.458553240998</v>
      </c>
      <c r="C1121" s="322">
        <v>100</v>
      </c>
      <c r="D1121" s="172">
        <f t="shared" si="17"/>
        <v>5</v>
      </c>
      <c r="E1121" s="322">
        <v>95</v>
      </c>
      <c r="F1121" s="323" t="s">
        <v>4818</v>
      </c>
      <c r="G1121" s="272"/>
    </row>
    <row r="1122" spans="2:7">
      <c r="B1122" s="321">
        <v>42727.458877315003</v>
      </c>
      <c r="C1122" s="322">
        <v>200</v>
      </c>
      <c r="D1122" s="172">
        <f t="shared" si="17"/>
        <v>10</v>
      </c>
      <c r="E1122" s="322">
        <v>190</v>
      </c>
      <c r="F1122" s="323" t="s">
        <v>4819</v>
      </c>
      <c r="G1122" s="272"/>
    </row>
    <row r="1123" spans="2:7">
      <c r="B1123" s="321">
        <v>42727.458923610997</v>
      </c>
      <c r="C1123" s="322">
        <v>100</v>
      </c>
      <c r="D1123" s="172">
        <f t="shared" si="17"/>
        <v>5</v>
      </c>
      <c r="E1123" s="322">
        <v>95</v>
      </c>
      <c r="F1123" s="323" t="s">
        <v>4820</v>
      </c>
      <c r="G1123" s="272"/>
    </row>
    <row r="1124" spans="2:7">
      <c r="B1124" s="321">
        <v>42727.458935185001</v>
      </c>
      <c r="C1124" s="322">
        <v>25</v>
      </c>
      <c r="D1124" s="172">
        <f t="shared" si="17"/>
        <v>1.75</v>
      </c>
      <c r="E1124" s="322">
        <v>23.25</v>
      </c>
      <c r="F1124" s="323" t="s">
        <v>4821</v>
      </c>
      <c r="G1124" s="272"/>
    </row>
    <row r="1125" spans="2:7">
      <c r="B1125" s="321">
        <v>42727.464293981</v>
      </c>
      <c r="C1125" s="172">
        <v>500</v>
      </c>
      <c r="D1125" s="172">
        <f t="shared" si="17"/>
        <v>24.75</v>
      </c>
      <c r="E1125" s="322">
        <v>475.25</v>
      </c>
      <c r="F1125" s="323" t="s">
        <v>3319</v>
      </c>
      <c r="G1125" s="272"/>
    </row>
    <row r="1126" spans="2:7">
      <c r="B1126" s="321">
        <v>42727.481666667001</v>
      </c>
      <c r="C1126" s="322">
        <v>100</v>
      </c>
      <c r="D1126" s="172">
        <f t="shared" si="17"/>
        <v>5</v>
      </c>
      <c r="E1126" s="322">
        <v>95</v>
      </c>
      <c r="F1126" s="323" t="s">
        <v>3655</v>
      </c>
      <c r="G1126" s="272"/>
    </row>
    <row r="1127" spans="2:7">
      <c r="B1127" s="321">
        <v>42727.489618056003</v>
      </c>
      <c r="C1127" s="322">
        <v>40</v>
      </c>
      <c r="D1127" s="172">
        <f t="shared" si="17"/>
        <v>2.7999999999999972</v>
      </c>
      <c r="E1127" s="322">
        <v>37.200000000000003</v>
      </c>
      <c r="F1127" s="323" t="s">
        <v>3875</v>
      </c>
      <c r="G1127" s="272"/>
    </row>
    <row r="1128" spans="2:7">
      <c r="B1128" s="321">
        <v>42727.490138888999</v>
      </c>
      <c r="C1128" s="322">
        <v>70</v>
      </c>
      <c r="D1128" s="172">
        <f t="shared" si="17"/>
        <v>3.4699999999999989</v>
      </c>
      <c r="E1128" s="322">
        <v>66.53</v>
      </c>
      <c r="F1128" s="323" t="s">
        <v>4822</v>
      </c>
      <c r="G1128" s="272"/>
    </row>
    <row r="1129" spans="2:7">
      <c r="B1129" s="321">
        <v>42727.513449074002</v>
      </c>
      <c r="C1129" s="322">
        <v>2</v>
      </c>
      <c r="D1129" s="172">
        <f t="shared" si="17"/>
        <v>0.10000000000000009</v>
      </c>
      <c r="E1129" s="322">
        <v>1.9</v>
      </c>
      <c r="F1129" s="323" t="s">
        <v>4629</v>
      </c>
      <c r="G1129" s="272"/>
    </row>
    <row r="1130" spans="2:7">
      <c r="B1130" s="321">
        <v>42727.571261573998</v>
      </c>
      <c r="C1130" s="322">
        <v>300</v>
      </c>
      <c r="D1130" s="172">
        <f t="shared" si="17"/>
        <v>15</v>
      </c>
      <c r="E1130" s="322">
        <v>285</v>
      </c>
      <c r="F1130" s="323" t="s">
        <v>4823</v>
      </c>
      <c r="G1130" s="272"/>
    </row>
    <row r="1131" spans="2:7">
      <c r="B1131" s="321">
        <v>42727.575162036999</v>
      </c>
      <c r="C1131" s="322">
        <v>5</v>
      </c>
      <c r="D1131" s="172">
        <f t="shared" si="17"/>
        <v>0.25</v>
      </c>
      <c r="E1131" s="322">
        <v>4.75</v>
      </c>
      <c r="F1131" s="323" t="s">
        <v>4629</v>
      </c>
      <c r="G1131" s="272"/>
    </row>
    <row r="1132" spans="2:7">
      <c r="B1132" s="321">
        <v>42727.581851852003</v>
      </c>
      <c r="C1132" s="322">
        <v>100</v>
      </c>
      <c r="D1132" s="172">
        <f t="shared" si="17"/>
        <v>5</v>
      </c>
      <c r="E1132" s="322">
        <v>95</v>
      </c>
      <c r="F1132" s="323" t="s">
        <v>4118</v>
      </c>
      <c r="G1132" s="272"/>
    </row>
    <row r="1133" spans="2:7">
      <c r="B1133" s="321">
        <v>42727.585497685002</v>
      </c>
      <c r="C1133" s="322">
        <v>180</v>
      </c>
      <c r="D1133" s="172">
        <f t="shared" si="17"/>
        <v>9</v>
      </c>
      <c r="E1133" s="322">
        <v>171</v>
      </c>
      <c r="F1133" s="323" t="s">
        <v>4824</v>
      </c>
      <c r="G1133" s="272"/>
    </row>
    <row r="1134" spans="2:7">
      <c r="B1134" s="321">
        <v>42727.597511574</v>
      </c>
      <c r="C1134" s="322">
        <v>5</v>
      </c>
      <c r="D1134" s="172">
        <f t="shared" si="17"/>
        <v>0.25</v>
      </c>
      <c r="E1134" s="322">
        <v>4.75</v>
      </c>
      <c r="F1134" s="323" t="s">
        <v>4629</v>
      </c>
      <c r="G1134" s="272"/>
    </row>
    <row r="1135" spans="2:7">
      <c r="B1135" s="321">
        <v>42727.643472222</v>
      </c>
      <c r="C1135" s="322">
        <v>300</v>
      </c>
      <c r="D1135" s="172">
        <f t="shared" si="17"/>
        <v>14.850000000000023</v>
      </c>
      <c r="E1135" s="322">
        <v>285.14999999999998</v>
      </c>
      <c r="F1135" s="323" t="s">
        <v>4825</v>
      </c>
      <c r="G1135" s="272"/>
    </row>
    <row r="1136" spans="2:7">
      <c r="B1136" s="321">
        <v>42727.688958332998</v>
      </c>
      <c r="C1136" s="322">
        <v>6</v>
      </c>
      <c r="D1136" s="172">
        <f t="shared" si="17"/>
        <v>0.29999999999999982</v>
      </c>
      <c r="E1136" s="322">
        <v>5.7</v>
      </c>
      <c r="F1136" s="323" t="s">
        <v>4629</v>
      </c>
      <c r="G1136" s="272"/>
    </row>
    <row r="1137" spans="2:7">
      <c r="B1137" s="321">
        <v>42727.695740741001</v>
      </c>
      <c r="C1137" s="322">
        <v>150</v>
      </c>
      <c r="D1137" s="172">
        <f t="shared" si="17"/>
        <v>7.5</v>
      </c>
      <c r="E1137" s="322">
        <v>142.5</v>
      </c>
      <c r="F1137" s="323" t="s">
        <v>4826</v>
      </c>
      <c r="G1137" s="272"/>
    </row>
    <row r="1138" spans="2:7">
      <c r="B1138" s="321">
        <v>42727.716979167002</v>
      </c>
      <c r="C1138" s="322">
        <v>4</v>
      </c>
      <c r="D1138" s="172">
        <f t="shared" si="17"/>
        <v>0.20000000000000018</v>
      </c>
      <c r="E1138" s="322">
        <v>3.8</v>
      </c>
      <c r="F1138" s="323" t="s">
        <v>4629</v>
      </c>
      <c r="G1138" s="272"/>
    </row>
    <row r="1139" spans="2:7">
      <c r="B1139" s="321">
        <v>42727.721759259002</v>
      </c>
      <c r="C1139" s="322">
        <v>50</v>
      </c>
      <c r="D1139" s="172">
        <f t="shared" si="17"/>
        <v>2.5</v>
      </c>
      <c r="E1139" s="322">
        <v>47.5</v>
      </c>
      <c r="F1139" s="323" t="s">
        <v>4214</v>
      </c>
      <c r="G1139" s="272"/>
    </row>
    <row r="1140" spans="2:7">
      <c r="B1140" s="321">
        <v>42727.722013888997</v>
      </c>
      <c r="C1140" s="322">
        <v>50</v>
      </c>
      <c r="D1140" s="172">
        <f t="shared" si="17"/>
        <v>2.5</v>
      </c>
      <c r="E1140" s="322">
        <v>47.5</v>
      </c>
      <c r="F1140" s="323" t="s">
        <v>4827</v>
      </c>
      <c r="G1140" s="272"/>
    </row>
    <row r="1141" spans="2:7">
      <c r="B1141" s="321">
        <v>42727.749097221997</v>
      </c>
      <c r="C1141" s="322">
        <v>50</v>
      </c>
      <c r="D1141" s="172">
        <f t="shared" si="17"/>
        <v>3.5</v>
      </c>
      <c r="E1141" s="322">
        <v>46.5</v>
      </c>
      <c r="F1141" s="323" t="s">
        <v>4828</v>
      </c>
      <c r="G1141" s="272"/>
    </row>
    <row r="1142" spans="2:7">
      <c r="B1142" s="321">
        <v>42727.754629629999</v>
      </c>
      <c r="C1142" s="322">
        <v>50</v>
      </c>
      <c r="D1142" s="172">
        <f t="shared" si="17"/>
        <v>2.4799999999999969</v>
      </c>
      <c r="E1142" s="322">
        <v>47.52</v>
      </c>
      <c r="F1142" s="323" t="s">
        <v>3196</v>
      </c>
      <c r="G1142" s="272"/>
    </row>
    <row r="1143" spans="2:7">
      <c r="B1143" s="321">
        <v>42727.755844906998</v>
      </c>
      <c r="C1143" s="322">
        <v>50</v>
      </c>
      <c r="D1143" s="172">
        <f t="shared" si="17"/>
        <v>2.4799999999999969</v>
      </c>
      <c r="E1143" s="322">
        <v>47.52</v>
      </c>
      <c r="F1143" s="323" t="s">
        <v>4829</v>
      </c>
      <c r="G1143" s="272"/>
    </row>
    <row r="1144" spans="2:7">
      <c r="B1144" s="321">
        <v>42727.756666667003</v>
      </c>
      <c r="C1144" s="322">
        <v>2000</v>
      </c>
      <c r="D1144" s="172">
        <f t="shared" si="17"/>
        <v>99</v>
      </c>
      <c r="E1144" s="322">
        <v>1901</v>
      </c>
      <c r="F1144" s="323" t="s">
        <v>4396</v>
      </c>
      <c r="G1144" s="272"/>
    </row>
    <row r="1145" spans="2:7">
      <c r="B1145" s="321">
        <v>42727.791226852001</v>
      </c>
      <c r="C1145" s="322">
        <v>200</v>
      </c>
      <c r="D1145" s="172">
        <f t="shared" si="17"/>
        <v>9.9000000000000057</v>
      </c>
      <c r="E1145" s="322">
        <v>190.1</v>
      </c>
      <c r="F1145" s="323" t="s">
        <v>4830</v>
      </c>
      <c r="G1145" s="272"/>
    </row>
    <row r="1146" spans="2:7">
      <c r="B1146" s="321">
        <v>42727.791342593002</v>
      </c>
      <c r="C1146" s="322">
        <v>200</v>
      </c>
      <c r="D1146" s="172">
        <f t="shared" si="17"/>
        <v>10</v>
      </c>
      <c r="E1146" s="322">
        <v>190</v>
      </c>
      <c r="F1146" s="323" t="s">
        <v>4831</v>
      </c>
      <c r="G1146" s="272"/>
    </row>
    <row r="1147" spans="2:7">
      <c r="B1147" s="321">
        <v>42727.791354166999</v>
      </c>
      <c r="C1147" s="322">
        <v>150</v>
      </c>
      <c r="D1147" s="172">
        <f t="shared" si="17"/>
        <v>7.5</v>
      </c>
      <c r="E1147" s="322">
        <v>142.5</v>
      </c>
      <c r="F1147" s="323" t="s">
        <v>3278</v>
      </c>
      <c r="G1147" s="272"/>
    </row>
    <row r="1148" spans="2:7">
      <c r="B1148" s="321">
        <v>42727.791412036997</v>
      </c>
      <c r="C1148" s="322">
        <v>100</v>
      </c>
      <c r="D1148" s="172">
        <f t="shared" si="17"/>
        <v>5</v>
      </c>
      <c r="E1148" s="322">
        <v>95</v>
      </c>
      <c r="F1148" s="323" t="s">
        <v>4832</v>
      </c>
      <c r="G1148" s="272"/>
    </row>
    <row r="1149" spans="2:7">
      <c r="B1149" s="321">
        <v>42727.791747684998</v>
      </c>
      <c r="C1149" s="322">
        <v>1000</v>
      </c>
      <c r="D1149" s="172">
        <f t="shared" si="17"/>
        <v>50</v>
      </c>
      <c r="E1149" s="322">
        <v>950</v>
      </c>
      <c r="F1149" s="323" t="s">
        <v>4833</v>
      </c>
      <c r="G1149" s="272"/>
    </row>
    <row r="1150" spans="2:7">
      <c r="B1150" s="321">
        <v>42727.791967593002</v>
      </c>
      <c r="C1150" s="322">
        <v>100</v>
      </c>
      <c r="D1150" s="172">
        <f t="shared" si="17"/>
        <v>4.9500000000000028</v>
      </c>
      <c r="E1150" s="322">
        <v>95.05</v>
      </c>
      <c r="F1150" s="323" t="s">
        <v>4834</v>
      </c>
      <c r="G1150" s="272"/>
    </row>
    <row r="1151" spans="2:7">
      <c r="B1151" s="321">
        <v>42727.791979166999</v>
      </c>
      <c r="C1151" s="322">
        <v>100</v>
      </c>
      <c r="D1151" s="172">
        <f t="shared" si="17"/>
        <v>5</v>
      </c>
      <c r="E1151" s="322">
        <v>95</v>
      </c>
      <c r="F1151" s="323" t="s">
        <v>4686</v>
      </c>
      <c r="G1151" s="272"/>
    </row>
    <row r="1152" spans="2:7">
      <c r="B1152" s="321">
        <v>42727.802326388999</v>
      </c>
      <c r="C1152" s="322">
        <v>200</v>
      </c>
      <c r="D1152" s="172">
        <f t="shared" si="17"/>
        <v>9.9000000000000057</v>
      </c>
      <c r="E1152" s="322">
        <v>190.1</v>
      </c>
      <c r="F1152" s="323" t="s">
        <v>4774</v>
      </c>
      <c r="G1152" s="272"/>
    </row>
    <row r="1153" spans="2:7">
      <c r="B1153" s="321">
        <v>42727.841342592998</v>
      </c>
      <c r="C1153" s="322">
        <v>50</v>
      </c>
      <c r="D1153" s="172">
        <f t="shared" si="17"/>
        <v>2.5</v>
      </c>
      <c r="E1153" s="322">
        <v>47.5</v>
      </c>
      <c r="F1153" s="323" t="s">
        <v>4835</v>
      </c>
      <c r="G1153" s="272"/>
    </row>
    <row r="1154" spans="2:7">
      <c r="B1154" s="321">
        <v>42727.842800926002</v>
      </c>
      <c r="C1154" s="322">
        <v>300</v>
      </c>
      <c r="D1154" s="172">
        <f t="shared" si="17"/>
        <v>15</v>
      </c>
      <c r="E1154" s="322">
        <v>285</v>
      </c>
      <c r="F1154" s="323" t="s">
        <v>3623</v>
      </c>
      <c r="G1154" s="272"/>
    </row>
    <row r="1155" spans="2:7">
      <c r="B1155" s="321">
        <v>42727.850081019002</v>
      </c>
      <c r="C1155" s="172">
        <v>300</v>
      </c>
      <c r="D1155" s="172">
        <f t="shared" si="17"/>
        <v>15</v>
      </c>
      <c r="E1155" s="322">
        <v>285</v>
      </c>
      <c r="F1155" s="323" t="s">
        <v>4836</v>
      </c>
      <c r="G1155" s="272"/>
    </row>
    <row r="1156" spans="2:7">
      <c r="B1156" s="321">
        <v>42727.851712962998</v>
      </c>
      <c r="C1156" s="322">
        <v>200</v>
      </c>
      <c r="D1156" s="172">
        <f t="shared" si="17"/>
        <v>10</v>
      </c>
      <c r="E1156" s="322">
        <v>190</v>
      </c>
      <c r="F1156" s="323" t="s">
        <v>4837</v>
      </c>
      <c r="G1156" s="272"/>
    </row>
    <row r="1157" spans="2:7">
      <c r="B1157" s="321">
        <v>42727.855266204002</v>
      </c>
      <c r="C1157" s="322">
        <v>300</v>
      </c>
      <c r="D1157" s="172">
        <f t="shared" si="17"/>
        <v>15</v>
      </c>
      <c r="E1157" s="322">
        <v>285</v>
      </c>
      <c r="F1157" s="323" t="s">
        <v>4760</v>
      </c>
      <c r="G1157" s="272"/>
    </row>
    <row r="1158" spans="2:7">
      <c r="B1158" s="321">
        <v>42727.860740741002</v>
      </c>
      <c r="C1158" s="322">
        <v>50</v>
      </c>
      <c r="D1158" s="172">
        <f t="shared" ref="D1158:D1221" si="18">SUM(C1158-E1158)</f>
        <v>2.5</v>
      </c>
      <c r="E1158" s="322">
        <v>47.5</v>
      </c>
      <c r="F1158" s="323" t="s">
        <v>4552</v>
      </c>
      <c r="G1158" s="272"/>
    </row>
    <row r="1159" spans="2:7">
      <c r="B1159" s="321">
        <v>42727.874837962998</v>
      </c>
      <c r="C1159" s="322">
        <v>100</v>
      </c>
      <c r="D1159" s="172">
        <f t="shared" si="18"/>
        <v>5</v>
      </c>
      <c r="E1159" s="322">
        <v>95</v>
      </c>
      <c r="F1159" s="323" t="s">
        <v>4088</v>
      </c>
      <c r="G1159" s="272"/>
    </row>
    <row r="1160" spans="2:7">
      <c r="B1160" s="321">
        <v>42727.875821759</v>
      </c>
      <c r="C1160" s="322">
        <v>500</v>
      </c>
      <c r="D1160" s="172">
        <f t="shared" si="18"/>
        <v>25</v>
      </c>
      <c r="E1160" s="322">
        <v>475</v>
      </c>
      <c r="F1160" s="323" t="s">
        <v>4478</v>
      </c>
      <c r="G1160" s="272"/>
    </row>
    <row r="1161" spans="2:7">
      <c r="B1161" s="321">
        <v>42727.888043981002</v>
      </c>
      <c r="C1161" s="322">
        <v>200</v>
      </c>
      <c r="D1161" s="172">
        <f t="shared" si="18"/>
        <v>14</v>
      </c>
      <c r="E1161" s="322">
        <v>186</v>
      </c>
      <c r="F1161" s="323" t="s">
        <v>4838</v>
      </c>
      <c r="G1161" s="272"/>
    </row>
    <row r="1162" spans="2:7">
      <c r="B1162" s="321">
        <v>42727.902800926</v>
      </c>
      <c r="C1162" s="322">
        <v>500</v>
      </c>
      <c r="D1162" s="172">
        <f t="shared" si="18"/>
        <v>24.75</v>
      </c>
      <c r="E1162" s="322">
        <v>475.25</v>
      </c>
      <c r="F1162" s="323" t="s">
        <v>4581</v>
      </c>
      <c r="G1162" s="272"/>
    </row>
    <row r="1163" spans="2:7">
      <c r="B1163" s="321">
        <v>42727.906875000001</v>
      </c>
      <c r="C1163" s="322">
        <v>22</v>
      </c>
      <c r="D1163" s="172">
        <f t="shared" si="18"/>
        <v>1.1000000000000014</v>
      </c>
      <c r="E1163" s="322">
        <v>20.9</v>
      </c>
      <c r="F1163" s="323" t="s">
        <v>4629</v>
      </c>
      <c r="G1163" s="272"/>
    </row>
    <row r="1164" spans="2:7">
      <c r="B1164" s="321">
        <v>42727.914212962998</v>
      </c>
      <c r="C1164" s="322">
        <v>300</v>
      </c>
      <c r="D1164" s="172">
        <f t="shared" si="18"/>
        <v>14.850000000000023</v>
      </c>
      <c r="E1164" s="322">
        <v>285.14999999999998</v>
      </c>
      <c r="F1164" s="323" t="s">
        <v>4839</v>
      </c>
      <c r="G1164" s="272"/>
    </row>
    <row r="1165" spans="2:7">
      <c r="B1165" s="321">
        <v>42727.914849537003</v>
      </c>
      <c r="C1165" s="322">
        <v>200</v>
      </c>
      <c r="D1165" s="172">
        <f t="shared" si="18"/>
        <v>10</v>
      </c>
      <c r="E1165" s="322">
        <v>190</v>
      </c>
      <c r="F1165" s="323" t="s">
        <v>4840</v>
      </c>
      <c r="G1165" s="272"/>
    </row>
    <row r="1166" spans="2:7">
      <c r="B1166" s="321">
        <v>42727.915567130003</v>
      </c>
      <c r="C1166" s="322">
        <v>500</v>
      </c>
      <c r="D1166" s="172">
        <f t="shared" si="18"/>
        <v>25</v>
      </c>
      <c r="E1166" s="322">
        <v>475</v>
      </c>
      <c r="F1166" s="323" t="s">
        <v>4841</v>
      </c>
      <c r="G1166" s="272"/>
    </row>
    <row r="1167" spans="2:7">
      <c r="B1167" s="321">
        <v>42727.916157407002</v>
      </c>
      <c r="C1167" s="322">
        <v>300</v>
      </c>
      <c r="D1167" s="172">
        <f t="shared" si="18"/>
        <v>14.850000000000023</v>
      </c>
      <c r="E1167" s="322">
        <v>285.14999999999998</v>
      </c>
      <c r="F1167" s="323" t="s">
        <v>4842</v>
      </c>
      <c r="G1167" s="272"/>
    </row>
    <row r="1168" spans="2:7">
      <c r="B1168" s="321">
        <v>42727.916712963</v>
      </c>
      <c r="C1168" s="322">
        <v>200</v>
      </c>
      <c r="D1168" s="172">
        <f t="shared" si="18"/>
        <v>10</v>
      </c>
      <c r="E1168" s="322">
        <v>190</v>
      </c>
      <c r="F1168" s="323" t="s">
        <v>3824</v>
      </c>
      <c r="G1168" s="272"/>
    </row>
    <row r="1169" spans="2:7">
      <c r="B1169" s="321">
        <v>42727.917013888997</v>
      </c>
      <c r="C1169" s="322">
        <v>100</v>
      </c>
      <c r="D1169" s="172">
        <f t="shared" si="18"/>
        <v>4.9500000000000028</v>
      </c>
      <c r="E1169" s="322">
        <v>95.05</v>
      </c>
      <c r="F1169" s="323" t="s">
        <v>4169</v>
      </c>
      <c r="G1169" s="272"/>
    </row>
    <row r="1170" spans="2:7">
      <c r="B1170" s="321">
        <v>42727.917129629997</v>
      </c>
      <c r="C1170" s="322">
        <v>200</v>
      </c>
      <c r="D1170" s="172">
        <f t="shared" si="18"/>
        <v>9.9000000000000057</v>
      </c>
      <c r="E1170" s="322">
        <v>190.1</v>
      </c>
      <c r="F1170" s="323" t="s">
        <v>4839</v>
      </c>
      <c r="G1170" s="272"/>
    </row>
    <row r="1171" spans="2:7">
      <c r="B1171" s="321">
        <v>42727.917280093003</v>
      </c>
      <c r="C1171" s="322">
        <v>1000</v>
      </c>
      <c r="D1171" s="172">
        <f t="shared" si="18"/>
        <v>49.5</v>
      </c>
      <c r="E1171" s="322">
        <v>950.5</v>
      </c>
      <c r="F1171" s="323" t="s">
        <v>4843</v>
      </c>
      <c r="G1171" s="272"/>
    </row>
    <row r="1172" spans="2:7">
      <c r="B1172" s="321">
        <v>42727.917708333</v>
      </c>
      <c r="C1172" s="322">
        <v>500</v>
      </c>
      <c r="D1172" s="172">
        <f t="shared" si="18"/>
        <v>24.75</v>
      </c>
      <c r="E1172" s="322">
        <v>475.25</v>
      </c>
      <c r="F1172" s="323" t="s">
        <v>4844</v>
      </c>
      <c r="G1172" s="272"/>
    </row>
    <row r="1173" spans="2:7">
      <c r="B1173" s="321">
        <v>42727.917766204002</v>
      </c>
      <c r="C1173" s="322">
        <v>300</v>
      </c>
      <c r="D1173" s="172">
        <f t="shared" si="18"/>
        <v>14.850000000000023</v>
      </c>
      <c r="E1173" s="322">
        <v>285.14999999999998</v>
      </c>
      <c r="F1173" s="323" t="s">
        <v>4845</v>
      </c>
      <c r="G1173" s="272"/>
    </row>
    <row r="1174" spans="2:7">
      <c r="B1174" s="321">
        <v>42727.918055556001</v>
      </c>
      <c r="C1174" s="322">
        <v>10</v>
      </c>
      <c r="D1174" s="172">
        <f t="shared" si="18"/>
        <v>0.5</v>
      </c>
      <c r="E1174" s="322">
        <v>9.5</v>
      </c>
      <c r="F1174" s="323" t="s">
        <v>4846</v>
      </c>
      <c r="G1174" s="272"/>
    </row>
    <row r="1175" spans="2:7">
      <c r="B1175" s="321">
        <v>42727.918344906997</v>
      </c>
      <c r="C1175" s="322">
        <v>200</v>
      </c>
      <c r="D1175" s="172">
        <f t="shared" si="18"/>
        <v>9.9000000000000057</v>
      </c>
      <c r="E1175" s="322">
        <v>190.1</v>
      </c>
      <c r="F1175" s="323" t="s">
        <v>4169</v>
      </c>
      <c r="G1175" s="272"/>
    </row>
    <row r="1176" spans="2:7">
      <c r="B1176" s="321">
        <v>42727.918425926</v>
      </c>
      <c r="C1176" s="322">
        <v>500</v>
      </c>
      <c r="D1176" s="172">
        <f t="shared" si="18"/>
        <v>25</v>
      </c>
      <c r="E1176" s="322">
        <v>475</v>
      </c>
      <c r="F1176" s="323" t="s">
        <v>4847</v>
      </c>
      <c r="G1176" s="272"/>
    </row>
    <row r="1177" spans="2:7">
      <c r="B1177" s="321">
        <v>42727.919131944</v>
      </c>
      <c r="C1177" s="322">
        <v>200</v>
      </c>
      <c r="D1177" s="172">
        <f t="shared" si="18"/>
        <v>10</v>
      </c>
      <c r="E1177" s="322">
        <v>190</v>
      </c>
      <c r="F1177" s="323" t="s">
        <v>4803</v>
      </c>
      <c r="G1177" s="272"/>
    </row>
    <row r="1178" spans="2:7">
      <c r="B1178" s="321">
        <v>42727.919166667001</v>
      </c>
      <c r="C1178" s="322">
        <v>100</v>
      </c>
      <c r="D1178" s="172">
        <f t="shared" si="18"/>
        <v>5</v>
      </c>
      <c r="E1178" s="322">
        <v>95</v>
      </c>
      <c r="F1178" s="323" t="s">
        <v>4848</v>
      </c>
      <c r="G1178" s="272"/>
    </row>
    <row r="1179" spans="2:7">
      <c r="B1179" s="321">
        <v>42727.919189815002</v>
      </c>
      <c r="C1179" s="322">
        <v>350</v>
      </c>
      <c r="D1179" s="172">
        <f t="shared" si="18"/>
        <v>17.329999999999984</v>
      </c>
      <c r="E1179" s="322">
        <v>332.67</v>
      </c>
      <c r="F1179" s="323" t="s">
        <v>4849</v>
      </c>
      <c r="G1179" s="272"/>
    </row>
    <row r="1180" spans="2:7">
      <c r="B1180" s="321">
        <v>42727.919282406998</v>
      </c>
      <c r="C1180" s="322">
        <v>1000</v>
      </c>
      <c r="D1180" s="172">
        <f t="shared" si="18"/>
        <v>50</v>
      </c>
      <c r="E1180" s="322">
        <v>950</v>
      </c>
      <c r="F1180" s="323" t="s">
        <v>4850</v>
      </c>
      <c r="G1180" s="272"/>
    </row>
    <row r="1181" spans="2:7">
      <c r="B1181" s="321">
        <v>42727.919398147998</v>
      </c>
      <c r="C1181" s="322">
        <v>500</v>
      </c>
      <c r="D1181" s="172">
        <f t="shared" si="18"/>
        <v>25</v>
      </c>
      <c r="E1181" s="322">
        <v>475</v>
      </c>
      <c r="F1181" s="323" t="s">
        <v>4846</v>
      </c>
      <c r="G1181" s="272"/>
    </row>
    <row r="1182" spans="2:7">
      <c r="B1182" s="321">
        <v>42727.919675926001</v>
      </c>
      <c r="C1182" s="322">
        <v>200</v>
      </c>
      <c r="D1182" s="172">
        <f t="shared" si="18"/>
        <v>9.9000000000000057</v>
      </c>
      <c r="E1182" s="322">
        <v>190.1</v>
      </c>
      <c r="F1182" s="323" t="s">
        <v>4851</v>
      </c>
      <c r="G1182" s="272"/>
    </row>
    <row r="1183" spans="2:7">
      <c r="B1183" s="321">
        <v>42727.919675926001</v>
      </c>
      <c r="C1183" s="322">
        <v>70</v>
      </c>
      <c r="D1183" s="172">
        <f t="shared" si="18"/>
        <v>3.5</v>
      </c>
      <c r="E1183" s="322">
        <v>66.5</v>
      </c>
      <c r="F1183" s="323" t="s">
        <v>4852</v>
      </c>
      <c r="G1183" s="272"/>
    </row>
    <row r="1184" spans="2:7">
      <c r="B1184" s="321">
        <v>42727.919826388999</v>
      </c>
      <c r="C1184" s="322">
        <v>100</v>
      </c>
      <c r="D1184" s="172">
        <f t="shared" si="18"/>
        <v>5</v>
      </c>
      <c r="E1184" s="322">
        <v>95</v>
      </c>
      <c r="F1184" s="323" t="s">
        <v>3963</v>
      </c>
      <c r="G1184" s="272"/>
    </row>
    <row r="1185" spans="2:7">
      <c r="B1185" s="321">
        <v>42727.920138889</v>
      </c>
      <c r="C1185" s="172">
        <v>500</v>
      </c>
      <c r="D1185" s="172">
        <f t="shared" si="18"/>
        <v>25</v>
      </c>
      <c r="E1185" s="322">
        <v>475</v>
      </c>
      <c r="F1185" s="323" t="s">
        <v>3620</v>
      </c>
      <c r="G1185" s="272"/>
    </row>
    <row r="1186" spans="2:7">
      <c r="B1186" s="321">
        <v>42727.920231481003</v>
      </c>
      <c r="C1186" s="322">
        <v>100</v>
      </c>
      <c r="D1186" s="172">
        <f t="shared" si="18"/>
        <v>5</v>
      </c>
      <c r="E1186" s="322">
        <v>95</v>
      </c>
      <c r="F1186" s="323" t="s">
        <v>4853</v>
      </c>
      <c r="G1186" s="272"/>
    </row>
    <row r="1187" spans="2:7">
      <c r="B1187" s="321">
        <v>42727.920335647999</v>
      </c>
      <c r="C1187" s="322">
        <v>1000</v>
      </c>
      <c r="D1187" s="172">
        <f t="shared" si="18"/>
        <v>50</v>
      </c>
      <c r="E1187" s="322">
        <v>950</v>
      </c>
      <c r="F1187" s="323" t="s">
        <v>4854</v>
      </c>
      <c r="G1187" s="272"/>
    </row>
    <row r="1188" spans="2:7">
      <c r="B1188" s="321">
        <v>42727.920532406999</v>
      </c>
      <c r="C1188" s="322">
        <v>100</v>
      </c>
      <c r="D1188" s="172">
        <f t="shared" si="18"/>
        <v>4.9500000000000028</v>
      </c>
      <c r="E1188" s="322">
        <v>95.05</v>
      </c>
      <c r="F1188" s="323" t="s">
        <v>4855</v>
      </c>
      <c r="G1188" s="272"/>
    </row>
    <row r="1189" spans="2:7">
      <c r="B1189" s="321">
        <v>42727.920717592999</v>
      </c>
      <c r="C1189" s="322">
        <v>50</v>
      </c>
      <c r="D1189" s="172">
        <f t="shared" si="18"/>
        <v>3.5</v>
      </c>
      <c r="E1189" s="322">
        <v>46.5</v>
      </c>
      <c r="F1189" s="323" t="s">
        <v>4856</v>
      </c>
      <c r="G1189" s="272"/>
    </row>
    <row r="1190" spans="2:7">
      <c r="B1190" s="321">
        <v>42727.920740740999</v>
      </c>
      <c r="C1190" s="322">
        <v>100</v>
      </c>
      <c r="D1190" s="172">
        <f t="shared" si="18"/>
        <v>5</v>
      </c>
      <c r="E1190" s="322">
        <v>95</v>
      </c>
      <c r="F1190" s="323" t="s">
        <v>4857</v>
      </c>
      <c r="G1190" s="272"/>
    </row>
    <row r="1191" spans="2:7">
      <c r="B1191" s="321">
        <v>42727.920972221997</v>
      </c>
      <c r="C1191" s="322">
        <v>300</v>
      </c>
      <c r="D1191" s="172">
        <f t="shared" si="18"/>
        <v>15</v>
      </c>
      <c r="E1191" s="322">
        <v>285</v>
      </c>
      <c r="F1191" s="323" t="s">
        <v>4803</v>
      </c>
      <c r="G1191" s="272"/>
    </row>
    <row r="1192" spans="2:7">
      <c r="B1192" s="321">
        <v>42727.920995369997</v>
      </c>
      <c r="C1192" s="322">
        <v>100</v>
      </c>
      <c r="D1192" s="172">
        <f t="shared" si="18"/>
        <v>5</v>
      </c>
      <c r="E1192" s="322">
        <v>95</v>
      </c>
      <c r="F1192" s="323" t="s">
        <v>4252</v>
      </c>
      <c r="G1192" s="272"/>
    </row>
    <row r="1193" spans="2:7">
      <c r="B1193" s="321">
        <v>42727.921168981004</v>
      </c>
      <c r="C1193" s="322">
        <v>50</v>
      </c>
      <c r="D1193" s="172">
        <f t="shared" si="18"/>
        <v>2.5</v>
      </c>
      <c r="E1193" s="322">
        <v>47.5</v>
      </c>
      <c r="F1193" s="323" t="s">
        <v>3811</v>
      </c>
      <c r="G1193" s="272"/>
    </row>
    <row r="1194" spans="2:7">
      <c r="B1194" s="321">
        <v>42727.921249999999</v>
      </c>
      <c r="C1194" s="322">
        <v>50</v>
      </c>
      <c r="D1194" s="172">
        <f t="shared" si="18"/>
        <v>2.4799999999999969</v>
      </c>
      <c r="E1194" s="322">
        <v>47.52</v>
      </c>
      <c r="F1194" s="323" t="s">
        <v>3876</v>
      </c>
      <c r="G1194" s="272"/>
    </row>
    <row r="1195" spans="2:7">
      <c r="B1195" s="321">
        <v>42727.921608796001</v>
      </c>
      <c r="C1195" s="322">
        <v>100</v>
      </c>
      <c r="D1195" s="172">
        <f t="shared" si="18"/>
        <v>4.9500000000000028</v>
      </c>
      <c r="E1195" s="322">
        <v>95.05</v>
      </c>
      <c r="F1195" s="323" t="s">
        <v>4858</v>
      </c>
      <c r="G1195" s="272"/>
    </row>
    <row r="1196" spans="2:7">
      <c r="B1196" s="321">
        <v>42727.921712962998</v>
      </c>
      <c r="C1196" s="322">
        <v>1000</v>
      </c>
      <c r="D1196" s="172">
        <f t="shared" si="18"/>
        <v>49.5</v>
      </c>
      <c r="E1196" s="322">
        <v>950.5</v>
      </c>
      <c r="F1196" s="323" t="s">
        <v>4859</v>
      </c>
      <c r="G1196" s="272"/>
    </row>
    <row r="1197" spans="2:7">
      <c r="B1197" s="321">
        <v>42727.921863426003</v>
      </c>
      <c r="C1197" s="322">
        <v>120</v>
      </c>
      <c r="D1197" s="172">
        <f t="shared" si="18"/>
        <v>6</v>
      </c>
      <c r="E1197" s="322">
        <v>114</v>
      </c>
      <c r="F1197" s="323" t="s">
        <v>4860</v>
      </c>
      <c r="G1197" s="272"/>
    </row>
    <row r="1198" spans="2:7">
      <c r="B1198" s="321">
        <v>42727.922812500001</v>
      </c>
      <c r="C1198" s="322">
        <v>50</v>
      </c>
      <c r="D1198" s="172">
        <f t="shared" si="18"/>
        <v>2.5</v>
      </c>
      <c r="E1198" s="322">
        <v>47.5</v>
      </c>
      <c r="F1198" s="323" t="s">
        <v>4861</v>
      </c>
      <c r="G1198" s="272"/>
    </row>
    <row r="1199" spans="2:7">
      <c r="B1199" s="321">
        <v>42727.922916666997</v>
      </c>
      <c r="C1199" s="322">
        <v>100</v>
      </c>
      <c r="D1199" s="172">
        <f t="shared" si="18"/>
        <v>5</v>
      </c>
      <c r="E1199" s="322">
        <v>95</v>
      </c>
      <c r="F1199" s="323" t="s">
        <v>4862</v>
      </c>
      <c r="G1199" s="272"/>
    </row>
    <row r="1200" spans="2:7">
      <c r="B1200" s="321">
        <v>42727.923275462999</v>
      </c>
      <c r="C1200" s="322">
        <v>150</v>
      </c>
      <c r="D1200" s="172">
        <f t="shared" si="18"/>
        <v>7.5</v>
      </c>
      <c r="E1200" s="322">
        <v>142.5</v>
      </c>
      <c r="F1200" s="323" t="s">
        <v>4863</v>
      </c>
      <c r="G1200" s="272"/>
    </row>
    <row r="1201" spans="2:7">
      <c r="B1201" s="321">
        <v>42727.923425925997</v>
      </c>
      <c r="C1201" s="322">
        <v>100</v>
      </c>
      <c r="D1201" s="172">
        <f t="shared" si="18"/>
        <v>7</v>
      </c>
      <c r="E1201" s="322">
        <v>93</v>
      </c>
      <c r="F1201" s="323" t="s">
        <v>4864</v>
      </c>
      <c r="G1201" s="272"/>
    </row>
    <row r="1202" spans="2:7">
      <c r="B1202" s="321">
        <v>42727.923692130003</v>
      </c>
      <c r="C1202" s="322">
        <v>100</v>
      </c>
      <c r="D1202" s="172">
        <f t="shared" si="18"/>
        <v>5</v>
      </c>
      <c r="E1202" s="322">
        <v>95</v>
      </c>
      <c r="F1202" s="323" t="s">
        <v>4865</v>
      </c>
      <c r="G1202" s="272"/>
    </row>
    <row r="1203" spans="2:7">
      <c r="B1203" s="321">
        <v>42727.923692130003</v>
      </c>
      <c r="C1203" s="322">
        <v>100</v>
      </c>
      <c r="D1203" s="172">
        <f t="shared" si="18"/>
        <v>5</v>
      </c>
      <c r="E1203" s="322">
        <v>95</v>
      </c>
      <c r="F1203" s="323" t="s">
        <v>3763</v>
      </c>
      <c r="G1203" s="272"/>
    </row>
    <row r="1204" spans="2:7">
      <c r="B1204" s="321">
        <v>42727.923993056</v>
      </c>
      <c r="C1204" s="322">
        <v>450</v>
      </c>
      <c r="D1204" s="172">
        <f t="shared" si="18"/>
        <v>22.5</v>
      </c>
      <c r="E1204" s="322">
        <v>427.5</v>
      </c>
      <c r="F1204" s="323" t="s">
        <v>4866</v>
      </c>
      <c r="G1204" s="272"/>
    </row>
    <row r="1205" spans="2:7">
      <c r="B1205" s="321">
        <v>42727.924039352001</v>
      </c>
      <c r="C1205" s="322">
        <v>200</v>
      </c>
      <c r="D1205" s="172">
        <f t="shared" si="18"/>
        <v>10</v>
      </c>
      <c r="E1205" s="322">
        <v>190</v>
      </c>
      <c r="F1205" s="323" t="s">
        <v>4867</v>
      </c>
      <c r="G1205" s="272"/>
    </row>
    <row r="1206" spans="2:7">
      <c r="B1206" s="321">
        <v>42727.924143518998</v>
      </c>
      <c r="C1206" s="322">
        <v>200</v>
      </c>
      <c r="D1206" s="172">
        <f t="shared" si="18"/>
        <v>9.9000000000000057</v>
      </c>
      <c r="E1206" s="322">
        <v>190.1</v>
      </c>
      <c r="F1206" s="323" t="s">
        <v>4868</v>
      </c>
      <c r="G1206" s="272"/>
    </row>
    <row r="1207" spans="2:7">
      <c r="B1207" s="321">
        <v>42727.924212963</v>
      </c>
      <c r="C1207" s="322">
        <v>2000</v>
      </c>
      <c r="D1207" s="172">
        <f t="shared" si="18"/>
        <v>100</v>
      </c>
      <c r="E1207" s="322">
        <v>1900</v>
      </c>
      <c r="F1207" s="323" t="s">
        <v>4869</v>
      </c>
      <c r="G1207" s="272"/>
    </row>
    <row r="1208" spans="2:7">
      <c r="B1208" s="321">
        <v>42727.924432870001</v>
      </c>
      <c r="C1208" s="322">
        <v>50</v>
      </c>
      <c r="D1208" s="172">
        <f t="shared" si="18"/>
        <v>3.5</v>
      </c>
      <c r="E1208" s="322">
        <v>46.5</v>
      </c>
      <c r="F1208" s="323" t="s">
        <v>4870</v>
      </c>
      <c r="G1208" s="272"/>
    </row>
    <row r="1209" spans="2:7">
      <c r="B1209" s="321">
        <v>42727.924444443997</v>
      </c>
      <c r="C1209" s="322">
        <v>30</v>
      </c>
      <c r="D1209" s="172">
        <f t="shared" si="18"/>
        <v>1.5</v>
      </c>
      <c r="E1209" s="322">
        <v>28.5</v>
      </c>
      <c r="F1209" s="323" t="s">
        <v>4187</v>
      </c>
      <c r="G1209" s="272"/>
    </row>
    <row r="1210" spans="2:7">
      <c r="B1210" s="321">
        <v>42727.924629629997</v>
      </c>
      <c r="C1210" s="322">
        <v>250</v>
      </c>
      <c r="D1210" s="172">
        <f t="shared" si="18"/>
        <v>17.5</v>
      </c>
      <c r="E1210" s="322">
        <v>232.5</v>
      </c>
      <c r="F1210" s="323" t="s">
        <v>4871</v>
      </c>
      <c r="G1210" s="272"/>
    </row>
    <row r="1211" spans="2:7">
      <c r="B1211" s="321">
        <v>42727.924641204001</v>
      </c>
      <c r="C1211" s="322">
        <v>100</v>
      </c>
      <c r="D1211" s="172">
        <f t="shared" si="18"/>
        <v>7</v>
      </c>
      <c r="E1211" s="322">
        <v>93</v>
      </c>
      <c r="F1211" s="323" t="s">
        <v>4872</v>
      </c>
      <c r="G1211" s="272"/>
    </row>
    <row r="1212" spans="2:7">
      <c r="B1212" s="321">
        <v>42727.924803241003</v>
      </c>
      <c r="C1212" s="322">
        <v>100</v>
      </c>
      <c r="D1212" s="172">
        <f t="shared" si="18"/>
        <v>5</v>
      </c>
      <c r="E1212" s="322">
        <v>95</v>
      </c>
      <c r="F1212" s="323" t="s">
        <v>3729</v>
      </c>
      <c r="G1212" s="272"/>
    </row>
    <row r="1213" spans="2:7">
      <c r="B1213" s="321">
        <v>42727.925138888997</v>
      </c>
      <c r="C1213" s="322">
        <v>100</v>
      </c>
      <c r="D1213" s="172">
        <f t="shared" si="18"/>
        <v>5</v>
      </c>
      <c r="E1213" s="322">
        <v>95</v>
      </c>
      <c r="F1213" s="323" t="s">
        <v>4873</v>
      </c>
      <c r="G1213" s="272"/>
    </row>
    <row r="1214" spans="2:7">
      <c r="B1214" s="321">
        <v>42727.925185184999</v>
      </c>
      <c r="C1214" s="322">
        <v>100</v>
      </c>
      <c r="D1214" s="172">
        <f t="shared" si="18"/>
        <v>5</v>
      </c>
      <c r="E1214" s="322">
        <v>95</v>
      </c>
      <c r="F1214" s="323" t="s">
        <v>4874</v>
      </c>
      <c r="G1214" s="272"/>
    </row>
    <row r="1215" spans="2:7">
      <c r="B1215" s="321">
        <v>42727.925335647997</v>
      </c>
      <c r="C1215" s="172">
        <v>5000</v>
      </c>
      <c r="D1215" s="172">
        <f t="shared" si="18"/>
        <v>250</v>
      </c>
      <c r="E1215" s="322">
        <v>4750</v>
      </c>
      <c r="F1215" s="323" t="s">
        <v>4875</v>
      </c>
      <c r="G1215" s="272"/>
    </row>
    <row r="1216" spans="2:7">
      <c r="B1216" s="321">
        <v>42727.926134259003</v>
      </c>
      <c r="C1216" s="322">
        <v>30</v>
      </c>
      <c r="D1216" s="172">
        <f t="shared" si="18"/>
        <v>1.4899999999999984</v>
      </c>
      <c r="E1216" s="322">
        <v>28.51</v>
      </c>
      <c r="F1216" s="323" t="s">
        <v>4876</v>
      </c>
      <c r="G1216" s="272"/>
    </row>
    <row r="1217" spans="2:7">
      <c r="B1217" s="321">
        <v>42727.926273147998</v>
      </c>
      <c r="C1217" s="322">
        <v>133</v>
      </c>
      <c r="D1217" s="172">
        <f t="shared" si="18"/>
        <v>9.3100000000000023</v>
      </c>
      <c r="E1217" s="322">
        <v>123.69</v>
      </c>
      <c r="F1217" s="323" t="s">
        <v>4877</v>
      </c>
      <c r="G1217" s="272"/>
    </row>
    <row r="1218" spans="2:7">
      <c r="B1218" s="321">
        <v>42727.926458333</v>
      </c>
      <c r="C1218" s="322">
        <v>500</v>
      </c>
      <c r="D1218" s="172">
        <f t="shared" si="18"/>
        <v>35</v>
      </c>
      <c r="E1218" s="322">
        <v>465</v>
      </c>
      <c r="F1218" s="323" t="s">
        <v>4878</v>
      </c>
      <c r="G1218" s="272"/>
    </row>
    <row r="1219" spans="2:7">
      <c r="B1219" s="321">
        <v>42727.926504629999</v>
      </c>
      <c r="C1219" s="322">
        <v>500</v>
      </c>
      <c r="D1219" s="172">
        <f t="shared" si="18"/>
        <v>25</v>
      </c>
      <c r="E1219" s="322">
        <v>475</v>
      </c>
      <c r="F1219" s="323" t="s">
        <v>4879</v>
      </c>
      <c r="G1219" s="272"/>
    </row>
    <row r="1220" spans="2:7">
      <c r="B1220" s="321">
        <v>42727.927002315002</v>
      </c>
      <c r="C1220" s="322">
        <v>85</v>
      </c>
      <c r="D1220" s="172">
        <f t="shared" si="18"/>
        <v>4.25</v>
      </c>
      <c r="E1220" s="322">
        <v>80.75</v>
      </c>
      <c r="F1220" s="323" t="s">
        <v>4880</v>
      </c>
      <c r="G1220" s="272"/>
    </row>
    <row r="1221" spans="2:7">
      <c r="B1221" s="321">
        <v>42727.927222222002</v>
      </c>
      <c r="C1221" s="322">
        <v>100</v>
      </c>
      <c r="D1221" s="172">
        <f t="shared" si="18"/>
        <v>5</v>
      </c>
      <c r="E1221" s="322">
        <v>95</v>
      </c>
      <c r="F1221" s="323" t="s">
        <v>4054</v>
      </c>
      <c r="G1221" s="272"/>
    </row>
    <row r="1222" spans="2:7">
      <c r="B1222" s="321">
        <v>42727.927465278</v>
      </c>
      <c r="C1222" s="322">
        <v>50</v>
      </c>
      <c r="D1222" s="172">
        <f t="shared" ref="D1222:D1285" si="19">SUM(C1222-E1222)</f>
        <v>2.5</v>
      </c>
      <c r="E1222" s="322">
        <v>47.5</v>
      </c>
      <c r="F1222" s="323" t="s">
        <v>4881</v>
      </c>
      <c r="G1222" s="272"/>
    </row>
    <row r="1223" spans="2:7">
      <c r="B1223" s="321">
        <v>42727.927800926002</v>
      </c>
      <c r="C1223" s="322">
        <v>500</v>
      </c>
      <c r="D1223" s="172">
        <f t="shared" si="19"/>
        <v>24.75</v>
      </c>
      <c r="E1223" s="322">
        <v>475.25</v>
      </c>
      <c r="F1223" s="323" t="s">
        <v>4882</v>
      </c>
      <c r="G1223" s="272"/>
    </row>
    <row r="1224" spans="2:7">
      <c r="B1224" s="321">
        <v>42727.927916667002</v>
      </c>
      <c r="C1224" s="322">
        <v>300</v>
      </c>
      <c r="D1224" s="172">
        <f t="shared" si="19"/>
        <v>14.850000000000023</v>
      </c>
      <c r="E1224" s="322">
        <v>285.14999999999998</v>
      </c>
      <c r="F1224" s="323" t="s">
        <v>4883</v>
      </c>
      <c r="G1224" s="272"/>
    </row>
    <row r="1225" spans="2:7">
      <c r="B1225" s="321">
        <v>42727.927986110997</v>
      </c>
      <c r="C1225" s="322">
        <v>500</v>
      </c>
      <c r="D1225" s="172">
        <f t="shared" si="19"/>
        <v>25</v>
      </c>
      <c r="E1225" s="322">
        <v>475</v>
      </c>
      <c r="F1225" s="323" t="s">
        <v>4879</v>
      </c>
      <c r="G1225" s="272"/>
    </row>
    <row r="1226" spans="2:7">
      <c r="B1226" s="321">
        <v>42727.928391203997</v>
      </c>
      <c r="C1226" s="322">
        <v>250</v>
      </c>
      <c r="D1226" s="172">
        <f t="shared" si="19"/>
        <v>12.379999999999995</v>
      </c>
      <c r="E1226" s="322">
        <v>237.62</v>
      </c>
      <c r="F1226" s="323" t="s">
        <v>4884</v>
      </c>
      <c r="G1226" s="272"/>
    </row>
    <row r="1227" spans="2:7">
      <c r="B1227" s="321">
        <v>42727.928865741</v>
      </c>
      <c r="C1227" s="322">
        <v>50</v>
      </c>
      <c r="D1227" s="172">
        <f t="shared" si="19"/>
        <v>2.4799999999999969</v>
      </c>
      <c r="E1227" s="322">
        <v>47.52</v>
      </c>
      <c r="F1227" s="323" t="s">
        <v>4885</v>
      </c>
      <c r="G1227" s="272"/>
    </row>
    <row r="1228" spans="2:7">
      <c r="B1228" s="321">
        <v>42727.929166667003</v>
      </c>
      <c r="C1228" s="322">
        <v>1000</v>
      </c>
      <c r="D1228" s="172">
        <f t="shared" si="19"/>
        <v>50</v>
      </c>
      <c r="E1228" s="322">
        <v>950</v>
      </c>
      <c r="F1228" s="323" t="s">
        <v>4886</v>
      </c>
      <c r="G1228" s="272"/>
    </row>
    <row r="1229" spans="2:7">
      <c r="B1229" s="321">
        <v>42727.93</v>
      </c>
      <c r="C1229" s="322">
        <v>100</v>
      </c>
      <c r="D1229" s="172">
        <f t="shared" si="19"/>
        <v>5</v>
      </c>
      <c r="E1229" s="322">
        <v>95</v>
      </c>
      <c r="F1229" s="323" t="s">
        <v>4887</v>
      </c>
      <c r="G1229" s="272"/>
    </row>
    <row r="1230" spans="2:7">
      <c r="B1230" s="321">
        <v>42727.930104166997</v>
      </c>
      <c r="C1230" s="322">
        <v>1000</v>
      </c>
      <c r="D1230" s="172">
        <f t="shared" si="19"/>
        <v>50</v>
      </c>
      <c r="E1230" s="322">
        <v>950</v>
      </c>
      <c r="F1230" s="323" t="s">
        <v>4888</v>
      </c>
      <c r="G1230" s="272"/>
    </row>
    <row r="1231" spans="2:7">
      <c r="B1231" s="321">
        <v>42727.930555555999</v>
      </c>
      <c r="C1231" s="322">
        <v>100</v>
      </c>
      <c r="D1231" s="172">
        <f t="shared" si="19"/>
        <v>4.9500000000000028</v>
      </c>
      <c r="E1231" s="322">
        <v>95.05</v>
      </c>
      <c r="F1231" s="323" t="s">
        <v>4889</v>
      </c>
      <c r="G1231" s="272"/>
    </row>
    <row r="1232" spans="2:7">
      <c r="B1232" s="321">
        <v>42727.930648148002</v>
      </c>
      <c r="C1232" s="322">
        <v>300</v>
      </c>
      <c r="D1232" s="172">
        <f t="shared" si="19"/>
        <v>15</v>
      </c>
      <c r="E1232" s="322">
        <v>285</v>
      </c>
      <c r="F1232" s="323" t="s">
        <v>4054</v>
      </c>
      <c r="G1232" s="272"/>
    </row>
    <row r="1233" spans="2:7">
      <c r="B1233" s="321">
        <v>42727.930775462999</v>
      </c>
      <c r="C1233" s="322">
        <v>50</v>
      </c>
      <c r="D1233" s="172">
        <f t="shared" si="19"/>
        <v>3.5</v>
      </c>
      <c r="E1233" s="322">
        <v>46.5</v>
      </c>
      <c r="F1233" s="323" t="s">
        <v>4890</v>
      </c>
      <c r="G1233" s="272"/>
    </row>
    <row r="1234" spans="2:7">
      <c r="B1234" s="321">
        <v>42727.930949073998</v>
      </c>
      <c r="C1234" s="322">
        <v>400</v>
      </c>
      <c r="D1234" s="172">
        <f t="shared" si="19"/>
        <v>19.800000000000011</v>
      </c>
      <c r="E1234" s="322">
        <v>380.2</v>
      </c>
      <c r="F1234" s="323" t="s">
        <v>4295</v>
      </c>
      <c r="G1234" s="272"/>
    </row>
    <row r="1235" spans="2:7">
      <c r="B1235" s="321">
        <v>42727.932048611001</v>
      </c>
      <c r="C1235" s="322">
        <v>150</v>
      </c>
      <c r="D1235" s="172">
        <f t="shared" si="19"/>
        <v>7.5</v>
      </c>
      <c r="E1235" s="322">
        <v>142.5</v>
      </c>
      <c r="F1235" s="323" t="s">
        <v>4891</v>
      </c>
      <c r="G1235" s="272"/>
    </row>
    <row r="1236" spans="2:7">
      <c r="B1236" s="321">
        <v>42727.932175925998</v>
      </c>
      <c r="C1236" s="322">
        <v>1000</v>
      </c>
      <c r="D1236" s="172">
        <f t="shared" si="19"/>
        <v>50</v>
      </c>
      <c r="E1236" s="322">
        <v>950</v>
      </c>
      <c r="F1236" s="323" t="s">
        <v>4473</v>
      </c>
      <c r="G1236" s="272"/>
    </row>
    <row r="1237" spans="2:7">
      <c r="B1237" s="321">
        <v>42727.932361111001</v>
      </c>
      <c r="C1237" s="322">
        <v>50</v>
      </c>
      <c r="D1237" s="172">
        <f t="shared" si="19"/>
        <v>2.4799999999999969</v>
      </c>
      <c r="E1237" s="322">
        <v>47.52</v>
      </c>
      <c r="F1237" s="323" t="s">
        <v>3794</v>
      </c>
      <c r="G1237" s="272"/>
    </row>
    <row r="1238" spans="2:7">
      <c r="B1238" s="321">
        <v>42727.932870370001</v>
      </c>
      <c r="C1238" s="322">
        <v>500</v>
      </c>
      <c r="D1238" s="172">
        <f t="shared" si="19"/>
        <v>25</v>
      </c>
      <c r="E1238" s="322">
        <v>475</v>
      </c>
      <c r="F1238" s="323" t="s">
        <v>4886</v>
      </c>
      <c r="G1238" s="272"/>
    </row>
    <row r="1239" spans="2:7">
      <c r="B1239" s="321">
        <v>42727.933541667</v>
      </c>
      <c r="C1239" s="322">
        <v>1000</v>
      </c>
      <c r="D1239" s="172">
        <f t="shared" si="19"/>
        <v>50</v>
      </c>
      <c r="E1239" s="322">
        <v>950</v>
      </c>
      <c r="F1239" s="323" t="s">
        <v>3206</v>
      </c>
      <c r="G1239" s="272"/>
    </row>
    <row r="1240" spans="2:7">
      <c r="B1240" s="321">
        <v>42727.933703704002</v>
      </c>
      <c r="C1240" s="322">
        <v>300</v>
      </c>
      <c r="D1240" s="172">
        <f t="shared" si="19"/>
        <v>15</v>
      </c>
      <c r="E1240" s="322">
        <v>285</v>
      </c>
      <c r="F1240" s="323" t="s">
        <v>4892</v>
      </c>
      <c r="G1240" s="272"/>
    </row>
    <row r="1241" spans="2:7">
      <c r="B1241" s="321">
        <v>42727.934108795998</v>
      </c>
      <c r="C1241" s="322">
        <v>150</v>
      </c>
      <c r="D1241" s="172">
        <f t="shared" si="19"/>
        <v>7.4300000000000068</v>
      </c>
      <c r="E1241" s="322">
        <v>142.57</v>
      </c>
      <c r="F1241" s="323" t="s">
        <v>4893</v>
      </c>
      <c r="G1241" s="272"/>
    </row>
    <row r="1242" spans="2:7">
      <c r="B1242" s="321">
        <v>42727.934861111004</v>
      </c>
      <c r="C1242" s="322">
        <v>50</v>
      </c>
      <c r="D1242" s="172">
        <f t="shared" si="19"/>
        <v>2.5</v>
      </c>
      <c r="E1242" s="322">
        <v>47.5</v>
      </c>
      <c r="F1242" s="323" t="s">
        <v>4894</v>
      </c>
      <c r="G1242" s="272"/>
    </row>
    <row r="1243" spans="2:7">
      <c r="B1243" s="321">
        <v>42727.934976851997</v>
      </c>
      <c r="C1243" s="322">
        <v>100</v>
      </c>
      <c r="D1243" s="172">
        <f t="shared" si="19"/>
        <v>7</v>
      </c>
      <c r="E1243" s="322">
        <v>93</v>
      </c>
      <c r="F1243" s="323" t="s">
        <v>4895</v>
      </c>
      <c r="G1243" s="272"/>
    </row>
    <row r="1244" spans="2:7">
      <c r="B1244" s="321">
        <v>42727.936319444001</v>
      </c>
      <c r="C1244" s="322">
        <v>200</v>
      </c>
      <c r="D1244" s="172">
        <f t="shared" si="19"/>
        <v>10</v>
      </c>
      <c r="E1244" s="322">
        <v>190</v>
      </c>
      <c r="F1244" s="323" t="s">
        <v>4896</v>
      </c>
      <c r="G1244" s="272"/>
    </row>
    <row r="1245" spans="2:7">
      <c r="B1245" s="321">
        <v>42727.936493055997</v>
      </c>
      <c r="C1245" s="172">
        <v>50</v>
      </c>
      <c r="D1245" s="172">
        <f t="shared" si="19"/>
        <v>2.4799999999999969</v>
      </c>
      <c r="E1245" s="322">
        <v>47.52</v>
      </c>
      <c r="F1245" s="323" t="s">
        <v>3880</v>
      </c>
      <c r="G1245" s="272"/>
    </row>
    <row r="1246" spans="2:7">
      <c r="B1246" s="321">
        <v>42727.936840278002</v>
      </c>
      <c r="C1246" s="322">
        <v>500</v>
      </c>
      <c r="D1246" s="172">
        <f t="shared" si="19"/>
        <v>24.75</v>
      </c>
      <c r="E1246" s="322">
        <v>475.25</v>
      </c>
      <c r="F1246" s="323" t="s">
        <v>4897</v>
      </c>
      <c r="G1246" s="272"/>
    </row>
    <row r="1247" spans="2:7">
      <c r="B1247" s="321">
        <v>42727.939768518998</v>
      </c>
      <c r="C1247" s="322">
        <v>100</v>
      </c>
      <c r="D1247" s="172">
        <f t="shared" si="19"/>
        <v>5</v>
      </c>
      <c r="E1247" s="322">
        <v>95</v>
      </c>
      <c r="F1247" s="323" t="s">
        <v>4688</v>
      </c>
      <c r="G1247" s="272"/>
    </row>
    <row r="1248" spans="2:7">
      <c r="B1248" s="321">
        <v>42727.940173611001</v>
      </c>
      <c r="C1248" s="322">
        <v>150</v>
      </c>
      <c r="D1248" s="172">
        <f t="shared" si="19"/>
        <v>7.4300000000000068</v>
      </c>
      <c r="E1248" s="322">
        <v>142.57</v>
      </c>
      <c r="F1248" s="323" t="s">
        <v>4898</v>
      </c>
      <c r="G1248" s="272"/>
    </row>
    <row r="1249" spans="2:7">
      <c r="B1249" s="321">
        <v>42727.941319443999</v>
      </c>
      <c r="C1249" s="322">
        <v>500</v>
      </c>
      <c r="D1249" s="172">
        <f t="shared" si="19"/>
        <v>25</v>
      </c>
      <c r="E1249" s="322">
        <v>475</v>
      </c>
      <c r="F1249" s="323" t="s">
        <v>4899</v>
      </c>
      <c r="G1249" s="272"/>
    </row>
    <row r="1250" spans="2:7">
      <c r="B1250" s="321">
        <v>42727.944374999999</v>
      </c>
      <c r="C1250" s="322">
        <v>200</v>
      </c>
      <c r="D1250" s="172">
        <f t="shared" si="19"/>
        <v>10</v>
      </c>
      <c r="E1250" s="322">
        <v>190</v>
      </c>
      <c r="F1250" s="323" t="s">
        <v>4900</v>
      </c>
      <c r="G1250" s="272"/>
    </row>
    <row r="1251" spans="2:7">
      <c r="B1251" s="321">
        <v>42727.946481480998</v>
      </c>
      <c r="C1251" s="322">
        <v>100</v>
      </c>
      <c r="D1251" s="172">
        <f t="shared" si="19"/>
        <v>7</v>
      </c>
      <c r="E1251" s="322">
        <v>93</v>
      </c>
      <c r="F1251" s="323" t="s">
        <v>4680</v>
      </c>
      <c r="G1251" s="272"/>
    </row>
    <row r="1252" spans="2:7">
      <c r="B1252" s="321">
        <v>42727.948206018998</v>
      </c>
      <c r="C1252" s="322">
        <v>150</v>
      </c>
      <c r="D1252" s="172">
        <f t="shared" si="19"/>
        <v>7.5</v>
      </c>
      <c r="E1252" s="322">
        <v>142.5</v>
      </c>
      <c r="F1252" s="323" t="s">
        <v>4901</v>
      </c>
      <c r="G1252" s="272"/>
    </row>
    <row r="1253" spans="2:7">
      <c r="B1253" s="321">
        <v>42727.949282406997</v>
      </c>
      <c r="C1253" s="322">
        <v>75</v>
      </c>
      <c r="D1253" s="172">
        <f t="shared" si="19"/>
        <v>3.7099999999999937</v>
      </c>
      <c r="E1253" s="322">
        <v>71.290000000000006</v>
      </c>
      <c r="F1253" s="323" t="s">
        <v>4902</v>
      </c>
      <c r="G1253" s="272"/>
    </row>
    <row r="1254" spans="2:7">
      <c r="B1254" s="321">
        <v>42727.950081019</v>
      </c>
      <c r="C1254" s="322">
        <v>200</v>
      </c>
      <c r="D1254" s="172">
        <f t="shared" si="19"/>
        <v>14</v>
      </c>
      <c r="E1254" s="322">
        <v>186</v>
      </c>
      <c r="F1254" s="323" t="s">
        <v>4903</v>
      </c>
      <c r="G1254" s="272"/>
    </row>
    <row r="1255" spans="2:7">
      <c r="B1255" s="321">
        <v>42727.950717592998</v>
      </c>
      <c r="C1255" s="322">
        <v>300</v>
      </c>
      <c r="D1255" s="172">
        <f t="shared" si="19"/>
        <v>14.850000000000023</v>
      </c>
      <c r="E1255" s="322">
        <v>285.14999999999998</v>
      </c>
      <c r="F1255" s="323" t="s">
        <v>4904</v>
      </c>
      <c r="G1255" s="272"/>
    </row>
    <row r="1256" spans="2:7">
      <c r="B1256" s="321">
        <v>42727.951331019001</v>
      </c>
      <c r="C1256" s="322">
        <v>10</v>
      </c>
      <c r="D1256" s="172">
        <f t="shared" si="19"/>
        <v>0.69999999999999929</v>
      </c>
      <c r="E1256" s="322">
        <v>9.3000000000000007</v>
      </c>
      <c r="F1256" s="323" t="s">
        <v>4905</v>
      </c>
      <c r="G1256" s="272"/>
    </row>
    <row r="1257" spans="2:7">
      <c r="B1257" s="321">
        <v>42727.955347222</v>
      </c>
      <c r="C1257" s="322">
        <v>200</v>
      </c>
      <c r="D1257" s="172">
        <f t="shared" si="19"/>
        <v>10</v>
      </c>
      <c r="E1257" s="322">
        <v>190</v>
      </c>
      <c r="F1257" s="323" t="s">
        <v>4654</v>
      </c>
      <c r="G1257" s="272"/>
    </row>
    <row r="1258" spans="2:7">
      <c r="B1258" s="321">
        <v>42727.955532407002</v>
      </c>
      <c r="C1258" s="322">
        <v>500</v>
      </c>
      <c r="D1258" s="172">
        <f t="shared" si="19"/>
        <v>35</v>
      </c>
      <c r="E1258" s="322">
        <v>465</v>
      </c>
      <c r="F1258" s="323" t="s">
        <v>4906</v>
      </c>
      <c r="G1258" s="272"/>
    </row>
    <row r="1259" spans="2:7">
      <c r="B1259" s="321">
        <v>42727.955682870001</v>
      </c>
      <c r="C1259" s="322">
        <v>200</v>
      </c>
      <c r="D1259" s="172">
        <f t="shared" si="19"/>
        <v>10</v>
      </c>
      <c r="E1259" s="322">
        <v>190</v>
      </c>
      <c r="F1259" s="323" t="s">
        <v>4907</v>
      </c>
      <c r="G1259" s="272"/>
    </row>
    <row r="1260" spans="2:7">
      <c r="B1260" s="321">
        <v>42727.955752315</v>
      </c>
      <c r="C1260" s="322">
        <v>200</v>
      </c>
      <c r="D1260" s="172">
        <f t="shared" si="19"/>
        <v>9.9000000000000057</v>
      </c>
      <c r="E1260" s="322">
        <v>190.1</v>
      </c>
      <c r="F1260" s="323" t="s">
        <v>4908</v>
      </c>
      <c r="G1260" s="272"/>
    </row>
    <row r="1261" spans="2:7">
      <c r="B1261" s="321">
        <v>42727.955763888996</v>
      </c>
      <c r="C1261" s="322">
        <v>300</v>
      </c>
      <c r="D1261" s="172">
        <f t="shared" si="19"/>
        <v>21</v>
      </c>
      <c r="E1261" s="322">
        <v>279</v>
      </c>
      <c r="F1261" s="323" t="s">
        <v>4909</v>
      </c>
      <c r="G1261" s="272"/>
    </row>
    <row r="1262" spans="2:7">
      <c r="B1262" s="321">
        <v>42727.956076388997</v>
      </c>
      <c r="C1262" s="322">
        <v>500</v>
      </c>
      <c r="D1262" s="172">
        <f t="shared" si="19"/>
        <v>25</v>
      </c>
      <c r="E1262" s="322">
        <v>475</v>
      </c>
      <c r="F1262" s="323" t="s">
        <v>3965</v>
      </c>
      <c r="G1262" s="272"/>
    </row>
    <row r="1263" spans="2:7">
      <c r="B1263" s="321">
        <v>42727.958425926001</v>
      </c>
      <c r="C1263" s="322">
        <v>250</v>
      </c>
      <c r="D1263" s="172">
        <f t="shared" si="19"/>
        <v>17.5</v>
      </c>
      <c r="E1263" s="322">
        <v>232.5</v>
      </c>
      <c r="F1263" s="323" t="s">
        <v>4910</v>
      </c>
      <c r="G1263" s="272"/>
    </row>
    <row r="1264" spans="2:7">
      <c r="B1264" s="321">
        <v>42727.960798610999</v>
      </c>
      <c r="C1264" s="322">
        <v>75</v>
      </c>
      <c r="D1264" s="172">
        <f t="shared" si="19"/>
        <v>3.7099999999999937</v>
      </c>
      <c r="E1264" s="322">
        <v>71.290000000000006</v>
      </c>
      <c r="F1264" s="323" t="s">
        <v>4911</v>
      </c>
      <c r="G1264" s="272"/>
    </row>
    <row r="1265" spans="2:7">
      <c r="B1265" s="321">
        <v>42727.961157407</v>
      </c>
      <c r="C1265" s="322">
        <v>50</v>
      </c>
      <c r="D1265" s="172">
        <f t="shared" si="19"/>
        <v>2.5</v>
      </c>
      <c r="E1265" s="322">
        <v>47.5</v>
      </c>
      <c r="F1265" s="323" t="s">
        <v>4912</v>
      </c>
      <c r="G1265" s="272"/>
    </row>
    <row r="1266" spans="2:7">
      <c r="B1266" s="321">
        <v>42727.961377314998</v>
      </c>
      <c r="C1266" s="322">
        <v>100</v>
      </c>
      <c r="D1266" s="172">
        <f t="shared" si="19"/>
        <v>5</v>
      </c>
      <c r="E1266" s="322">
        <v>95</v>
      </c>
      <c r="F1266" s="323" t="s">
        <v>4614</v>
      </c>
      <c r="G1266" s="272"/>
    </row>
    <row r="1267" spans="2:7">
      <c r="B1267" s="321">
        <v>42727.970046296003</v>
      </c>
      <c r="C1267" s="322">
        <v>50</v>
      </c>
      <c r="D1267" s="172">
        <f t="shared" si="19"/>
        <v>2.5</v>
      </c>
      <c r="E1267" s="322">
        <v>47.5</v>
      </c>
      <c r="F1267" s="323" t="s">
        <v>4913</v>
      </c>
      <c r="G1267" s="272"/>
    </row>
    <row r="1268" spans="2:7">
      <c r="B1268" s="321">
        <v>42727.973206019</v>
      </c>
      <c r="C1268" s="322">
        <v>300</v>
      </c>
      <c r="D1268" s="172">
        <f t="shared" si="19"/>
        <v>14.850000000000023</v>
      </c>
      <c r="E1268" s="322">
        <v>285.14999999999998</v>
      </c>
      <c r="F1268" s="323" t="s">
        <v>4914</v>
      </c>
      <c r="G1268" s="272"/>
    </row>
    <row r="1269" spans="2:7">
      <c r="B1269" s="321">
        <v>42727.975219906999</v>
      </c>
      <c r="C1269" s="322">
        <v>5000</v>
      </c>
      <c r="D1269" s="172">
        <f t="shared" si="19"/>
        <v>250</v>
      </c>
      <c r="E1269" s="322">
        <v>4750</v>
      </c>
      <c r="F1269" s="323" t="s">
        <v>4915</v>
      </c>
      <c r="G1269" s="272"/>
    </row>
    <row r="1270" spans="2:7">
      <c r="B1270" s="321">
        <v>42727.978576389003</v>
      </c>
      <c r="C1270" s="322">
        <v>100</v>
      </c>
      <c r="D1270" s="172">
        <f t="shared" si="19"/>
        <v>7</v>
      </c>
      <c r="E1270" s="322">
        <v>93</v>
      </c>
      <c r="F1270" s="323" t="s">
        <v>4916</v>
      </c>
      <c r="G1270" s="272"/>
    </row>
    <row r="1271" spans="2:7">
      <c r="B1271" s="321">
        <v>42727.979768518999</v>
      </c>
      <c r="C1271" s="322">
        <v>150</v>
      </c>
      <c r="D1271" s="172">
        <f t="shared" si="19"/>
        <v>7.4300000000000068</v>
      </c>
      <c r="E1271" s="322">
        <v>142.57</v>
      </c>
      <c r="F1271" s="323" t="s">
        <v>3839</v>
      </c>
      <c r="G1271" s="272"/>
    </row>
    <row r="1272" spans="2:7">
      <c r="B1272" s="321">
        <v>42727.982280092998</v>
      </c>
      <c r="C1272" s="322">
        <v>50</v>
      </c>
      <c r="D1272" s="172">
        <f t="shared" si="19"/>
        <v>3.5</v>
      </c>
      <c r="E1272" s="322">
        <v>46.5</v>
      </c>
      <c r="F1272" s="323" t="s">
        <v>4917</v>
      </c>
      <c r="G1272" s="272"/>
    </row>
    <row r="1273" spans="2:7">
      <c r="B1273" s="321">
        <v>42727.984097221997</v>
      </c>
      <c r="C1273" s="322">
        <v>30</v>
      </c>
      <c r="D1273" s="172">
        <f t="shared" si="19"/>
        <v>1.5</v>
      </c>
      <c r="E1273" s="322">
        <v>28.5</v>
      </c>
      <c r="F1273" s="323" t="s">
        <v>4918</v>
      </c>
      <c r="G1273" s="272"/>
    </row>
    <row r="1274" spans="2:7">
      <c r="B1274" s="321">
        <v>42727.987754629998</v>
      </c>
      <c r="C1274" s="322">
        <v>500</v>
      </c>
      <c r="D1274" s="172">
        <f t="shared" si="19"/>
        <v>24.75</v>
      </c>
      <c r="E1274" s="322">
        <v>475.25</v>
      </c>
      <c r="F1274" s="323" t="s">
        <v>4688</v>
      </c>
      <c r="G1274" s="272"/>
    </row>
    <row r="1275" spans="2:7">
      <c r="B1275" s="321">
        <v>42727.988113425999</v>
      </c>
      <c r="C1275" s="172">
        <v>100</v>
      </c>
      <c r="D1275" s="172">
        <f t="shared" si="19"/>
        <v>7</v>
      </c>
      <c r="E1275" s="322">
        <v>93</v>
      </c>
      <c r="F1275" s="323" t="s">
        <v>3394</v>
      </c>
      <c r="G1275" s="272"/>
    </row>
    <row r="1276" spans="2:7">
      <c r="B1276" s="321">
        <v>42727.988506943999</v>
      </c>
      <c r="C1276" s="322">
        <v>50</v>
      </c>
      <c r="D1276" s="172">
        <f t="shared" si="19"/>
        <v>2.4799999999999969</v>
      </c>
      <c r="E1276" s="322">
        <v>47.52</v>
      </c>
      <c r="F1276" s="323" t="s">
        <v>4680</v>
      </c>
      <c r="G1276" s="272"/>
    </row>
    <row r="1277" spans="2:7">
      <c r="B1277" s="321">
        <v>42727.988749999997</v>
      </c>
      <c r="C1277" s="322">
        <v>100</v>
      </c>
      <c r="D1277" s="172">
        <f t="shared" si="19"/>
        <v>7</v>
      </c>
      <c r="E1277" s="322">
        <v>93</v>
      </c>
      <c r="F1277" s="323" t="s">
        <v>4421</v>
      </c>
      <c r="G1277" s="272"/>
    </row>
    <row r="1278" spans="2:7">
      <c r="B1278" s="321">
        <v>42727.995081018998</v>
      </c>
      <c r="C1278" s="322">
        <v>150</v>
      </c>
      <c r="D1278" s="172">
        <f t="shared" si="19"/>
        <v>10.5</v>
      </c>
      <c r="E1278" s="322">
        <v>139.5</v>
      </c>
      <c r="F1278" s="323" t="s">
        <v>4919</v>
      </c>
      <c r="G1278" s="272"/>
    </row>
    <row r="1279" spans="2:7">
      <c r="B1279" s="321">
        <v>42727.997893519001</v>
      </c>
      <c r="C1279" s="322">
        <v>100</v>
      </c>
      <c r="D1279" s="172">
        <f t="shared" si="19"/>
        <v>5</v>
      </c>
      <c r="E1279" s="322">
        <v>95</v>
      </c>
      <c r="F1279" s="323" t="s">
        <v>4920</v>
      </c>
      <c r="G1279" s="272"/>
    </row>
    <row r="1280" spans="2:7">
      <c r="B1280" s="321">
        <v>42727.999143519002</v>
      </c>
      <c r="C1280" s="322">
        <v>100</v>
      </c>
      <c r="D1280" s="172">
        <f t="shared" si="19"/>
        <v>5</v>
      </c>
      <c r="E1280" s="322">
        <v>95</v>
      </c>
      <c r="F1280" s="323" t="s">
        <v>4921</v>
      </c>
      <c r="G1280" s="272"/>
    </row>
    <row r="1281" spans="2:7">
      <c r="B1281" s="321">
        <v>42727.999710648</v>
      </c>
      <c r="C1281" s="322">
        <v>100</v>
      </c>
      <c r="D1281" s="172">
        <f t="shared" si="19"/>
        <v>4.9500000000000028</v>
      </c>
      <c r="E1281" s="322">
        <v>95.05</v>
      </c>
      <c r="F1281" s="323" t="s">
        <v>4922</v>
      </c>
      <c r="G1281" s="272"/>
    </row>
    <row r="1282" spans="2:7">
      <c r="B1282" s="321">
        <v>42727.999884258999</v>
      </c>
      <c r="C1282" s="322">
        <v>200</v>
      </c>
      <c r="D1282" s="172">
        <f t="shared" si="19"/>
        <v>9.9000000000000057</v>
      </c>
      <c r="E1282" s="322">
        <v>190.1</v>
      </c>
      <c r="F1282" s="323" t="s">
        <v>4923</v>
      </c>
      <c r="G1282" s="272"/>
    </row>
    <row r="1283" spans="2:7">
      <c r="B1283" s="321">
        <v>42728.000717593</v>
      </c>
      <c r="C1283" s="322">
        <v>100</v>
      </c>
      <c r="D1283" s="172">
        <f t="shared" si="19"/>
        <v>4.9500000000000028</v>
      </c>
      <c r="E1283" s="322">
        <v>95.05</v>
      </c>
      <c r="F1283" s="323" t="s">
        <v>4924</v>
      </c>
      <c r="G1283" s="272"/>
    </row>
    <row r="1284" spans="2:7">
      <c r="B1284" s="321">
        <v>42728.002696759002</v>
      </c>
      <c r="C1284" s="322">
        <v>100</v>
      </c>
      <c r="D1284" s="172">
        <f t="shared" si="19"/>
        <v>5</v>
      </c>
      <c r="E1284" s="322">
        <v>95</v>
      </c>
      <c r="F1284" s="323" t="s">
        <v>3351</v>
      </c>
      <c r="G1284" s="272"/>
    </row>
    <row r="1285" spans="2:7">
      <c r="B1285" s="321">
        <v>42728.003784722001</v>
      </c>
      <c r="C1285" s="322">
        <v>50</v>
      </c>
      <c r="D1285" s="172">
        <f t="shared" si="19"/>
        <v>3.5</v>
      </c>
      <c r="E1285" s="322">
        <v>46.5</v>
      </c>
      <c r="F1285" s="323" t="s">
        <v>4925</v>
      </c>
      <c r="G1285" s="272"/>
    </row>
    <row r="1286" spans="2:7">
      <c r="B1286" s="321">
        <v>42728.012037036999</v>
      </c>
      <c r="C1286" s="322">
        <v>100</v>
      </c>
      <c r="D1286" s="172">
        <f t="shared" ref="D1286:D1349" si="20">SUM(C1286-E1286)</f>
        <v>4.9500000000000028</v>
      </c>
      <c r="E1286" s="322">
        <v>95.05</v>
      </c>
      <c r="F1286" s="323" t="s">
        <v>4926</v>
      </c>
      <c r="G1286" s="272"/>
    </row>
    <row r="1287" spans="2:7">
      <c r="B1287" s="321">
        <v>42728.014907407</v>
      </c>
      <c r="C1287" s="322">
        <v>100</v>
      </c>
      <c r="D1287" s="172">
        <f t="shared" si="20"/>
        <v>5</v>
      </c>
      <c r="E1287" s="322">
        <v>95</v>
      </c>
      <c r="F1287" s="323" t="s">
        <v>4927</v>
      </c>
      <c r="G1287" s="272"/>
    </row>
    <row r="1288" spans="2:7">
      <c r="B1288" s="321">
        <v>42728.023703703999</v>
      </c>
      <c r="C1288" s="322">
        <v>1</v>
      </c>
      <c r="D1288" s="172">
        <f t="shared" si="20"/>
        <v>5.0000000000000044E-2</v>
      </c>
      <c r="E1288" s="322">
        <v>0.95</v>
      </c>
      <c r="F1288" s="323" t="s">
        <v>4629</v>
      </c>
      <c r="G1288" s="272"/>
    </row>
    <row r="1289" spans="2:7">
      <c r="B1289" s="321">
        <v>42728.026319443998</v>
      </c>
      <c r="C1289" s="322">
        <v>100</v>
      </c>
      <c r="D1289" s="172">
        <f t="shared" si="20"/>
        <v>7</v>
      </c>
      <c r="E1289" s="322">
        <v>93</v>
      </c>
      <c r="F1289" s="323" t="s">
        <v>3451</v>
      </c>
      <c r="G1289" s="272"/>
    </row>
    <row r="1290" spans="2:7">
      <c r="B1290" s="321">
        <v>42728.028865740998</v>
      </c>
      <c r="C1290" s="322">
        <v>400</v>
      </c>
      <c r="D1290" s="172">
        <f t="shared" si="20"/>
        <v>19.800000000000011</v>
      </c>
      <c r="E1290" s="322">
        <v>380.2</v>
      </c>
      <c r="F1290" s="323" t="s">
        <v>4928</v>
      </c>
      <c r="G1290" s="272"/>
    </row>
    <row r="1291" spans="2:7">
      <c r="B1291" s="321">
        <v>42728.07193287</v>
      </c>
      <c r="C1291" s="322">
        <v>200</v>
      </c>
      <c r="D1291" s="172">
        <f t="shared" si="20"/>
        <v>10</v>
      </c>
      <c r="E1291" s="322">
        <v>190</v>
      </c>
      <c r="F1291" s="323" t="s">
        <v>4929</v>
      </c>
      <c r="G1291" s="272"/>
    </row>
    <row r="1292" spans="2:7">
      <c r="B1292" s="321">
        <v>42728.170405092998</v>
      </c>
      <c r="C1292" s="322">
        <v>150</v>
      </c>
      <c r="D1292" s="172">
        <f t="shared" si="20"/>
        <v>7.5</v>
      </c>
      <c r="E1292" s="322">
        <v>142.5</v>
      </c>
      <c r="F1292" s="323" t="s">
        <v>4930</v>
      </c>
      <c r="G1292" s="272"/>
    </row>
    <row r="1293" spans="2:7">
      <c r="B1293" s="321">
        <v>42728.211851852</v>
      </c>
      <c r="C1293" s="322">
        <v>5</v>
      </c>
      <c r="D1293" s="172">
        <f t="shared" si="20"/>
        <v>0.25</v>
      </c>
      <c r="E1293" s="322">
        <v>4.75</v>
      </c>
      <c r="F1293" s="323" t="s">
        <v>4629</v>
      </c>
      <c r="G1293" s="272"/>
    </row>
    <row r="1294" spans="2:7">
      <c r="B1294" s="321">
        <v>42728.261493056001</v>
      </c>
      <c r="C1294" s="322">
        <v>250</v>
      </c>
      <c r="D1294" s="172">
        <f t="shared" si="20"/>
        <v>12.5</v>
      </c>
      <c r="E1294" s="322">
        <v>237.5</v>
      </c>
      <c r="F1294" s="323" t="s">
        <v>4709</v>
      </c>
      <c r="G1294" s="272"/>
    </row>
    <row r="1295" spans="2:7">
      <c r="B1295" s="321">
        <v>42728.264976851999</v>
      </c>
      <c r="C1295" s="322">
        <v>100</v>
      </c>
      <c r="D1295" s="172">
        <f t="shared" si="20"/>
        <v>5</v>
      </c>
      <c r="E1295" s="322">
        <v>95</v>
      </c>
      <c r="F1295" s="323" t="s">
        <v>4931</v>
      </c>
      <c r="G1295" s="272"/>
    </row>
    <row r="1296" spans="2:7">
      <c r="B1296" s="321">
        <v>42728.268784722</v>
      </c>
      <c r="C1296" s="322">
        <v>50</v>
      </c>
      <c r="D1296" s="172">
        <f t="shared" si="20"/>
        <v>3.5</v>
      </c>
      <c r="E1296" s="322">
        <v>46.5</v>
      </c>
      <c r="F1296" s="323" t="s">
        <v>4932</v>
      </c>
      <c r="G1296" s="272"/>
    </row>
    <row r="1297" spans="2:7">
      <c r="B1297" s="321">
        <v>42728.299398148003</v>
      </c>
      <c r="C1297" s="322">
        <v>1</v>
      </c>
      <c r="D1297" s="172">
        <f t="shared" si="20"/>
        <v>5.0000000000000044E-2</v>
      </c>
      <c r="E1297" s="322">
        <v>0.95</v>
      </c>
      <c r="F1297" s="323" t="s">
        <v>4629</v>
      </c>
      <c r="G1297" s="272"/>
    </row>
    <row r="1298" spans="2:7">
      <c r="B1298" s="321">
        <v>42728.318159722003</v>
      </c>
      <c r="C1298" s="322">
        <v>10</v>
      </c>
      <c r="D1298" s="172">
        <f t="shared" si="20"/>
        <v>0.5</v>
      </c>
      <c r="E1298" s="322">
        <v>9.5</v>
      </c>
      <c r="F1298" s="323" t="s">
        <v>4629</v>
      </c>
      <c r="G1298" s="272"/>
    </row>
    <row r="1299" spans="2:7">
      <c r="B1299" s="321">
        <v>42728.340451388998</v>
      </c>
      <c r="C1299" s="322">
        <v>100</v>
      </c>
      <c r="D1299" s="172">
        <f t="shared" si="20"/>
        <v>5</v>
      </c>
      <c r="E1299" s="322">
        <v>95</v>
      </c>
      <c r="F1299" s="323" t="s">
        <v>4933</v>
      </c>
      <c r="G1299" s="272"/>
    </row>
    <row r="1300" spans="2:7">
      <c r="B1300" s="321">
        <v>42728.351261573996</v>
      </c>
      <c r="C1300" s="322">
        <v>500</v>
      </c>
      <c r="D1300" s="172">
        <f t="shared" si="20"/>
        <v>25</v>
      </c>
      <c r="E1300" s="322">
        <v>475</v>
      </c>
      <c r="F1300" s="323" t="s">
        <v>4934</v>
      </c>
      <c r="G1300" s="272"/>
    </row>
    <row r="1301" spans="2:7">
      <c r="B1301" s="321">
        <v>42728.360254630003</v>
      </c>
      <c r="C1301" s="322">
        <v>300</v>
      </c>
      <c r="D1301" s="172">
        <f t="shared" si="20"/>
        <v>21</v>
      </c>
      <c r="E1301" s="322">
        <v>279</v>
      </c>
      <c r="F1301" s="323" t="s">
        <v>4935</v>
      </c>
      <c r="G1301" s="272"/>
    </row>
    <row r="1302" spans="2:7">
      <c r="B1302" s="321">
        <v>42728.378194443998</v>
      </c>
      <c r="C1302" s="322">
        <v>200</v>
      </c>
      <c r="D1302" s="172">
        <f t="shared" si="20"/>
        <v>10</v>
      </c>
      <c r="E1302" s="322">
        <v>190</v>
      </c>
      <c r="F1302" s="323" t="s">
        <v>4936</v>
      </c>
      <c r="G1302" s="272"/>
    </row>
    <row r="1303" spans="2:7">
      <c r="B1303" s="321">
        <v>42728.392777777997</v>
      </c>
      <c r="C1303" s="322">
        <v>1</v>
      </c>
      <c r="D1303" s="172">
        <f t="shared" si="20"/>
        <v>5.0000000000000044E-2</v>
      </c>
      <c r="E1303" s="322">
        <v>0.95</v>
      </c>
      <c r="F1303" s="323" t="s">
        <v>4629</v>
      </c>
      <c r="G1303" s="272"/>
    </row>
    <row r="1304" spans="2:7">
      <c r="B1304" s="321">
        <v>42728.392962963</v>
      </c>
      <c r="C1304" s="322">
        <v>200</v>
      </c>
      <c r="D1304" s="172">
        <f t="shared" si="20"/>
        <v>10</v>
      </c>
      <c r="E1304" s="322">
        <v>190</v>
      </c>
      <c r="F1304" s="323" t="s">
        <v>3786</v>
      </c>
      <c r="G1304" s="272"/>
    </row>
    <row r="1305" spans="2:7">
      <c r="B1305" s="321">
        <v>42728.433275463001</v>
      </c>
      <c r="C1305" s="172">
        <v>2000</v>
      </c>
      <c r="D1305" s="172">
        <f t="shared" si="20"/>
        <v>100</v>
      </c>
      <c r="E1305" s="322">
        <v>1900</v>
      </c>
      <c r="F1305" s="323" t="s">
        <v>4167</v>
      </c>
      <c r="G1305" s="272"/>
    </row>
    <row r="1306" spans="2:7">
      <c r="B1306" s="321">
        <v>42728.442650463003</v>
      </c>
      <c r="C1306" s="322">
        <v>100</v>
      </c>
      <c r="D1306" s="172">
        <f t="shared" si="20"/>
        <v>5</v>
      </c>
      <c r="E1306" s="322">
        <v>95</v>
      </c>
      <c r="F1306" s="323" t="s">
        <v>4937</v>
      </c>
      <c r="G1306" s="272"/>
    </row>
    <row r="1307" spans="2:7">
      <c r="B1307" s="321">
        <v>42728.443703703997</v>
      </c>
      <c r="C1307" s="322">
        <v>30</v>
      </c>
      <c r="D1307" s="172">
        <f t="shared" si="20"/>
        <v>1.5</v>
      </c>
      <c r="E1307" s="322">
        <v>28.5</v>
      </c>
      <c r="F1307" s="323" t="s">
        <v>4938</v>
      </c>
      <c r="G1307" s="272"/>
    </row>
    <row r="1308" spans="2:7">
      <c r="B1308" s="321">
        <v>42728.444953703998</v>
      </c>
      <c r="C1308" s="322">
        <v>50</v>
      </c>
      <c r="D1308" s="172">
        <f t="shared" si="20"/>
        <v>2.5</v>
      </c>
      <c r="E1308" s="322">
        <v>47.5</v>
      </c>
      <c r="F1308" s="323" t="s">
        <v>3984</v>
      </c>
      <c r="G1308" s="272"/>
    </row>
    <row r="1309" spans="2:7">
      <c r="B1309" s="321">
        <v>42728.445034721997</v>
      </c>
      <c r="C1309" s="322">
        <v>121</v>
      </c>
      <c r="D1309" s="172">
        <f t="shared" si="20"/>
        <v>5.9899999999999949</v>
      </c>
      <c r="E1309" s="322">
        <v>115.01</v>
      </c>
      <c r="F1309" s="323" t="s">
        <v>4827</v>
      </c>
      <c r="G1309" s="272"/>
    </row>
    <row r="1310" spans="2:7">
      <c r="B1310" s="321">
        <v>42728.445150462998</v>
      </c>
      <c r="C1310" s="322">
        <v>100</v>
      </c>
      <c r="D1310" s="172">
        <f t="shared" si="20"/>
        <v>5</v>
      </c>
      <c r="E1310" s="322">
        <v>95</v>
      </c>
      <c r="F1310" s="323" t="s">
        <v>4939</v>
      </c>
      <c r="G1310" s="272"/>
    </row>
    <row r="1311" spans="2:7">
      <c r="B1311" s="321">
        <v>42728.445335648001</v>
      </c>
      <c r="C1311" s="322">
        <v>50</v>
      </c>
      <c r="D1311" s="172">
        <f t="shared" si="20"/>
        <v>2.5</v>
      </c>
      <c r="E1311" s="322">
        <v>47.5</v>
      </c>
      <c r="F1311" s="323" t="s">
        <v>4940</v>
      </c>
      <c r="G1311" s="272"/>
    </row>
    <row r="1312" spans="2:7">
      <c r="B1312" s="321">
        <v>42728.445543980997</v>
      </c>
      <c r="C1312" s="322">
        <v>100</v>
      </c>
      <c r="D1312" s="172">
        <f t="shared" si="20"/>
        <v>4.9500000000000028</v>
      </c>
      <c r="E1312" s="322">
        <v>95.05</v>
      </c>
      <c r="F1312" s="323" t="s">
        <v>3459</v>
      </c>
      <c r="G1312" s="272"/>
    </row>
    <row r="1313" spans="2:7">
      <c r="B1313" s="321">
        <v>42728.445752314998</v>
      </c>
      <c r="C1313" s="322">
        <v>100</v>
      </c>
      <c r="D1313" s="172">
        <f t="shared" si="20"/>
        <v>4.9500000000000028</v>
      </c>
      <c r="E1313" s="322">
        <v>95.05</v>
      </c>
      <c r="F1313" s="323" t="s">
        <v>4941</v>
      </c>
      <c r="G1313" s="272"/>
    </row>
    <row r="1314" spans="2:7">
      <c r="B1314" s="321">
        <v>42728.458368056003</v>
      </c>
      <c r="C1314" s="322">
        <v>300</v>
      </c>
      <c r="D1314" s="172">
        <f t="shared" si="20"/>
        <v>21</v>
      </c>
      <c r="E1314" s="322">
        <v>279</v>
      </c>
      <c r="F1314" s="323" t="s">
        <v>4942</v>
      </c>
      <c r="G1314" s="272"/>
    </row>
    <row r="1315" spans="2:7">
      <c r="B1315" s="321">
        <v>42728.458425926001</v>
      </c>
      <c r="C1315" s="322">
        <v>50</v>
      </c>
      <c r="D1315" s="172">
        <f t="shared" si="20"/>
        <v>3.5</v>
      </c>
      <c r="E1315" s="322">
        <v>46.5</v>
      </c>
      <c r="F1315" s="323" t="s">
        <v>4943</v>
      </c>
      <c r="G1315" s="272"/>
    </row>
    <row r="1316" spans="2:7">
      <c r="B1316" s="321">
        <v>42728.458622685001</v>
      </c>
      <c r="C1316" s="322">
        <v>800</v>
      </c>
      <c r="D1316" s="172">
        <f t="shared" si="20"/>
        <v>39.600000000000023</v>
      </c>
      <c r="E1316" s="322">
        <v>760.4</v>
      </c>
      <c r="F1316" s="323" t="s">
        <v>4067</v>
      </c>
      <c r="G1316" s="272"/>
    </row>
    <row r="1317" spans="2:7">
      <c r="B1317" s="321">
        <v>42728.459050926002</v>
      </c>
      <c r="C1317" s="322">
        <v>50</v>
      </c>
      <c r="D1317" s="172">
        <f t="shared" si="20"/>
        <v>3.5</v>
      </c>
      <c r="E1317" s="322">
        <v>46.5</v>
      </c>
      <c r="F1317" s="323" t="s">
        <v>4944</v>
      </c>
      <c r="G1317" s="272"/>
    </row>
    <row r="1318" spans="2:7">
      <c r="B1318" s="321">
        <v>42728.463009259001</v>
      </c>
      <c r="C1318" s="322">
        <v>100</v>
      </c>
      <c r="D1318" s="172">
        <f t="shared" si="20"/>
        <v>5</v>
      </c>
      <c r="E1318" s="322">
        <v>95</v>
      </c>
      <c r="F1318" s="323" t="s">
        <v>4871</v>
      </c>
      <c r="G1318" s="272"/>
    </row>
    <row r="1319" spans="2:7">
      <c r="B1319" s="321">
        <v>42728.465173611003</v>
      </c>
      <c r="C1319" s="322">
        <v>150</v>
      </c>
      <c r="D1319" s="172">
        <f t="shared" si="20"/>
        <v>7.5</v>
      </c>
      <c r="E1319" s="322">
        <v>142.5</v>
      </c>
      <c r="F1319" s="323" t="s">
        <v>4945</v>
      </c>
      <c r="G1319" s="272"/>
    </row>
    <row r="1320" spans="2:7">
      <c r="B1320" s="321">
        <v>42728.465405092997</v>
      </c>
      <c r="C1320" s="322">
        <v>300</v>
      </c>
      <c r="D1320" s="172">
        <f t="shared" si="20"/>
        <v>15</v>
      </c>
      <c r="E1320" s="322">
        <v>285</v>
      </c>
      <c r="F1320" s="323" t="s">
        <v>4946</v>
      </c>
      <c r="G1320" s="272"/>
    </row>
    <row r="1321" spans="2:7">
      <c r="B1321" s="321">
        <v>42728.470983796004</v>
      </c>
      <c r="C1321" s="322">
        <v>500</v>
      </c>
      <c r="D1321" s="172">
        <f t="shared" si="20"/>
        <v>25</v>
      </c>
      <c r="E1321" s="322">
        <v>475</v>
      </c>
      <c r="F1321" s="323" t="s">
        <v>4947</v>
      </c>
      <c r="G1321" s="272"/>
    </row>
    <row r="1322" spans="2:7">
      <c r="B1322" s="321">
        <v>42728.476805555998</v>
      </c>
      <c r="C1322" s="322">
        <v>100</v>
      </c>
      <c r="D1322" s="172">
        <f t="shared" si="20"/>
        <v>4.9500000000000028</v>
      </c>
      <c r="E1322" s="322">
        <v>95.05</v>
      </c>
      <c r="F1322" s="323" t="s">
        <v>4948</v>
      </c>
      <c r="G1322" s="272"/>
    </row>
    <row r="1323" spans="2:7">
      <c r="B1323" s="321">
        <v>42728.484317130002</v>
      </c>
      <c r="C1323" s="322">
        <v>1000</v>
      </c>
      <c r="D1323" s="172">
        <f t="shared" si="20"/>
        <v>50</v>
      </c>
      <c r="E1323" s="322">
        <v>950</v>
      </c>
      <c r="F1323" s="323" t="s">
        <v>4949</v>
      </c>
      <c r="G1323" s="272"/>
    </row>
    <row r="1324" spans="2:7">
      <c r="B1324" s="321">
        <v>42728.488414352003</v>
      </c>
      <c r="C1324" s="322">
        <v>400</v>
      </c>
      <c r="D1324" s="172">
        <f t="shared" si="20"/>
        <v>20</v>
      </c>
      <c r="E1324" s="322">
        <v>380</v>
      </c>
      <c r="F1324" s="323" t="s">
        <v>4806</v>
      </c>
      <c r="G1324" s="272"/>
    </row>
    <row r="1325" spans="2:7">
      <c r="B1325" s="321">
        <v>42728.493587962999</v>
      </c>
      <c r="C1325" s="322">
        <v>500</v>
      </c>
      <c r="D1325" s="172">
        <f t="shared" si="20"/>
        <v>24.75</v>
      </c>
      <c r="E1325" s="322">
        <v>475.25</v>
      </c>
      <c r="F1325" s="323" t="s">
        <v>4808</v>
      </c>
      <c r="G1325" s="272"/>
    </row>
    <row r="1326" spans="2:7">
      <c r="B1326" s="321">
        <v>42728.495428241004</v>
      </c>
      <c r="C1326" s="322">
        <v>150</v>
      </c>
      <c r="D1326" s="172">
        <f t="shared" si="20"/>
        <v>7.5</v>
      </c>
      <c r="E1326" s="322">
        <v>142.5</v>
      </c>
      <c r="F1326" s="323" t="s">
        <v>4950</v>
      </c>
      <c r="G1326" s="272"/>
    </row>
    <row r="1327" spans="2:7">
      <c r="B1327" s="321">
        <v>42728.502291666999</v>
      </c>
      <c r="C1327" s="322">
        <v>300</v>
      </c>
      <c r="D1327" s="172">
        <f t="shared" si="20"/>
        <v>15</v>
      </c>
      <c r="E1327" s="322">
        <v>285</v>
      </c>
      <c r="F1327" s="323" t="s">
        <v>4951</v>
      </c>
      <c r="G1327" s="272"/>
    </row>
    <row r="1328" spans="2:7">
      <c r="B1328" s="321">
        <v>42728.504942129999</v>
      </c>
      <c r="C1328" s="322">
        <v>100</v>
      </c>
      <c r="D1328" s="172">
        <f t="shared" si="20"/>
        <v>5</v>
      </c>
      <c r="E1328" s="322">
        <v>95</v>
      </c>
      <c r="F1328" s="323" t="s">
        <v>4889</v>
      </c>
      <c r="G1328" s="272"/>
    </row>
    <row r="1329" spans="2:7">
      <c r="B1329" s="321">
        <v>42728.507199074003</v>
      </c>
      <c r="C1329" s="322">
        <v>50</v>
      </c>
      <c r="D1329" s="172">
        <f t="shared" si="20"/>
        <v>2.5</v>
      </c>
      <c r="E1329" s="322">
        <v>47.5</v>
      </c>
      <c r="F1329" s="323" t="s">
        <v>4502</v>
      </c>
      <c r="G1329" s="272"/>
    </row>
    <row r="1330" spans="2:7">
      <c r="B1330" s="321">
        <v>42728.508240741001</v>
      </c>
      <c r="C1330" s="322">
        <v>1000</v>
      </c>
      <c r="D1330" s="172">
        <f t="shared" si="20"/>
        <v>49.5</v>
      </c>
      <c r="E1330" s="322">
        <v>950.5</v>
      </c>
      <c r="F1330" s="323" t="s">
        <v>4952</v>
      </c>
      <c r="G1330" s="272"/>
    </row>
    <row r="1331" spans="2:7">
      <c r="B1331" s="321">
        <v>42728.508287037002</v>
      </c>
      <c r="C1331" s="322">
        <v>500</v>
      </c>
      <c r="D1331" s="172">
        <f t="shared" si="20"/>
        <v>25</v>
      </c>
      <c r="E1331" s="322">
        <v>475</v>
      </c>
      <c r="F1331" s="323" t="s">
        <v>4953</v>
      </c>
      <c r="G1331" s="272"/>
    </row>
    <row r="1332" spans="2:7">
      <c r="B1332" s="321">
        <v>42728.508391203999</v>
      </c>
      <c r="C1332" s="322">
        <v>500</v>
      </c>
      <c r="D1332" s="172">
        <f t="shared" si="20"/>
        <v>25</v>
      </c>
      <c r="E1332" s="322">
        <v>475</v>
      </c>
      <c r="F1332" s="323" t="s">
        <v>4954</v>
      </c>
      <c r="G1332" s="272"/>
    </row>
    <row r="1333" spans="2:7">
      <c r="B1333" s="321">
        <v>42728.508564814998</v>
      </c>
      <c r="C1333" s="322">
        <v>500</v>
      </c>
      <c r="D1333" s="172">
        <f t="shared" si="20"/>
        <v>24.75</v>
      </c>
      <c r="E1333" s="322">
        <v>475.25</v>
      </c>
      <c r="F1333" s="323" t="s">
        <v>4955</v>
      </c>
      <c r="G1333" s="272"/>
    </row>
    <row r="1334" spans="2:7">
      <c r="B1334" s="321">
        <v>42728.508576389002</v>
      </c>
      <c r="C1334" s="322">
        <v>200</v>
      </c>
      <c r="D1334" s="172">
        <f t="shared" si="20"/>
        <v>10</v>
      </c>
      <c r="E1334" s="322">
        <v>190</v>
      </c>
      <c r="F1334" s="323" t="s">
        <v>4956</v>
      </c>
      <c r="G1334" s="272"/>
    </row>
    <row r="1335" spans="2:7">
      <c r="B1335" s="321">
        <v>42728.509062500001</v>
      </c>
      <c r="C1335" s="172">
        <v>100</v>
      </c>
      <c r="D1335" s="172">
        <f t="shared" si="20"/>
        <v>5</v>
      </c>
      <c r="E1335" s="322">
        <v>95</v>
      </c>
      <c r="F1335" s="323" t="s">
        <v>4957</v>
      </c>
      <c r="G1335" s="272"/>
    </row>
    <row r="1336" spans="2:7">
      <c r="B1336" s="321">
        <v>42728.509236111</v>
      </c>
      <c r="C1336" s="322">
        <v>1000</v>
      </c>
      <c r="D1336" s="172">
        <f t="shared" si="20"/>
        <v>50</v>
      </c>
      <c r="E1336" s="322">
        <v>950</v>
      </c>
      <c r="F1336" s="323" t="s">
        <v>4958</v>
      </c>
      <c r="G1336" s="272"/>
    </row>
    <row r="1337" spans="2:7">
      <c r="B1337" s="321">
        <v>42728.514525462997</v>
      </c>
      <c r="C1337" s="322">
        <v>200</v>
      </c>
      <c r="D1337" s="172">
        <f t="shared" si="20"/>
        <v>10</v>
      </c>
      <c r="E1337" s="322">
        <v>190</v>
      </c>
      <c r="F1337" s="323" t="s">
        <v>4948</v>
      </c>
      <c r="G1337" s="272"/>
    </row>
    <row r="1338" spans="2:7">
      <c r="B1338" s="321">
        <v>42728.530289351998</v>
      </c>
      <c r="C1338" s="322">
        <v>50</v>
      </c>
      <c r="D1338" s="172">
        <f t="shared" si="20"/>
        <v>2.5</v>
      </c>
      <c r="E1338" s="322">
        <v>47.5</v>
      </c>
      <c r="F1338" s="323" t="s">
        <v>4959</v>
      </c>
      <c r="G1338" s="272"/>
    </row>
    <row r="1339" spans="2:7">
      <c r="B1339" s="321">
        <v>42728.537974537001</v>
      </c>
      <c r="C1339" s="322">
        <v>100</v>
      </c>
      <c r="D1339" s="172">
        <f t="shared" si="20"/>
        <v>7</v>
      </c>
      <c r="E1339" s="322">
        <v>93</v>
      </c>
      <c r="F1339" s="323" t="s">
        <v>4960</v>
      </c>
      <c r="G1339" s="272"/>
    </row>
    <row r="1340" spans="2:7">
      <c r="B1340" s="321">
        <v>42728.548067130003</v>
      </c>
      <c r="C1340" s="322">
        <v>500</v>
      </c>
      <c r="D1340" s="172">
        <f t="shared" si="20"/>
        <v>24.75</v>
      </c>
      <c r="E1340" s="322">
        <v>475.25</v>
      </c>
      <c r="F1340" s="323" t="s">
        <v>4732</v>
      </c>
      <c r="G1340" s="272"/>
    </row>
    <row r="1341" spans="2:7">
      <c r="B1341" s="321">
        <v>42728.558923611003</v>
      </c>
      <c r="C1341" s="322">
        <v>470</v>
      </c>
      <c r="D1341" s="172">
        <f t="shared" si="20"/>
        <v>23.5</v>
      </c>
      <c r="E1341" s="322">
        <v>446.5</v>
      </c>
      <c r="F1341" s="323" t="s">
        <v>4961</v>
      </c>
      <c r="G1341" s="272"/>
    </row>
    <row r="1342" spans="2:7">
      <c r="B1342" s="321">
        <v>42728.561064815003</v>
      </c>
      <c r="C1342" s="322">
        <v>100</v>
      </c>
      <c r="D1342" s="172">
        <f t="shared" si="20"/>
        <v>4.9500000000000028</v>
      </c>
      <c r="E1342" s="322">
        <v>95.05</v>
      </c>
      <c r="F1342" s="323" t="s">
        <v>4962</v>
      </c>
      <c r="G1342" s="272"/>
    </row>
    <row r="1343" spans="2:7">
      <c r="B1343" s="321">
        <v>42728.584351851998</v>
      </c>
      <c r="C1343" s="322">
        <v>500</v>
      </c>
      <c r="D1343" s="172">
        <f t="shared" si="20"/>
        <v>25</v>
      </c>
      <c r="E1343" s="322">
        <v>475</v>
      </c>
      <c r="F1343" s="323" t="s">
        <v>4963</v>
      </c>
      <c r="G1343" s="272"/>
    </row>
    <row r="1344" spans="2:7">
      <c r="B1344" s="321">
        <v>42728.590081019</v>
      </c>
      <c r="C1344" s="322">
        <v>400</v>
      </c>
      <c r="D1344" s="172">
        <f t="shared" si="20"/>
        <v>20</v>
      </c>
      <c r="E1344" s="322">
        <v>380</v>
      </c>
      <c r="F1344" s="323" t="s">
        <v>4964</v>
      </c>
      <c r="G1344" s="272"/>
    </row>
    <row r="1345" spans="2:7">
      <c r="B1345" s="321">
        <v>42728.592870369997</v>
      </c>
      <c r="C1345" s="322">
        <v>100</v>
      </c>
      <c r="D1345" s="172">
        <f t="shared" si="20"/>
        <v>5</v>
      </c>
      <c r="E1345" s="322">
        <v>95</v>
      </c>
      <c r="F1345" s="323" t="s">
        <v>4965</v>
      </c>
      <c r="G1345" s="272"/>
    </row>
    <row r="1346" spans="2:7">
      <c r="B1346" s="321">
        <v>42728.593888889001</v>
      </c>
      <c r="C1346" s="322">
        <v>100</v>
      </c>
      <c r="D1346" s="172">
        <f t="shared" si="20"/>
        <v>5</v>
      </c>
      <c r="E1346" s="322">
        <v>95</v>
      </c>
      <c r="F1346" s="323" t="s">
        <v>4176</v>
      </c>
      <c r="G1346" s="272"/>
    </row>
    <row r="1347" spans="2:7">
      <c r="B1347" s="321">
        <v>42728.609386573997</v>
      </c>
      <c r="C1347" s="322">
        <v>300</v>
      </c>
      <c r="D1347" s="172">
        <f t="shared" si="20"/>
        <v>15</v>
      </c>
      <c r="E1347" s="322">
        <v>285</v>
      </c>
      <c r="F1347" s="323" t="s">
        <v>4966</v>
      </c>
      <c r="G1347" s="272"/>
    </row>
    <row r="1348" spans="2:7">
      <c r="B1348" s="321">
        <v>42728.609548610999</v>
      </c>
      <c r="C1348" s="322">
        <v>1000</v>
      </c>
      <c r="D1348" s="172">
        <f t="shared" si="20"/>
        <v>50</v>
      </c>
      <c r="E1348" s="322">
        <v>950</v>
      </c>
      <c r="F1348" s="323" t="s">
        <v>4967</v>
      </c>
      <c r="G1348" s="272"/>
    </row>
    <row r="1349" spans="2:7">
      <c r="B1349" s="321">
        <v>42728.609861110999</v>
      </c>
      <c r="C1349" s="322">
        <v>50</v>
      </c>
      <c r="D1349" s="172">
        <f t="shared" si="20"/>
        <v>2.5</v>
      </c>
      <c r="E1349" s="322">
        <v>47.5</v>
      </c>
      <c r="F1349" s="323" t="s">
        <v>4968</v>
      </c>
      <c r="G1349" s="272"/>
    </row>
    <row r="1350" spans="2:7">
      <c r="B1350" s="321">
        <v>42728.610497684997</v>
      </c>
      <c r="C1350" s="322">
        <v>100</v>
      </c>
      <c r="D1350" s="172">
        <f t="shared" ref="D1350:D1413" si="21">SUM(C1350-E1350)</f>
        <v>5</v>
      </c>
      <c r="E1350" s="322">
        <v>95</v>
      </c>
      <c r="F1350" s="323" t="s">
        <v>4969</v>
      </c>
      <c r="G1350" s="272"/>
    </row>
    <row r="1351" spans="2:7">
      <c r="B1351" s="321">
        <v>42728.612395832999</v>
      </c>
      <c r="C1351" s="322">
        <v>20</v>
      </c>
      <c r="D1351" s="172">
        <f t="shared" si="21"/>
        <v>1</v>
      </c>
      <c r="E1351" s="322">
        <v>19</v>
      </c>
      <c r="F1351" s="323" t="s">
        <v>4629</v>
      </c>
      <c r="G1351" s="272"/>
    </row>
    <row r="1352" spans="2:7">
      <c r="B1352" s="321">
        <v>42728.614502315002</v>
      </c>
      <c r="C1352" s="322">
        <v>300</v>
      </c>
      <c r="D1352" s="172">
        <f t="shared" si="21"/>
        <v>15</v>
      </c>
      <c r="E1352" s="322">
        <v>285</v>
      </c>
      <c r="F1352" s="323" t="s">
        <v>4970</v>
      </c>
      <c r="G1352" s="272"/>
    </row>
    <row r="1353" spans="2:7">
      <c r="B1353" s="321">
        <v>42728.615046295999</v>
      </c>
      <c r="C1353" s="322">
        <v>100</v>
      </c>
      <c r="D1353" s="172">
        <f t="shared" si="21"/>
        <v>5</v>
      </c>
      <c r="E1353" s="322">
        <v>95</v>
      </c>
      <c r="F1353" s="323" t="s">
        <v>4971</v>
      </c>
      <c r="G1353" s="272"/>
    </row>
    <row r="1354" spans="2:7">
      <c r="B1354" s="321">
        <v>42728.615532406999</v>
      </c>
      <c r="C1354" s="322">
        <v>200</v>
      </c>
      <c r="D1354" s="172">
        <f t="shared" si="21"/>
        <v>10</v>
      </c>
      <c r="E1354" s="322">
        <v>190</v>
      </c>
      <c r="F1354" s="323" t="s">
        <v>4972</v>
      </c>
      <c r="G1354" s="272"/>
    </row>
    <row r="1355" spans="2:7">
      <c r="B1355" s="321">
        <v>42728.615543981003</v>
      </c>
      <c r="C1355" s="322">
        <v>300</v>
      </c>
      <c r="D1355" s="172">
        <f t="shared" si="21"/>
        <v>15</v>
      </c>
      <c r="E1355" s="322">
        <v>285</v>
      </c>
      <c r="F1355" s="323" t="s">
        <v>4330</v>
      </c>
      <c r="G1355" s="272"/>
    </row>
    <row r="1356" spans="2:7">
      <c r="B1356" s="321">
        <v>42728.623252315003</v>
      </c>
      <c r="C1356" s="322">
        <v>7</v>
      </c>
      <c r="D1356" s="172">
        <f t="shared" si="21"/>
        <v>0.34999999999999964</v>
      </c>
      <c r="E1356" s="322">
        <v>6.65</v>
      </c>
      <c r="F1356" s="323" t="s">
        <v>4629</v>
      </c>
      <c r="G1356" s="272"/>
    </row>
    <row r="1357" spans="2:7">
      <c r="B1357" s="321">
        <v>42728.625081019003</v>
      </c>
      <c r="C1357" s="322">
        <v>150</v>
      </c>
      <c r="D1357" s="172">
        <f t="shared" si="21"/>
        <v>7.4300000000000068</v>
      </c>
      <c r="E1357" s="322">
        <v>142.57</v>
      </c>
      <c r="F1357" s="323" t="s">
        <v>4973</v>
      </c>
      <c r="G1357" s="272"/>
    </row>
    <row r="1358" spans="2:7">
      <c r="B1358" s="321">
        <v>42728.631979167003</v>
      </c>
      <c r="C1358" s="322">
        <v>1000</v>
      </c>
      <c r="D1358" s="172">
        <f t="shared" si="21"/>
        <v>50</v>
      </c>
      <c r="E1358" s="322">
        <v>950</v>
      </c>
      <c r="F1358" s="323" t="s">
        <v>4974</v>
      </c>
      <c r="G1358" s="272"/>
    </row>
    <row r="1359" spans="2:7">
      <c r="B1359" s="321">
        <v>42728.632835648001</v>
      </c>
      <c r="C1359" s="322">
        <v>100</v>
      </c>
      <c r="D1359" s="172">
        <f t="shared" si="21"/>
        <v>4.9500000000000028</v>
      </c>
      <c r="E1359" s="322">
        <v>95.05</v>
      </c>
      <c r="F1359" s="323" t="s">
        <v>3835</v>
      </c>
      <c r="G1359" s="272"/>
    </row>
    <row r="1360" spans="2:7">
      <c r="B1360" s="321">
        <v>42728.636643518999</v>
      </c>
      <c r="C1360" s="322">
        <v>10</v>
      </c>
      <c r="D1360" s="172">
        <f t="shared" si="21"/>
        <v>0.5</v>
      </c>
      <c r="E1360" s="322">
        <v>9.5</v>
      </c>
      <c r="F1360" s="323" t="s">
        <v>4629</v>
      </c>
      <c r="G1360" s="272"/>
    </row>
    <row r="1361" spans="2:7">
      <c r="B1361" s="321">
        <v>42728.640081019003</v>
      </c>
      <c r="C1361" s="322">
        <v>50</v>
      </c>
      <c r="D1361" s="172">
        <f t="shared" si="21"/>
        <v>2.5</v>
      </c>
      <c r="E1361" s="322">
        <v>47.5</v>
      </c>
      <c r="F1361" s="323" t="s">
        <v>4975</v>
      </c>
      <c r="G1361" s="272"/>
    </row>
    <row r="1362" spans="2:7">
      <c r="B1362" s="321">
        <v>42728.651134259002</v>
      </c>
      <c r="C1362" s="322">
        <v>1000</v>
      </c>
      <c r="D1362" s="172">
        <f t="shared" si="21"/>
        <v>50</v>
      </c>
      <c r="E1362" s="322">
        <v>950</v>
      </c>
      <c r="F1362" s="323" t="s">
        <v>3278</v>
      </c>
      <c r="G1362" s="272"/>
    </row>
    <row r="1363" spans="2:7">
      <c r="B1363" s="321">
        <v>42728.660289352003</v>
      </c>
      <c r="C1363" s="322">
        <v>50</v>
      </c>
      <c r="D1363" s="172">
        <f t="shared" si="21"/>
        <v>2.5</v>
      </c>
      <c r="E1363" s="322">
        <v>47.5</v>
      </c>
      <c r="F1363" s="323" t="s">
        <v>4976</v>
      </c>
      <c r="G1363" s="272"/>
    </row>
    <row r="1364" spans="2:7">
      <c r="B1364" s="321">
        <v>42728.668414352003</v>
      </c>
      <c r="C1364" s="322">
        <v>50</v>
      </c>
      <c r="D1364" s="172">
        <f t="shared" si="21"/>
        <v>2.5</v>
      </c>
      <c r="E1364" s="322">
        <v>47.5</v>
      </c>
      <c r="F1364" s="323" t="s">
        <v>4976</v>
      </c>
      <c r="G1364" s="272"/>
    </row>
    <row r="1365" spans="2:7">
      <c r="B1365" s="321">
        <v>42728.674560184998</v>
      </c>
      <c r="C1365" s="172">
        <v>50</v>
      </c>
      <c r="D1365" s="172">
        <f t="shared" si="21"/>
        <v>2.5</v>
      </c>
      <c r="E1365" s="322">
        <v>47.5</v>
      </c>
      <c r="F1365" s="323" t="s">
        <v>4013</v>
      </c>
      <c r="G1365" s="272"/>
    </row>
    <row r="1366" spans="2:7">
      <c r="B1366" s="321">
        <v>42728.674976852002</v>
      </c>
      <c r="C1366" s="322">
        <v>100</v>
      </c>
      <c r="D1366" s="172">
        <f t="shared" si="21"/>
        <v>7</v>
      </c>
      <c r="E1366" s="322">
        <v>93</v>
      </c>
      <c r="F1366" s="323" t="s">
        <v>4935</v>
      </c>
      <c r="G1366" s="272"/>
    </row>
    <row r="1367" spans="2:7">
      <c r="B1367" s="321">
        <v>42728.675405093003</v>
      </c>
      <c r="C1367" s="322">
        <v>200</v>
      </c>
      <c r="D1367" s="172">
        <f t="shared" si="21"/>
        <v>10</v>
      </c>
      <c r="E1367" s="322">
        <v>190</v>
      </c>
      <c r="F1367" s="323" t="s">
        <v>4977</v>
      </c>
      <c r="G1367" s="272"/>
    </row>
    <row r="1368" spans="2:7">
      <c r="B1368" s="321">
        <v>42728.708414351997</v>
      </c>
      <c r="C1368" s="322">
        <v>350</v>
      </c>
      <c r="D1368" s="172">
        <f t="shared" si="21"/>
        <v>17.5</v>
      </c>
      <c r="E1368" s="322">
        <v>332.5</v>
      </c>
      <c r="F1368" s="323" t="s">
        <v>4978</v>
      </c>
      <c r="G1368" s="272"/>
    </row>
    <row r="1369" spans="2:7">
      <c r="B1369" s="321">
        <v>42728.718773148001</v>
      </c>
      <c r="C1369" s="322">
        <v>100</v>
      </c>
      <c r="D1369" s="172">
        <f t="shared" si="21"/>
        <v>4.9500000000000028</v>
      </c>
      <c r="E1369" s="322">
        <v>95.05</v>
      </c>
      <c r="F1369" s="323" t="s">
        <v>4979</v>
      </c>
      <c r="G1369" s="272"/>
    </row>
    <row r="1370" spans="2:7">
      <c r="B1370" s="321">
        <v>42728.719837962999</v>
      </c>
      <c r="C1370" s="322">
        <v>100</v>
      </c>
      <c r="D1370" s="172">
        <f t="shared" si="21"/>
        <v>5</v>
      </c>
      <c r="E1370" s="322">
        <v>95</v>
      </c>
      <c r="F1370" s="323" t="s">
        <v>4980</v>
      </c>
      <c r="G1370" s="272"/>
    </row>
    <row r="1371" spans="2:7">
      <c r="B1371" s="321">
        <v>42728.720763889003</v>
      </c>
      <c r="C1371" s="322">
        <v>100</v>
      </c>
      <c r="D1371" s="172">
        <f t="shared" si="21"/>
        <v>5</v>
      </c>
      <c r="E1371" s="322">
        <v>95</v>
      </c>
      <c r="F1371" s="323" t="s">
        <v>4981</v>
      </c>
      <c r="G1371" s="272"/>
    </row>
    <row r="1372" spans="2:7">
      <c r="B1372" s="321">
        <v>42728.728368055999</v>
      </c>
      <c r="C1372" s="322">
        <v>90</v>
      </c>
      <c r="D1372" s="172">
        <f t="shared" si="21"/>
        <v>4.5</v>
      </c>
      <c r="E1372" s="322">
        <v>85.5</v>
      </c>
      <c r="F1372" s="323" t="s">
        <v>4982</v>
      </c>
      <c r="G1372" s="272"/>
    </row>
    <row r="1373" spans="2:7">
      <c r="B1373" s="321">
        <v>42728.733101851998</v>
      </c>
      <c r="C1373" s="322">
        <v>200</v>
      </c>
      <c r="D1373" s="172">
        <f t="shared" si="21"/>
        <v>10</v>
      </c>
      <c r="E1373" s="322">
        <v>190</v>
      </c>
      <c r="F1373" s="323" t="s">
        <v>4454</v>
      </c>
      <c r="G1373" s="272"/>
    </row>
    <row r="1374" spans="2:7">
      <c r="B1374" s="321">
        <v>42728.735277778003</v>
      </c>
      <c r="C1374" s="322">
        <v>1000</v>
      </c>
      <c r="D1374" s="172">
        <f t="shared" si="21"/>
        <v>50</v>
      </c>
      <c r="E1374" s="322">
        <v>950</v>
      </c>
      <c r="F1374" s="323" t="s">
        <v>4368</v>
      </c>
      <c r="G1374" s="272"/>
    </row>
    <row r="1375" spans="2:7">
      <c r="B1375" s="321">
        <v>42728.739699074002</v>
      </c>
      <c r="C1375" s="322">
        <v>10</v>
      </c>
      <c r="D1375" s="172">
        <f t="shared" si="21"/>
        <v>0.5</v>
      </c>
      <c r="E1375" s="322">
        <v>9.5</v>
      </c>
      <c r="F1375" s="323" t="s">
        <v>4629</v>
      </c>
      <c r="G1375" s="272"/>
    </row>
    <row r="1376" spans="2:7">
      <c r="B1376" s="321">
        <v>42728.749965278002</v>
      </c>
      <c r="C1376" s="322">
        <v>150</v>
      </c>
      <c r="D1376" s="172">
        <f t="shared" si="21"/>
        <v>10.5</v>
      </c>
      <c r="E1376" s="322">
        <v>139.5</v>
      </c>
      <c r="F1376" s="323" t="s">
        <v>4983</v>
      </c>
      <c r="G1376" s="272"/>
    </row>
    <row r="1377" spans="2:7">
      <c r="B1377" s="321">
        <v>42728.752777777998</v>
      </c>
      <c r="C1377" s="322">
        <v>200</v>
      </c>
      <c r="D1377" s="172">
        <f t="shared" si="21"/>
        <v>10</v>
      </c>
      <c r="E1377" s="322">
        <v>190</v>
      </c>
      <c r="F1377" s="323" t="s">
        <v>4984</v>
      </c>
      <c r="G1377" s="272"/>
    </row>
    <row r="1378" spans="2:7">
      <c r="B1378" s="321">
        <v>42728.758217593</v>
      </c>
      <c r="C1378" s="322">
        <v>50</v>
      </c>
      <c r="D1378" s="172">
        <f t="shared" si="21"/>
        <v>3.5</v>
      </c>
      <c r="E1378" s="322">
        <v>46.5</v>
      </c>
      <c r="F1378" s="323" t="s">
        <v>4985</v>
      </c>
      <c r="G1378" s="272"/>
    </row>
    <row r="1379" spans="2:7">
      <c r="B1379" s="321">
        <v>42728.760138889003</v>
      </c>
      <c r="C1379" s="322">
        <v>100</v>
      </c>
      <c r="D1379" s="172">
        <f t="shared" si="21"/>
        <v>7</v>
      </c>
      <c r="E1379" s="322">
        <v>93</v>
      </c>
      <c r="F1379" s="323" t="s">
        <v>4986</v>
      </c>
      <c r="G1379" s="272"/>
    </row>
    <row r="1380" spans="2:7">
      <c r="B1380" s="321">
        <v>42728.763726851997</v>
      </c>
      <c r="C1380" s="322">
        <v>15</v>
      </c>
      <c r="D1380" s="172">
        <f t="shared" si="21"/>
        <v>1.0500000000000007</v>
      </c>
      <c r="E1380" s="322">
        <v>13.95</v>
      </c>
      <c r="F1380" s="323" t="s">
        <v>3977</v>
      </c>
      <c r="G1380" s="272"/>
    </row>
    <row r="1381" spans="2:7">
      <c r="B1381" s="321">
        <v>42728.763877315003</v>
      </c>
      <c r="C1381" s="322">
        <v>1000</v>
      </c>
      <c r="D1381" s="172">
        <f t="shared" si="21"/>
        <v>50</v>
      </c>
      <c r="E1381" s="322">
        <v>950</v>
      </c>
      <c r="F1381" s="323" t="s">
        <v>4987</v>
      </c>
      <c r="G1381" s="272"/>
    </row>
    <row r="1382" spans="2:7">
      <c r="B1382" s="321">
        <v>42728.770011574001</v>
      </c>
      <c r="C1382" s="322">
        <v>2</v>
      </c>
      <c r="D1382" s="172">
        <f t="shared" si="21"/>
        <v>0.10000000000000009</v>
      </c>
      <c r="E1382" s="322">
        <v>1.9</v>
      </c>
      <c r="F1382" s="323" t="s">
        <v>4629</v>
      </c>
      <c r="G1382" s="272"/>
    </row>
    <row r="1383" spans="2:7">
      <c r="B1383" s="321">
        <v>42728.773194444002</v>
      </c>
      <c r="C1383" s="322">
        <v>100</v>
      </c>
      <c r="D1383" s="172">
        <f t="shared" si="21"/>
        <v>4.9500000000000028</v>
      </c>
      <c r="E1383" s="322">
        <v>95.05</v>
      </c>
      <c r="F1383" s="323" t="s">
        <v>4969</v>
      </c>
      <c r="G1383" s="272"/>
    </row>
    <row r="1384" spans="2:7">
      <c r="B1384" s="321">
        <v>42728.773333333003</v>
      </c>
      <c r="C1384" s="322">
        <v>200</v>
      </c>
      <c r="D1384" s="172">
        <f t="shared" si="21"/>
        <v>10</v>
      </c>
      <c r="E1384" s="322">
        <v>190</v>
      </c>
      <c r="F1384" s="323" t="s">
        <v>4988</v>
      </c>
      <c r="G1384" s="272"/>
    </row>
    <row r="1385" spans="2:7">
      <c r="B1385" s="321">
        <v>42728.773391203998</v>
      </c>
      <c r="C1385" s="322">
        <v>100</v>
      </c>
      <c r="D1385" s="172">
        <f t="shared" si="21"/>
        <v>5</v>
      </c>
      <c r="E1385" s="322">
        <v>95</v>
      </c>
      <c r="F1385" s="323" t="s">
        <v>4989</v>
      </c>
      <c r="G1385" s="272"/>
    </row>
    <row r="1386" spans="2:7">
      <c r="B1386" s="321">
        <v>42728.773483796002</v>
      </c>
      <c r="C1386" s="322">
        <v>50</v>
      </c>
      <c r="D1386" s="172">
        <f t="shared" si="21"/>
        <v>2.5</v>
      </c>
      <c r="E1386" s="322">
        <v>47.5</v>
      </c>
      <c r="F1386" s="323" t="s">
        <v>4990</v>
      </c>
      <c r="G1386" s="272"/>
    </row>
    <row r="1387" spans="2:7">
      <c r="B1387" s="321">
        <v>42728.773923610999</v>
      </c>
      <c r="C1387" s="322">
        <v>50</v>
      </c>
      <c r="D1387" s="172">
        <f t="shared" si="21"/>
        <v>2.5</v>
      </c>
      <c r="E1387" s="322">
        <v>47.5</v>
      </c>
      <c r="F1387" s="323" t="s">
        <v>4991</v>
      </c>
      <c r="G1387" s="272"/>
    </row>
    <row r="1388" spans="2:7">
      <c r="B1388" s="321">
        <v>42728.774039352</v>
      </c>
      <c r="C1388" s="322">
        <v>100</v>
      </c>
      <c r="D1388" s="172">
        <f t="shared" si="21"/>
        <v>5</v>
      </c>
      <c r="E1388" s="322">
        <v>95</v>
      </c>
      <c r="F1388" s="323" t="s">
        <v>4992</v>
      </c>
      <c r="G1388" s="272"/>
    </row>
    <row r="1389" spans="2:7">
      <c r="B1389" s="321">
        <v>42728.774155093</v>
      </c>
      <c r="C1389" s="322">
        <v>50</v>
      </c>
      <c r="D1389" s="172">
        <f t="shared" si="21"/>
        <v>2.5</v>
      </c>
      <c r="E1389" s="322">
        <v>47.5</v>
      </c>
      <c r="F1389" s="323" t="s">
        <v>4993</v>
      </c>
      <c r="G1389" s="272"/>
    </row>
    <row r="1390" spans="2:7">
      <c r="B1390" s="321">
        <v>42728.774270832997</v>
      </c>
      <c r="C1390" s="322">
        <v>250</v>
      </c>
      <c r="D1390" s="172">
        <f t="shared" si="21"/>
        <v>12.5</v>
      </c>
      <c r="E1390" s="322">
        <v>237.5</v>
      </c>
      <c r="F1390" s="323" t="s">
        <v>4994</v>
      </c>
      <c r="G1390" s="272"/>
    </row>
    <row r="1391" spans="2:7">
      <c r="B1391" s="321">
        <v>42728.776030093002</v>
      </c>
      <c r="C1391" s="322">
        <v>300</v>
      </c>
      <c r="D1391" s="172">
        <f t="shared" si="21"/>
        <v>15</v>
      </c>
      <c r="E1391" s="322">
        <v>285</v>
      </c>
      <c r="F1391" s="323" t="s">
        <v>4995</v>
      </c>
      <c r="G1391" s="272"/>
    </row>
    <row r="1392" spans="2:7">
      <c r="B1392" s="321">
        <v>42728.776504629997</v>
      </c>
      <c r="C1392" s="322">
        <v>100</v>
      </c>
      <c r="D1392" s="172">
        <f t="shared" si="21"/>
        <v>5</v>
      </c>
      <c r="E1392" s="322">
        <v>95</v>
      </c>
      <c r="F1392" s="323" t="s">
        <v>3719</v>
      </c>
      <c r="G1392" s="272"/>
    </row>
    <row r="1393" spans="2:7">
      <c r="B1393" s="321">
        <v>42728.794108795999</v>
      </c>
      <c r="C1393" s="322">
        <v>100</v>
      </c>
      <c r="D1393" s="172">
        <f t="shared" si="21"/>
        <v>7</v>
      </c>
      <c r="E1393" s="322">
        <v>93</v>
      </c>
      <c r="F1393" s="323" t="s">
        <v>4996</v>
      </c>
      <c r="G1393" s="272"/>
    </row>
    <row r="1394" spans="2:7">
      <c r="B1394" s="321">
        <v>42728.837997684997</v>
      </c>
      <c r="C1394" s="322">
        <v>80</v>
      </c>
      <c r="D1394" s="172">
        <f t="shared" si="21"/>
        <v>4</v>
      </c>
      <c r="E1394" s="322">
        <v>76</v>
      </c>
      <c r="F1394" s="323" t="s">
        <v>4997</v>
      </c>
      <c r="G1394" s="272"/>
    </row>
    <row r="1395" spans="2:7">
      <c r="B1395" s="321">
        <v>42728.840844906998</v>
      </c>
      <c r="C1395" s="172">
        <v>10</v>
      </c>
      <c r="D1395" s="172">
        <f t="shared" si="21"/>
        <v>0.5</v>
      </c>
      <c r="E1395" s="322">
        <v>9.5</v>
      </c>
      <c r="F1395" s="323" t="s">
        <v>4998</v>
      </c>
      <c r="G1395" s="272"/>
    </row>
    <row r="1396" spans="2:7">
      <c r="B1396" s="321">
        <v>42728.841180556003</v>
      </c>
      <c r="C1396" s="322">
        <v>100</v>
      </c>
      <c r="D1396" s="172">
        <f t="shared" si="21"/>
        <v>5</v>
      </c>
      <c r="E1396" s="322">
        <v>95</v>
      </c>
      <c r="F1396" s="323" t="s">
        <v>4999</v>
      </c>
      <c r="G1396" s="272"/>
    </row>
    <row r="1397" spans="2:7">
      <c r="B1397" s="321">
        <v>42728.841944444001</v>
      </c>
      <c r="C1397" s="322">
        <v>12</v>
      </c>
      <c r="D1397" s="172">
        <f t="shared" si="21"/>
        <v>0.58999999999999986</v>
      </c>
      <c r="E1397" s="322">
        <v>11.41</v>
      </c>
      <c r="F1397" s="323" t="s">
        <v>4998</v>
      </c>
      <c r="G1397" s="272"/>
    </row>
    <row r="1398" spans="2:7">
      <c r="B1398" s="321">
        <v>42728.842048610997</v>
      </c>
      <c r="C1398" s="322">
        <v>50</v>
      </c>
      <c r="D1398" s="172">
        <f t="shared" si="21"/>
        <v>2.4799999999999969</v>
      </c>
      <c r="E1398" s="322">
        <v>47.52</v>
      </c>
      <c r="F1398" s="323" t="s">
        <v>5000</v>
      </c>
      <c r="G1398" s="272"/>
    </row>
    <row r="1399" spans="2:7">
      <c r="B1399" s="321">
        <v>42728.842604167003</v>
      </c>
      <c r="C1399" s="322">
        <v>100</v>
      </c>
      <c r="D1399" s="172">
        <f t="shared" si="21"/>
        <v>5</v>
      </c>
      <c r="E1399" s="322">
        <v>95</v>
      </c>
      <c r="F1399" s="323" t="s">
        <v>5001</v>
      </c>
      <c r="G1399" s="272"/>
    </row>
    <row r="1400" spans="2:7">
      <c r="B1400" s="321">
        <v>42728.843773148001</v>
      </c>
      <c r="C1400" s="322">
        <v>6</v>
      </c>
      <c r="D1400" s="172">
        <f t="shared" si="21"/>
        <v>0.29999999999999982</v>
      </c>
      <c r="E1400" s="322">
        <v>5.7</v>
      </c>
      <c r="F1400" s="323" t="s">
        <v>4629</v>
      </c>
      <c r="G1400" s="272"/>
    </row>
    <row r="1401" spans="2:7">
      <c r="B1401" s="321">
        <v>42728.844687500001</v>
      </c>
      <c r="C1401" s="322">
        <v>10.75</v>
      </c>
      <c r="D1401" s="172">
        <f t="shared" si="21"/>
        <v>0.52999999999999936</v>
      </c>
      <c r="E1401" s="322">
        <v>10.220000000000001</v>
      </c>
      <c r="F1401" s="323" t="s">
        <v>4998</v>
      </c>
      <c r="G1401" s="272"/>
    </row>
    <row r="1402" spans="2:7">
      <c r="B1402" s="321">
        <v>42728.845057869999</v>
      </c>
      <c r="C1402" s="322">
        <v>500</v>
      </c>
      <c r="D1402" s="172">
        <f t="shared" si="21"/>
        <v>25</v>
      </c>
      <c r="E1402" s="322">
        <v>475</v>
      </c>
      <c r="F1402" s="323" t="s">
        <v>5002</v>
      </c>
      <c r="G1402" s="272"/>
    </row>
    <row r="1403" spans="2:7">
      <c r="B1403" s="321">
        <v>42728.846550925999</v>
      </c>
      <c r="C1403" s="322">
        <v>100</v>
      </c>
      <c r="D1403" s="172">
        <f t="shared" si="21"/>
        <v>5</v>
      </c>
      <c r="E1403" s="322">
        <v>95</v>
      </c>
      <c r="F1403" s="323" t="s">
        <v>3891</v>
      </c>
      <c r="G1403" s="272"/>
    </row>
    <row r="1404" spans="2:7">
      <c r="B1404" s="321">
        <v>42728.851226851999</v>
      </c>
      <c r="C1404" s="322">
        <v>100</v>
      </c>
      <c r="D1404" s="172">
        <f t="shared" si="21"/>
        <v>5</v>
      </c>
      <c r="E1404" s="322">
        <v>95</v>
      </c>
      <c r="F1404" s="323" t="s">
        <v>5003</v>
      </c>
      <c r="G1404" s="272"/>
    </row>
    <row r="1405" spans="2:7">
      <c r="B1405" s="321">
        <v>42728.856307870003</v>
      </c>
      <c r="C1405" s="322">
        <v>500</v>
      </c>
      <c r="D1405" s="172">
        <f t="shared" si="21"/>
        <v>25</v>
      </c>
      <c r="E1405" s="322">
        <v>475</v>
      </c>
      <c r="F1405" s="323" t="s">
        <v>5004</v>
      </c>
      <c r="G1405" s="272"/>
    </row>
    <row r="1406" spans="2:7">
      <c r="B1406" s="321">
        <v>42728.856967592998</v>
      </c>
      <c r="C1406" s="322">
        <v>5000</v>
      </c>
      <c r="D1406" s="172">
        <f t="shared" si="21"/>
        <v>247.5</v>
      </c>
      <c r="E1406" s="322">
        <v>4752.5</v>
      </c>
      <c r="F1406" s="323" t="s">
        <v>5005</v>
      </c>
      <c r="G1406" s="272"/>
    </row>
    <row r="1407" spans="2:7">
      <c r="B1407" s="321">
        <v>42728.858148148</v>
      </c>
      <c r="C1407" s="322">
        <v>30</v>
      </c>
      <c r="D1407" s="172">
        <f t="shared" si="21"/>
        <v>1.5</v>
      </c>
      <c r="E1407" s="322">
        <v>28.5</v>
      </c>
      <c r="F1407" s="323" t="s">
        <v>5006</v>
      </c>
      <c r="G1407" s="272"/>
    </row>
    <row r="1408" spans="2:7">
      <c r="B1408" s="321">
        <v>42728.860393518997</v>
      </c>
      <c r="C1408" s="322">
        <v>30</v>
      </c>
      <c r="D1408" s="172">
        <f t="shared" si="21"/>
        <v>1.5</v>
      </c>
      <c r="E1408" s="322">
        <v>28.5</v>
      </c>
      <c r="F1408" s="323" t="s">
        <v>5006</v>
      </c>
      <c r="G1408" s="272"/>
    </row>
    <row r="1409" spans="2:7">
      <c r="B1409" s="321">
        <v>42728.861793980999</v>
      </c>
      <c r="C1409" s="322">
        <v>100</v>
      </c>
      <c r="D1409" s="172">
        <f t="shared" si="21"/>
        <v>5</v>
      </c>
      <c r="E1409" s="322">
        <v>95</v>
      </c>
      <c r="F1409" s="323" t="s">
        <v>5007</v>
      </c>
      <c r="G1409" s="272"/>
    </row>
    <row r="1410" spans="2:7">
      <c r="B1410" s="321">
        <v>42728.864722222002</v>
      </c>
      <c r="C1410" s="322">
        <v>300</v>
      </c>
      <c r="D1410" s="172">
        <f t="shared" si="21"/>
        <v>21</v>
      </c>
      <c r="E1410" s="322">
        <v>279</v>
      </c>
      <c r="F1410" s="323" t="s">
        <v>5008</v>
      </c>
      <c r="G1410" s="272"/>
    </row>
    <row r="1411" spans="2:7">
      <c r="B1411" s="321">
        <v>42728.891076389002</v>
      </c>
      <c r="C1411" s="322">
        <v>100</v>
      </c>
      <c r="D1411" s="172">
        <f t="shared" si="21"/>
        <v>5</v>
      </c>
      <c r="E1411" s="322">
        <v>95</v>
      </c>
      <c r="F1411" s="323" t="s">
        <v>5009</v>
      </c>
      <c r="G1411" s="272"/>
    </row>
    <row r="1412" spans="2:7">
      <c r="B1412" s="321">
        <v>42728.891840277996</v>
      </c>
      <c r="C1412" s="322">
        <v>50</v>
      </c>
      <c r="D1412" s="172">
        <f t="shared" si="21"/>
        <v>2.5</v>
      </c>
      <c r="E1412" s="322">
        <v>47.5</v>
      </c>
      <c r="F1412" s="323" t="s">
        <v>4897</v>
      </c>
      <c r="G1412" s="272"/>
    </row>
    <row r="1413" spans="2:7">
      <c r="B1413" s="321">
        <v>42728.904409722003</v>
      </c>
      <c r="C1413" s="322">
        <v>20</v>
      </c>
      <c r="D1413" s="172">
        <f t="shared" si="21"/>
        <v>1</v>
      </c>
      <c r="E1413" s="322">
        <v>19</v>
      </c>
      <c r="F1413" s="323" t="s">
        <v>4629</v>
      </c>
      <c r="G1413" s="272"/>
    </row>
    <row r="1414" spans="2:7">
      <c r="B1414" s="321">
        <v>42728.909895833</v>
      </c>
      <c r="C1414" s="322">
        <v>500</v>
      </c>
      <c r="D1414" s="172">
        <f t="shared" ref="D1414:D1477" si="22">SUM(C1414-E1414)</f>
        <v>24.75</v>
      </c>
      <c r="E1414" s="322">
        <v>475.25</v>
      </c>
      <c r="F1414" s="323" t="s">
        <v>5010</v>
      </c>
      <c r="G1414" s="272"/>
    </row>
    <row r="1415" spans="2:7">
      <c r="B1415" s="321">
        <v>42728.913587962998</v>
      </c>
      <c r="C1415" s="322">
        <v>500</v>
      </c>
      <c r="D1415" s="172">
        <f t="shared" si="22"/>
        <v>25</v>
      </c>
      <c r="E1415" s="322">
        <v>475</v>
      </c>
      <c r="F1415" s="323" t="s">
        <v>5011</v>
      </c>
      <c r="G1415" s="272"/>
    </row>
    <row r="1416" spans="2:7">
      <c r="B1416" s="321">
        <v>42728.916469907002</v>
      </c>
      <c r="C1416" s="322">
        <v>200</v>
      </c>
      <c r="D1416" s="172">
        <f t="shared" si="22"/>
        <v>10</v>
      </c>
      <c r="E1416" s="322">
        <v>190</v>
      </c>
      <c r="F1416" s="323" t="s">
        <v>5012</v>
      </c>
      <c r="G1416" s="272"/>
    </row>
    <row r="1417" spans="2:7">
      <c r="B1417" s="321">
        <v>42728.982060185001</v>
      </c>
      <c r="C1417" s="322">
        <v>10</v>
      </c>
      <c r="D1417" s="172">
        <f t="shared" si="22"/>
        <v>0.5</v>
      </c>
      <c r="E1417" s="322">
        <v>9.5</v>
      </c>
      <c r="F1417" s="323" t="s">
        <v>4629</v>
      </c>
      <c r="G1417" s="272"/>
    </row>
    <row r="1418" spans="2:7">
      <c r="B1418" s="321">
        <v>42729.001064814998</v>
      </c>
      <c r="C1418" s="322">
        <v>1000</v>
      </c>
      <c r="D1418" s="172">
        <f t="shared" si="22"/>
        <v>50</v>
      </c>
      <c r="E1418" s="322">
        <v>950</v>
      </c>
      <c r="F1418" s="323" t="s">
        <v>4129</v>
      </c>
      <c r="G1418" s="272"/>
    </row>
    <row r="1419" spans="2:7">
      <c r="B1419" s="321">
        <v>42729.026875000003</v>
      </c>
      <c r="C1419" s="322">
        <v>200</v>
      </c>
      <c r="D1419" s="172">
        <f t="shared" si="22"/>
        <v>10</v>
      </c>
      <c r="E1419" s="322">
        <v>190</v>
      </c>
      <c r="F1419" s="323" t="s">
        <v>5013</v>
      </c>
      <c r="G1419" s="272"/>
    </row>
    <row r="1420" spans="2:7">
      <c r="B1420" s="321">
        <v>42729.043495370002</v>
      </c>
      <c r="C1420" s="322">
        <v>100</v>
      </c>
      <c r="D1420" s="172">
        <f t="shared" si="22"/>
        <v>5</v>
      </c>
      <c r="E1420" s="322">
        <v>95</v>
      </c>
      <c r="F1420" s="323" t="s">
        <v>5014</v>
      </c>
      <c r="G1420" s="272"/>
    </row>
    <row r="1421" spans="2:7">
      <c r="B1421" s="321">
        <v>42729.094652778003</v>
      </c>
      <c r="C1421" s="322">
        <v>100</v>
      </c>
      <c r="D1421" s="172">
        <f t="shared" si="22"/>
        <v>5</v>
      </c>
      <c r="E1421" s="322">
        <v>95</v>
      </c>
      <c r="F1421" s="323" t="s">
        <v>5015</v>
      </c>
      <c r="G1421" s="272"/>
    </row>
    <row r="1422" spans="2:7">
      <c r="B1422" s="321">
        <v>42729.170763889</v>
      </c>
      <c r="C1422" s="322">
        <v>100</v>
      </c>
      <c r="D1422" s="172">
        <f t="shared" si="22"/>
        <v>5</v>
      </c>
      <c r="E1422" s="322">
        <v>95</v>
      </c>
      <c r="F1422" s="323" t="s">
        <v>5016</v>
      </c>
      <c r="G1422" s="272"/>
    </row>
    <row r="1423" spans="2:7">
      <c r="B1423" s="321">
        <v>42729.251122684997</v>
      </c>
      <c r="C1423" s="322">
        <v>250</v>
      </c>
      <c r="D1423" s="172">
        <f t="shared" si="22"/>
        <v>12.5</v>
      </c>
      <c r="E1423" s="322">
        <v>237.5</v>
      </c>
      <c r="F1423" s="323" t="s">
        <v>4709</v>
      </c>
      <c r="G1423" s="272"/>
    </row>
    <row r="1424" spans="2:7">
      <c r="B1424" s="321">
        <v>42729.340532406997</v>
      </c>
      <c r="C1424" s="322">
        <v>500</v>
      </c>
      <c r="D1424" s="172">
        <f t="shared" si="22"/>
        <v>24.75</v>
      </c>
      <c r="E1424" s="322">
        <v>475.25</v>
      </c>
      <c r="F1424" s="323" t="s">
        <v>4666</v>
      </c>
      <c r="G1424" s="272"/>
    </row>
    <row r="1425" spans="2:7">
      <c r="B1425" s="321">
        <v>42729.341134258997</v>
      </c>
      <c r="C1425" s="172">
        <v>150</v>
      </c>
      <c r="D1425" s="172">
        <f t="shared" si="22"/>
        <v>7.5</v>
      </c>
      <c r="E1425" s="322">
        <v>142.5</v>
      </c>
      <c r="F1425" s="323" t="s">
        <v>5017</v>
      </c>
      <c r="G1425" s="272"/>
    </row>
    <row r="1426" spans="2:7">
      <c r="B1426" s="321">
        <v>42729.351516203998</v>
      </c>
      <c r="C1426" s="322">
        <v>300</v>
      </c>
      <c r="D1426" s="172">
        <f t="shared" si="22"/>
        <v>15</v>
      </c>
      <c r="E1426" s="322">
        <v>285</v>
      </c>
      <c r="F1426" s="323" t="s">
        <v>5018</v>
      </c>
      <c r="G1426" s="272"/>
    </row>
    <row r="1427" spans="2:7">
      <c r="B1427" s="321">
        <v>42729.354120370001</v>
      </c>
      <c r="C1427" s="322">
        <v>140</v>
      </c>
      <c r="D1427" s="172">
        <f t="shared" si="22"/>
        <v>9.8000000000000114</v>
      </c>
      <c r="E1427" s="322">
        <v>130.19999999999999</v>
      </c>
      <c r="F1427" s="323" t="s">
        <v>5019</v>
      </c>
      <c r="G1427" s="272"/>
    </row>
    <row r="1428" spans="2:7">
      <c r="B1428" s="321">
        <v>42729.354675925999</v>
      </c>
      <c r="C1428" s="322">
        <v>500</v>
      </c>
      <c r="D1428" s="172">
        <f t="shared" si="22"/>
        <v>25</v>
      </c>
      <c r="E1428" s="322">
        <v>475</v>
      </c>
      <c r="F1428" s="323" t="s">
        <v>5020</v>
      </c>
      <c r="G1428" s="272"/>
    </row>
    <row r="1429" spans="2:7">
      <c r="B1429" s="321">
        <v>42729.407581018997</v>
      </c>
      <c r="C1429" s="322">
        <v>500</v>
      </c>
      <c r="D1429" s="172">
        <f t="shared" si="22"/>
        <v>25</v>
      </c>
      <c r="E1429" s="322">
        <v>475</v>
      </c>
      <c r="F1429" s="323" t="s">
        <v>5020</v>
      </c>
      <c r="G1429" s="272"/>
    </row>
    <row r="1430" spans="2:7">
      <c r="B1430" s="321">
        <v>42729.423634259001</v>
      </c>
      <c r="C1430" s="322">
        <v>10</v>
      </c>
      <c r="D1430" s="172">
        <f t="shared" si="22"/>
        <v>0.5</v>
      </c>
      <c r="E1430" s="322">
        <v>9.5</v>
      </c>
      <c r="F1430" s="323" t="s">
        <v>4629</v>
      </c>
      <c r="G1430" s="272"/>
    </row>
    <row r="1431" spans="2:7">
      <c r="B1431" s="321">
        <v>42729.424687500003</v>
      </c>
      <c r="C1431" s="322">
        <v>1</v>
      </c>
      <c r="D1431" s="172">
        <f t="shared" si="22"/>
        <v>5.0000000000000044E-2</v>
      </c>
      <c r="E1431" s="322">
        <v>0.95</v>
      </c>
      <c r="F1431" s="323" t="s">
        <v>4629</v>
      </c>
      <c r="G1431" s="272"/>
    </row>
    <row r="1432" spans="2:7">
      <c r="B1432" s="321">
        <v>42729.442754629999</v>
      </c>
      <c r="C1432" s="322">
        <v>50</v>
      </c>
      <c r="D1432" s="172">
        <f t="shared" si="22"/>
        <v>2.5</v>
      </c>
      <c r="E1432" s="322">
        <v>47.5</v>
      </c>
      <c r="F1432" s="323" t="s">
        <v>5021</v>
      </c>
      <c r="G1432" s="272"/>
    </row>
    <row r="1433" spans="2:7">
      <c r="B1433" s="321">
        <v>42729.444525462997</v>
      </c>
      <c r="C1433" s="322">
        <v>60</v>
      </c>
      <c r="D1433" s="172">
        <f t="shared" si="22"/>
        <v>4.2000000000000028</v>
      </c>
      <c r="E1433" s="322">
        <v>55.8</v>
      </c>
      <c r="F1433" s="323" t="s">
        <v>4724</v>
      </c>
      <c r="G1433" s="272"/>
    </row>
    <row r="1434" spans="2:7">
      <c r="B1434" s="321">
        <v>42729.447175925998</v>
      </c>
      <c r="C1434" s="322">
        <v>50</v>
      </c>
      <c r="D1434" s="172">
        <f t="shared" si="22"/>
        <v>2.5</v>
      </c>
      <c r="E1434" s="322">
        <v>47.5</v>
      </c>
      <c r="F1434" s="323" t="s">
        <v>5022</v>
      </c>
      <c r="G1434" s="272"/>
    </row>
    <row r="1435" spans="2:7">
      <c r="B1435" s="321">
        <v>42729.453645832997</v>
      </c>
      <c r="C1435" s="322">
        <v>50</v>
      </c>
      <c r="D1435" s="172">
        <f t="shared" si="22"/>
        <v>2.5</v>
      </c>
      <c r="E1435" s="322">
        <v>47.5</v>
      </c>
      <c r="F1435" s="323" t="s">
        <v>5023</v>
      </c>
      <c r="G1435" s="272"/>
    </row>
    <row r="1436" spans="2:7">
      <c r="B1436" s="321">
        <v>42729.458356481002</v>
      </c>
      <c r="C1436" s="322">
        <v>30</v>
      </c>
      <c r="D1436" s="172">
        <f t="shared" si="22"/>
        <v>1.4899999999999984</v>
      </c>
      <c r="E1436" s="322">
        <v>28.51</v>
      </c>
      <c r="F1436" s="323" t="s">
        <v>5024</v>
      </c>
      <c r="G1436" s="272"/>
    </row>
    <row r="1437" spans="2:7">
      <c r="B1437" s="321">
        <v>42729.458483795999</v>
      </c>
      <c r="C1437" s="322">
        <v>300</v>
      </c>
      <c r="D1437" s="172">
        <f t="shared" si="22"/>
        <v>15</v>
      </c>
      <c r="E1437" s="322">
        <v>285</v>
      </c>
      <c r="F1437" s="323" t="s">
        <v>5025</v>
      </c>
      <c r="G1437" s="272"/>
    </row>
    <row r="1438" spans="2:7">
      <c r="B1438" s="321">
        <v>42729.458645833001</v>
      </c>
      <c r="C1438" s="322">
        <v>500</v>
      </c>
      <c r="D1438" s="172">
        <f t="shared" si="22"/>
        <v>24.75</v>
      </c>
      <c r="E1438" s="322">
        <v>475.25</v>
      </c>
      <c r="F1438" s="323" t="s">
        <v>5026</v>
      </c>
      <c r="G1438" s="272"/>
    </row>
    <row r="1439" spans="2:7">
      <c r="B1439" s="321">
        <v>42729.458749999998</v>
      </c>
      <c r="C1439" s="322">
        <v>100</v>
      </c>
      <c r="D1439" s="172">
        <f t="shared" si="22"/>
        <v>7</v>
      </c>
      <c r="E1439" s="322">
        <v>93</v>
      </c>
      <c r="F1439" s="323" t="s">
        <v>5027</v>
      </c>
      <c r="G1439" s="272"/>
    </row>
    <row r="1440" spans="2:7">
      <c r="B1440" s="321">
        <v>42729.458749999998</v>
      </c>
      <c r="C1440" s="322">
        <v>50</v>
      </c>
      <c r="D1440" s="172">
        <f t="shared" si="22"/>
        <v>2.5</v>
      </c>
      <c r="E1440" s="322">
        <v>47.5</v>
      </c>
      <c r="F1440" s="323" t="s">
        <v>5028</v>
      </c>
      <c r="G1440" s="272"/>
    </row>
    <row r="1441" spans="2:7">
      <c r="B1441" s="321">
        <v>42729.458761574002</v>
      </c>
      <c r="C1441" s="322">
        <v>10</v>
      </c>
      <c r="D1441" s="172">
        <f t="shared" si="22"/>
        <v>0.69999999999999929</v>
      </c>
      <c r="E1441" s="322">
        <v>9.3000000000000007</v>
      </c>
      <c r="F1441" s="323" t="s">
        <v>5029</v>
      </c>
      <c r="G1441" s="272"/>
    </row>
    <row r="1442" spans="2:7">
      <c r="B1442" s="321">
        <v>42729.458773147999</v>
      </c>
      <c r="C1442" s="322">
        <v>100</v>
      </c>
      <c r="D1442" s="172">
        <f t="shared" si="22"/>
        <v>5</v>
      </c>
      <c r="E1442" s="322">
        <v>95</v>
      </c>
      <c r="F1442" s="323" t="s">
        <v>5030</v>
      </c>
      <c r="G1442" s="272"/>
    </row>
    <row r="1443" spans="2:7">
      <c r="B1443" s="321">
        <v>42729.458773147999</v>
      </c>
      <c r="C1443" s="322">
        <v>50</v>
      </c>
      <c r="D1443" s="172">
        <f t="shared" si="22"/>
        <v>2.4799999999999969</v>
      </c>
      <c r="E1443" s="322">
        <v>47.52</v>
      </c>
      <c r="F1443" s="323" t="s">
        <v>4219</v>
      </c>
      <c r="G1443" s="272"/>
    </row>
    <row r="1444" spans="2:7">
      <c r="B1444" s="321">
        <v>42729.458807870004</v>
      </c>
      <c r="C1444" s="322">
        <v>50</v>
      </c>
      <c r="D1444" s="172">
        <f t="shared" si="22"/>
        <v>3.5</v>
      </c>
      <c r="E1444" s="322">
        <v>46.5</v>
      </c>
      <c r="F1444" s="323" t="s">
        <v>5031</v>
      </c>
      <c r="G1444" s="272"/>
    </row>
    <row r="1445" spans="2:7">
      <c r="B1445" s="321">
        <v>42729.458831019001</v>
      </c>
      <c r="C1445" s="322">
        <v>50</v>
      </c>
      <c r="D1445" s="172">
        <f t="shared" si="22"/>
        <v>2.5</v>
      </c>
      <c r="E1445" s="322">
        <v>47.5</v>
      </c>
      <c r="F1445" s="323" t="s">
        <v>5032</v>
      </c>
      <c r="G1445" s="272"/>
    </row>
    <row r="1446" spans="2:7">
      <c r="B1446" s="321">
        <v>42729.458831019001</v>
      </c>
      <c r="C1446" s="322">
        <v>300</v>
      </c>
      <c r="D1446" s="172">
        <f t="shared" si="22"/>
        <v>15</v>
      </c>
      <c r="E1446" s="322">
        <v>285</v>
      </c>
      <c r="F1446" s="323" t="s">
        <v>5033</v>
      </c>
      <c r="G1446" s="272"/>
    </row>
    <row r="1447" spans="2:7">
      <c r="B1447" s="321">
        <v>42729.458865740999</v>
      </c>
      <c r="C1447" s="322">
        <v>50</v>
      </c>
      <c r="D1447" s="172">
        <f t="shared" si="22"/>
        <v>2.5</v>
      </c>
      <c r="E1447" s="322">
        <v>47.5</v>
      </c>
      <c r="F1447" s="323" t="s">
        <v>5034</v>
      </c>
      <c r="G1447" s="272"/>
    </row>
    <row r="1448" spans="2:7">
      <c r="B1448" s="321">
        <v>42729.458877315003</v>
      </c>
      <c r="C1448" s="322">
        <v>50</v>
      </c>
      <c r="D1448" s="172">
        <f t="shared" si="22"/>
        <v>2.5</v>
      </c>
      <c r="E1448" s="322">
        <v>47.5</v>
      </c>
      <c r="F1448" s="323" t="s">
        <v>4701</v>
      </c>
      <c r="G1448" s="272"/>
    </row>
    <row r="1449" spans="2:7">
      <c r="B1449" s="321">
        <v>42729.458877315003</v>
      </c>
      <c r="C1449" s="322">
        <v>50</v>
      </c>
      <c r="D1449" s="172">
        <f t="shared" si="22"/>
        <v>3.5</v>
      </c>
      <c r="E1449" s="322">
        <v>46.5</v>
      </c>
      <c r="F1449" s="323" t="s">
        <v>5035</v>
      </c>
      <c r="G1449" s="272"/>
    </row>
    <row r="1450" spans="2:7">
      <c r="B1450" s="321">
        <v>42729.458888888999</v>
      </c>
      <c r="C1450" s="322">
        <v>50</v>
      </c>
      <c r="D1450" s="172">
        <f t="shared" si="22"/>
        <v>3.5</v>
      </c>
      <c r="E1450" s="322">
        <v>46.5</v>
      </c>
      <c r="F1450" s="323" t="s">
        <v>5036</v>
      </c>
      <c r="G1450" s="272"/>
    </row>
    <row r="1451" spans="2:7">
      <c r="B1451" s="321">
        <v>42729.458900463003</v>
      </c>
      <c r="C1451" s="322">
        <v>100</v>
      </c>
      <c r="D1451" s="172">
        <f t="shared" si="22"/>
        <v>5</v>
      </c>
      <c r="E1451" s="322">
        <v>95</v>
      </c>
      <c r="F1451" s="323" t="s">
        <v>5037</v>
      </c>
      <c r="G1451" s="272"/>
    </row>
    <row r="1452" spans="2:7">
      <c r="B1452" s="321">
        <v>42729.458946758998</v>
      </c>
      <c r="C1452" s="322">
        <v>500</v>
      </c>
      <c r="D1452" s="172">
        <f t="shared" si="22"/>
        <v>25</v>
      </c>
      <c r="E1452" s="322">
        <v>475</v>
      </c>
      <c r="F1452" s="323" t="s">
        <v>5038</v>
      </c>
      <c r="G1452" s="272"/>
    </row>
    <row r="1453" spans="2:7">
      <c r="B1453" s="321">
        <v>42729.458958333002</v>
      </c>
      <c r="C1453" s="322">
        <v>200</v>
      </c>
      <c r="D1453" s="172">
        <f t="shared" si="22"/>
        <v>10</v>
      </c>
      <c r="E1453" s="322">
        <v>190</v>
      </c>
      <c r="F1453" s="323" t="s">
        <v>5039</v>
      </c>
      <c r="G1453" s="272"/>
    </row>
    <row r="1454" spans="2:7">
      <c r="B1454" s="321">
        <v>42729.458958333002</v>
      </c>
      <c r="C1454" s="322">
        <v>100</v>
      </c>
      <c r="D1454" s="172">
        <f t="shared" si="22"/>
        <v>5</v>
      </c>
      <c r="E1454" s="322">
        <v>95</v>
      </c>
      <c r="F1454" s="323" t="s">
        <v>5040</v>
      </c>
      <c r="G1454" s="272"/>
    </row>
    <row r="1455" spans="2:7">
      <c r="B1455" s="321">
        <v>42729.45900463</v>
      </c>
      <c r="C1455" s="172">
        <v>100</v>
      </c>
      <c r="D1455" s="172">
        <f t="shared" si="22"/>
        <v>7</v>
      </c>
      <c r="E1455" s="322">
        <v>93</v>
      </c>
      <c r="F1455" s="323" t="s">
        <v>5041</v>
      </c>
      <c r="G1455" s="272"/>
    </row>
    <row r="1456" spans="2:7">
      <c r="B1456" s="321">
        <v>42729.45900463</v>
      </c>
      <c r="C1456" s="322">
        <v>60</v>
      </c>
      <c r="D1456" s="172">
        <f t="shared" si="22"/>
        <v>4.2000000000000028</v>
      </c>
      <c r="E1456" s="322">
        <v>55.8</v>
      </c>
      <c r="F1456" s="323" t="s">
        <v>3313</v>
      </c>
      <c r="G1456" s="272"/>
    </row>
    <row r="1457" spans="2:7">
      <c r="B1457" s="321">
        <v>42729.459027778001</v>
      </c>
      <c r="C1457" s="322">
        <v>100</v>
      </c>
      <c r="D1457" s="172">
        <f t="shared" si="22"/>
        <v>5</v>
      </c>
      <c r="E1457" s="322">
        <v>95</v>
      </c>
      <c r="F1457" s="323" t="s">
        <v>4210</v>
      </c>
      <c r="G1457" s="272"/>
    </row>
    <row r="1458" spans="2:7">
      <c r="B1458" s="321">
        <v>42729.459050926002</v>
      </c>
      <c r="C1458" s="322">
        <v>50</v>
      </c>
      <c r="D1458" s="172">
        <f t="shared" si="22"/>
        <v>3.5</v>
      </c>
      <c r="E1458" s="322">
        <v>46.5</v>
      </c>
      <c r="F1458" s="323" t="s">
        <v>5042</v>
      </c>
      <c r="G1458" s="272"/>
    </row>
    <row r="1459" spans="2:7">
      <c r="B1459" s="321">
        <v>42729.459050926002</v>
      </c>
      <c r="C1459" s="322">
        <v>100</v>
      </c>
      <c r="D1459" s="172">
        <f t="shared" si="22"/>
        <v>5</v>
      </c>
      <c r="E1459" s="322">
        <v>95</v>
      </c>
      <c r="F1459" s="323" t="s">
        <v>5043</v>
      </c>
      <c r="G1459" s="272"/>
    </row>
    <row r="1460" spans="2:7">
      <c r="B1460" s="321">
        <v>42729.459097222003</v>
      </c>
      <c r="C1460" s="322">
        <v>100</v>
      </c>
      <c r="D1460" s="172">
        <f t="shared" si="22"/>
        <v>5</v>
      </c>
      <c r="E1460" s="322">
        <v>95</v>
      </c>
      <c r="F1460" s="323" t="s">
        <v>5044</v>
      </c>
      <c r="G1460" s="272"/>
    </row>
    <row r="1461" spans="2:7">
      <c r="B1461" s="321">
        <v>42729.459189815003</v>
      </c>
      <c r="C1461" s="322">
        <v>100</v>
      </c>
      <c r="D1461" s="172">
        <f t="shared" si="22"/>
        <v>5</v>
      </c>
      <c r="E1461" s="322">
        <v>95</v>
      </c>
      <c r="F1461" s="323" t="s">
        <v>5045</v>
      </c>
      <c r="G1461" s="272"/>
    </row>
    <row r="1462" spans="2:7">
      <c r="B1462" s="321">
        <v>42729.459236110997</v>
      </c>
      <c r="C1462" s="322">
        <v>100</v>
      </c>
      <c r="D1462" s="172">
        <f t="shared" si="22"/>
        <v>5</v>
      </c>
      <c r="E1462" s="322">
        <v>95</v>
      </c>
      <c r="F1462" s="323" t="s">
        <v>5046</v>
      </c>
      <c r="G1462" s="272"/>
    </row>
    <row r="1463" spans="2:7">
      <c r="B1463" s="321">
        <v>42729.459236110997</v>
      </c>
      <c r="C1463" s="322">
        <v>100</v>
      </c>
      <c r="D1463" s="172">
        <f t="shared" si="22"/>
        <v>5</v>
      </c>
      <c r="E1463" s="322">
        <v>95</v>
      </c>
      <c r="F1463" s="323" t="s">
        <v>5047</v>
      </c>
      <c r="G1463" s="272"/>
    </row>
    <row r="1464" spans="2:7">
      <c r="B1464" s="321">
        <v>42729.45931713</v>
      </c>
      <c r="C1464" s="322">
        <v>50</v>
      </c>
      <c r="D1464" s="172">
        <f t="shared" si="22"/>
        <v>2.5</v>
      </c>
      <c r="E1464" s="322">
        <v>47.5</v>
      </c>
      <c r="F1464" s="323" t="s">
        <v>5048</v>
      </c>
      <c r="G1464" s="272"/>
    </row>
    <row r="1465" spans="2:7">
      <c r="B1465" s="321">
        <v>42729.459398147999</v>
      </c>
      <c r="C1465" s="322">
        <v>150</v>
      </c>
      <c r="D1465" s="172">
        <f t="shared" si="22"/>
        <v>7.5</v>
      </c>
      <c r="E1465" s="322">
        <v>142.5</v>
      </c>
      <c r="F1465" s="323" t="s">
        <v>5049</v>
      </c>
      <c r="G1465" s="272"/>
    </row>
    <row r="1466" spans="2:7">
      <c r="B1466" s="321">
        <v>42729.459409722003</v>
      </c>
      <c r="C1466" s="322">
        <v>100</v>
      </c>
      <c r="D1466" s="172">
        <f t="shared" si="22"/>
        <v>7</v>
      </c>
      <c r="E1466" s="322">
        <v>93</v>
      </c>
      <c r="F1466" s="323" t="s">
        <v>5050</v>
      </c>
      <c r="G1466" s="272"/>
    </row>
    <row r="1467" spans="2:7">
      <c r="B1467" s="321">
        <v>42729.459421296</v>
      </c>
      <c r="C1467" s="322">
        <v>200</v>
      </c>
      <c r="D1467" s="172">
        <f t="shared" si="22"/>
        <v>14</v>
      </c>
      <c r="E1467" s="322">
        <v>186</v>
      </c>
      <c r="F1467" s="323" t="s">
        <v>5051</v>
      </c>
      <c r="G1467" s="272"/>
    </row>
    <row r="1468" spans="2:7">
      <c r="B1468" s="321">
        <v>42729.459421296</v>
      </c>
      <c r="C1468" s="322">
        <v>100</v>
      </c>
      <c r="D1468" s="172">
        <f t="shared" si="22"/>
        <v>7</v>
      </c>
      <c r="E1468" s="322">
        <v>93</v>
      </c>
      <c r="F1468" s="323" t="s">
        <v>5052</v>
      </c>
      <c r="G1468" s="272"/>
    </row>
    <row r="1469" spans="2:7">
      <c r="B1469" s="321">
        <v>42729.459421296</v>
      </c>
      <c r="C1469" s="322">
        <v>50</v>
      </c>
      <c r="D1469" s="172">
        <f t="shared" si="22"/>
        <v>2.5</v>
      </c>
      <c r="E1469" s="322">
        <v>47.5</v>
      </c>
      <c r="F1469" s="323" t="s">
        <v>3927</v>
      </c>
      <c r="G1469" s="272"/>
    </row>
    <row r="1470" spans="2:7">
      <c r="B1470" s="321">
        <v>42729.459432869997</v>
      </c>
      <c r="C1470" s="322">
        <v>100</v>
      </c>
      <c r="D1470" s="172">
        <f t="shared" si="22"/>
        <v>5</v>
      </c>
      <c r="E1470" s="322">
        <v>95</v>
      </c>
      <c r="F1470" s="323" t="s">
        <v>5053</v>
      </c>
      <c r="G1470" s="272"/>
    </row>
    <row r="1471" spans="2:7">
      <c r="B1471" s="321">
        <v>42729.459432869997</v>
      </c>
      <c r="C1471" s="322">
        <v>100</v>
      </c>
      <c r="D1471" s="172">
        <f t="shared" si="22"/>
        <v>4.9500000000000028</v>
      </c>
      <c r="E1471" s="322">
        <v>95.05</v>
      </c>
      <c r="F1471" s="323" t="s">
        <v>5054</v>
      </c>
      <c r="G1471" s="272"/>
    </row>
    <row r="1472" spans="2:7">
      <c r="B1472" s="321">
        <v>42729.459456019002</v>
      </c>
      <c r="C1472" s="322">
        <v>30</v>
      </c>
      <c r="D1472" s="172">
        <f t="shared" si="22"/>
        <v>2.1000000000000014</v>
      </c>
      <c r="E1472" s="322">
        <v>27.9</v>
      </c>
      <c r="F1472" s="323" t="s">
        <v>5055</v>
      </c>
      <c r="G1472" s="272"/>
    </row>
    <row r="1473" spans="2:7">
      <c r="B1473" s="321">
        <v>42729.459467592998</v>
      </c>
      <c r="C1473" s="322">
        <v>20</v>
      </c>
      <c r="D1473" s="172">
        <f t="shared" si="22"/>
        <v>1</v>
      </c>
      <c r="E1473" s="322">
        <v>19</v>
      </c>
      <c r="F1473" s="323" t="s">
        <v>3377</v>
      </c>
      <c r="G1473" s="272"/>
    </row>
    <row r="1474" spans="2:7">
      <c r="B1474" s="321">
        <v>42729.459467592998</v>
      </c>
      <c r="C1474" s="322">
        <v>100</v>
      </c>
      <c r="D1474" s="172">
        <f t="shared" si="22"/>
        <v>7</v>
      </c>
      <c r="E1474" s="322">
        <v>93</v>
      </c>
      <c r="F1474" s="323" t="s">
        <v>4787</v>
      </c>
      <c r="G1474" s="272"/>
    </row>
    <row r="1475" spans="2:7">
      <c r="B1475" s="321">
        <v>42729.459479167002</v>
      </c>
      <c r="C1475" s="322">
        <v>250</v>
      </c>
      <c r="D1475" s="172">
        <f t="shared" si="22"/>
        <v>12.5</v>
      </c>
      <c r="E1475" s="322">
        <v>237.5</v>
      </c>
      <c r="F1475" s="323" t="s">
        <v>5056</v>
      </c>
      <c r="G1475" s="272"/>
    </row>
    <row r="1476" spans="2:7">
      <c r="B1476" s="321">
        <v>42729.459513889</v>
      </c>
      <c r="C1476" s="322">
        <v>50</v>
      </c>
      <c r="D1476" s="172">
        <f t="shared" si="22"/>
        <v>2.5</v>
      </c>
      <c r="E1476" s="322">
        <v>47.5</v>
      </c>
      <c r="F1476" s="323" t="s">
        <v>5057</v>
      </c>
      <c r="G1476" s="272"/>
    </row>
    <row r="1477" spans="2:7">
      <c r="B1477" s="321">
        <v>42729.459513889</v>
      </c>
      <c r="C1477" s="322">
        <v>100</v>
      </c>
      <c r="D1477" s="172">
        <f t="shared" si="22"/>
        <v>5</v>
      </c>
      <c r="E1477" s="322">
        <v>95</v>
      </c>
      <c r="F1477" s="323" t="s">
        <v>3799</v>
      </c>
      <c r="G1477" s="272"/>
    </row>
    <row r="1478" spans="2:7">
      <c r="B1478" s="321">
        <v>42729.459525462997</v>
      </c>
      <c r="C1478" s="322">
        <v>50</v>
      </c>
      <c r="D1478" s="172">
        <f t="shared" ref="D1478:D1541" si="23">SUM(C1478-E1478)</f>
        <v>3.5</v>
      </c>
      <c r="E1478" s="322">
        <v>46.5</v>
      </c>
      <c r="F1478" s="323" t="s">
        <v>5058</v>
      </c>
      <c r="G1478" s="272"/>
    </row>
    <row r="1479" spans="2:7">
      <c r="B1479" s="321">
        <v>42729.459525462997</v>
      </c>
      <c r="C1479" s="322">
        <v>100</v>
      </c>
      <c r="D1479" s="172">
        <f t="shared" si="23"/>
        <v>5</v>
      </c>
      <c r="E1479" s="322">
        <v>95</v>
      </c>
      <c r="F1479" s="323" t="s">
        <v>5059</v>
      </c>
      <c r="G1479" s="272"/>
    </row>
    <row r="1480" spans="2:7">
      <c r="B1480" s="321">
        <v>42729.459525462997</v>
      </c>
      <c r="C1480" s="322">
        <v>100</v>
      </c>
      <c r="D1480" s="172">
        <f t="shared" si="23"/>
        <v>5</v>
      </c>
      <c r="E1480" s="322">
        <v>95</v>
      </c>
      <c r="F1480" s="323" t="s">
        <v>5060</v>
      </c>
      <c r="G1480" s="272"/>
    </row>
    <row r="1481" spans="2:7">
      <c r="B1481" s="321">
        <v>42729.459548610997</v>
      </c>
      <c r="C1481" s="322">
        <v>200</v>
      </c>
      <c r="D1481" s="172">
        <f t="shared" si="23"/>
        <v>10</v>
      </c>
      <c r="E1481" s="322">
        <v>190</v>
      </c>
      <c r="F1481" s="323" t="s">
        <v>5061</v>
      </c>
      <c r="G1481" s="272"/>
    </row>
    <row r="1482" spans="2:7">
      <c r="B1482" s="321">
        <v>42729.459548610997</v>
      </c>
      <c r="C1482" s="322">
        <v>100</v>
      </c>
      <c r="D1482" s="172">
        <f t="shared" si="23"/>
        <v>5</v>
      </c>
      <c r="E1482" s="322">
        <v>95</v>
      </c>
      <c r="F1482" s="323" t="s">
        <v>5062</v>
      </c>
      <c r="G1482" s="272"/>
    </row>
    <row r="1483" spans="2:7">
      <c r="B1483" s="321">
        <v>42729.459583333002</v>
      </c>
      <c r="C1483" s="322">
        <v>100</v>
      </c>
      <c r="D1483" s="172">
        <f t="shared" si="23"/>
        <v>5</v>
      </c>
      <c r="E1483" s="322">
        <v>95</v>
      </c>
      <c r="F1483" s="323" t="s">
        <v>5063</v>
      </c>
      <c r="G1483" s="272"/>
    </row>
    <row r="1484" spans="2:7">
      <c r="B1484" s="321">
        <v>42729.459606481003</v>
      </c>
      <c r="C1484" s="322">
        <v>100</v>
      </c>
      <c r="D1484" s="172">
        <f t="shared" si="23"/>
        <v>7</v>
      </c>
      <c r="E1484" s="322">
        <v>93</v>
      </c>
      <c r="F1484" s="323" t="s">
        <v>5064</v>
      </c>
      <c r="G1484" s="272"/>
    </row>
    <row r="1485" spans="2:7">
      <c r="B1485" s="321">
        <v>42729.459606481003</v>
      </c>
      <c r="C1485" s="172">
        <v>50</v>
      </c>
      <c r="D1485" s="172">
        <f t="shared" si="23"/>
        <v>2.4799999999999969</v>
      </c>
      <c r="E1485" s="322">
        <v>47.52</v>
      </c>
      <c r="F1485" s="323" t="s">
        <v>5065</v>
      </c>
      <c r="G1485" s="272"/>
    </row>
    <row r="1486" spans="2:7">
      <c r="B1486" s="321">
        <v>42729.459641203997</v>
      </c>
      <c r="C1486" s="322">
        <v>50</v>
      </c>
      <c r="D1486" s="172">
        <f t="shared" si="23"/>
        <v>2.4799999999999969</v>
      </c>
      <c r="E1486" s="322">
        <v>47.52</v>
      </c>
      <c r="F1486" s="323" t="s">
        <v>5066</v>
      </c>
      <c r="G1486" s="272"/>
    </row>
    <row r="1487" spans="2:7">
      <c r="B1487" s="321">
        <v>42729.459641203997</v>
      </c>
      <c r="C1487" s="322">
        <v>30</v>
      </c>
      <c r="D1487" s="172">
        <f t="shared" si="23"/>
        <v>1.4899999999999984</v>
      </c>
      <c r="E1487" s="322">
        <v>28.51</v>
      </c>
      <c r="F1487" s="323" t="s">
        <v>5067</v>
      </c>
      <c r="G1487" s="272"/>
    </row>
    <row r="1488" spans="2:7">
      <c r="B1488" s="321">
        <v>42729.459641203997</v>
      </c>
      <c r="C1488" s="322">
        <v>50</v>
      </c>
      <c r="D1488" s="172">
        <f t="shared" si="23"/>
        <v>2.4799999999999969</v>
      </c>
      <c r="E1488" s="322">
        <v>47.52</v>
      </c>
      <c r="F1488" s="323" t="s">
        <v>5068</v>
      </c>
      <c r="G1488" s="272"/>
    </row>
    <row r="1489" spans="2:7">
      <c r="B1489" s="321">
        <v>42729.459687499999</v>
      </c>
      <c r="C1489" s="322">
        <v>100</v>
      </c>
      <c r="D1489" s="172">
        <f t="shared" si="23"/>
        <v>4.9500000000000028</v>
      </c>
      <c r="E1489" s="322">
        <v>95.05</v>
      </c>
      <c r="F1489" s="323" t="s">
        <v>5069</v>
      </c>
      <c r="G1489" s="272"/>
    </row>
    <row r="1490" spans="2:7">
      <c r="B1490" s="321">
        <v>42729.459699074003</v>
      </c>
      <c r="C1490" s="322">
        <v>300</v>
      </c>
      <c r="D1490" s="172">
        <f t="shared" si="23"/>
        <v>14.850000000000023</v>
      </c>
      <c r="E1490" s="322">
        <v>285.14999999999998</v>
      </c>
      <c r="F1490" s="323" t="s">
        <v>5070</v>
      </c>
      <c r="G1490" s="272"/>
    </row>
    <row r="1491" spans="2:7">
      <c r="B1491" s="321">
        <v>42729.459710648</v>
      </c>
      <c r="C1491" s="322">
        <v>100</v>
      </c>
      <c r="D1491" s="172">
        <f t="shared" si="23"/>
        <v>4.9500000000000028</v>
      </c>
      <c r="E1491" s="322">
        <v>95.05</v>
      </c>
      <c r="F1491" s="323" t="s">
        <v>5071</v>
      </c>
      <c r="G1491" s="272"/>
    </row>
    <row r="1492" spans="2:7">
      <c r="B1492" s="321">
        <v>42729.459710648</v>
      </c>
      <c r="C1492" s="322">
        <v>100</v>
      </c>
      <c r="D1492" s="172">
        <f t="shared" si="23"/>
        <v>5</v>
      </c>
      <c r="E1492" s="322">
        <v>95</v>
      </c>
      <c r="F1492" s="323" t="s">
        <v>5072</v>
      </c>
      <c r="G1492" s="272"/>
    </row>
    <row r="1493" spans="2:7">
      <c r="B1493" s="321">
        <v>42729.459722222004</v>
      </c>
      <c r="C1493" s="322">
        <v>100</v>
      </c>
      <c r="D1493" s="172">
        <f t="shared" si="23"/>
        <v>4.9500000000000028</v>
      </c>
      <c r="E1493" s="322">
        <v>95.05</v>
      </c>
      <c r="F1493" s="323" t="s">
        <v>5073</v>
      </c>
      <c r="G1493" s="272"/>
    </row>
    <row r="1494" spans="2:7">
      <c r="B1494" s="321">
        <v>42729.459722222004</v>
      </c>
      <c r="C1494" s="322">
        <v>50</v>
      </c>
      <c r="D1494" s="172">
        <f t="shared" si="23"/>
        <v>2.4799999999999969</v>
      </c>
      <c r="E1494" s="322">
        <v>47.52</v>
      </c>
      <c r="F1494" s="323" t="s">
        <v>5074</v>
      </c>
      <c r="G1494" s="272"/>
    </row>
    <row r="1495" spans="2:7">
      <c r="B1495" s="321">
        <v>42729.459733796</v>
      </c>
      <c r="C1495" s="322">
        <v>200</v>
      </c>
      <c r="D1495" s="172">
        <f t="shared" si="23"/>
        <v>9.9000000000000057</v>
      </c>
      <c r="E1495" s="322">
        <v>190.1</v>
      </c>
      <c r="F1495" s="323" t="s">
        <v>5075</v>
      </c>
      <c r="G1495" s="272"/>
    </row>
    <row r="1496" spans="2:7">
      <c r="B1496" s="321">
        <v>42729.459745369997</v>
      </c>
      <c r="C1496" s="322">
        <v>30</v>
      </c>
      <c r="D1496" s="172">
        <f t="shared" si="23"/>
        <v>1.4899999999999984</v>
      </c>
      <c r="E1496" s="322">
        <v>28.51</v>
      </c>
      <c r="F1496" s="323" t="s">
        <v>5076</v>
      </c>
      <c r="G1496" s="272"/>
    </row>
    <row r="1497" spans="2:7">
      <c r="B1497" s="321">
        <v>42729.459745369997</v>
      </c>
      <c r="C1497" s="322">
        <v>100</v>
      </c>
      <c r="D1497" s="172">
        <f t="shared" si="23"/>
        <v>4.9500000000000028</v>
      </c>
      <c r="E1497" s="322">
        <v>95.05</v>
      </c>
      <c r="F1497" s="323" t="s">
        <v>5077</v>
      </c>
      <c r="G1497" s="272"/>
    </row>
    <row r="1498" spans="2:7">
      <c r="B1498" s="321">
        <v>42729.459756944001</v>
      </c>
      <c r="C1498" s="322">
        <v>100</v>
      </c>
      <c r="D1498" s="172">
        <f t="shared" si="23"/>
        <v>4.9500000000000028</v>
      </c>
      <c r="E1498" s="322">
        <v>95.05</v>
      </c>
      <c r="F1498" s="323" t="s">
        <v>5078</v>
      </c>
      <c r="G1498" s="272"/>
    </row>
    <row r="1499" spans="2:7">
      <c r="B1499" s="321">
        <v>42729.459768519002</v>
      </c>
      <c r="C1499" s="322">
        <v>100</v>
      </c>
      <c r="D1499" s="172">
        <f t="shared" si="23"/>
        <v>4.9500000000000028</v>
      </c>
      <c r="E1499" s="322">
        <v>95.05</v>
      </c>
      <c r="F1499" s="323" t="s">
        <v>5079</v>
      </c>
      <c r="G1499" s="272"/>
    </row>
    <row r="1500" spans="2:7">
      <c r="B1500" s="321">
        <v>42729.459837962997</v>
      </c>
      <c r="C1500" s="322">
        <v>10</v>
      </c>
      <c r="D1500" s="172">
        <f t="shared" si="23"/>
        <v>0.5</v>
      </c>
      <c r="E1500" s="322">
        <v>9.5</v>
      </c>
      <c r="F1500" s="323" t="s">
        <v>5080</v>
      </c>
      <c r="G1500" s="272"/>
    </row>
    <row r="1501" spans="2:7">
      <c r="B1501" s="321">
        <v>42729.459837962997</v>
      </c>
      <c r="C1501" s="322">
        <v>1000</v>
      </c>
      <c r="D1501" s="172">
        <f t="shared" si="23"/>
        <v>49.5</v>
      </c>
      <c r="E1501" s="322">
        <v>950.5</v>
      </c>
      <c r="F1501" s="323" t="s">
        <v>5081</v>
      </c>
      <c r="G1501" s="272"/>
    </row>
    <row r="1502" spans="2:7">
      <c r="B1502" s="321">
        <v>42729.459837962997</v>
      </c>
      <c r="C1502" s="322">
        <v>100</v>
      </c>
      <c r="D1502" s="172">
        <f t="shared" si="23"/>
        <v>7</v>
      </c>
      <c r="E1502" s="322">
        <v>93</v>
      </c>
      <c r="F1502" s="323" t="s">
        <v>3327</v>
      </c>
      <c r="G1502" s="272"/>
    </row>
    <row r="1503" spans="2:7">
      <c r="B1503" s="321">
        <v>42729.459918981003</v>
      </c>
      <c r="C1503" s="322">
        <v>100</v>
      </c>
      <c r="D1503" s="172">
        <f t="shared" si="23"/>
        <v>4.9500000000000028</v>
      </c>
      <c r="E1503" s="322">
        <v>95.05</v>
      </c>
      <c r="F1503" s="323" t="s">
        <v>3701</v>
      </c>
      <c r="G1503" s="272"/>
    </row>
    <row r="1504" spans="2:7">
      <c r="B1504" s="321">
        <v>42729.459918981003</v>
      </c>
      <c r="C1504" s="322">
        <v>300</v>
      </c>
      <c r="D1504" s="172">
        <f t="shared" si="23"/>
        <v>15</v>
      </c>
      <c r="E1504" s="322">
        <v>285</v>
      </c>
      <c r="F1504" s="323" t="s">
        <v>5025</v>
      </c>
      <c r="G1504" s="272"/>
    </row>
    <row r="1505" spans="2:7">
      <c r="B1505" s="321">
        <v>42729.459918981003</v>
      </c>
      <c r="C1505" s="322">
        <v>200</v>
      </c>
      <c r="D1505" s="172">
        <f t="shared" si="23"/>
        <v>9.9000000000000057</v>
      </c>
      <c r="E1505" s="322">
        <v>190.1</v>
      </c>
      <c r="F1505" s="323" t="s">
        <v>5082</v>
      </c>
      <c r="G1505" s="272"/>
    </row>
    <row r="1506" spans="2:7">
      <c r="B1506" s="321">
        <v>42729.459942130001</v>
      </c>
      <c r="C1506" s="322">
        <v>20</v>
      </c>
      <c r="D1506" s="172">
        <f t="shared" si="23"/>
        <v>0.98999999999999844</v>
      </c>
      <c r="E1506" s="322">
        <v>19.010000000000002</v>
      </c>
      <c r="F1506" s="323" t="s">
        <v>5083</v>
      </c>
      <c r="G1506" s="272"/>
    </row>
    <row r="1507" spans="2:7">
      <c r="B1507" s="321">
        <v>42729.459965278002</v>
      </c>
      <c r="C1507" s="322">
        <v>100</v>
      </c>
      <c r="D1507" s="172">
        <f t="shared" si="23"/>
        <v>5</v>
      </c>
      <c r="E1507" s="322">
        <v>95</v>
      </c>
      <c r="F1507" s="323" t="s">
        <v>4256</v>
      </c>
      <c r="G1507" s="272"/>
    </row>
    <row r="1508" spans="2:7">
      <c r="B1508" s="321">
        <v>42729.460115741</v>
      </c>
      <c r="C1508" s="322">
        <v>50</v>
      </c>
      <c r="D1508" s="172">
        <f t="shared" si="23"/>
        <v>3.5</v>
      </c>
      <c r="E1508" s="322">
        <v>46.5</v>
      </c>
      <c r="F1508" s="323" t="s">
        <v>5084</v>
      </c>
      <c r="G1508" s="272"/>
    </row>
    <row r="1509" spans="2:7">
      <c r="B1509" s="321">
        <v>42729.463275463</v>
      </c>
      <c r="C1509" s="322">
        <v>30</v>
      </c>
      <c r="D1509" s="172">
        <f t="shared" si="23"/>
        <v>1.5</v>
      </c>
      <c r="E1509" s="322">
        <v>28.5</v>
      </c>
      <c r="F1509" s="323" t="s">
        <v>5085</v>
      </c>
      <c r="G1509" s="272"/>
    </row>
    <row r="1510" spans="2:7">
      <c r="B1510" s="321">
        <v>42729.465185184999</v>
      </c>
      <c r="C1510" s="322">
        <v>100</v>
      </c>
      <c r="D1510" s="172">
        <f t="shared" si="23"/>
        <v>4.9500000000000028</v>
      </c>
      <c r="E1510" s="322">
        <v>95.05</v>
      </c>
      <c r="F1510" s="323" t="s">
        <v>4676</v>
      </c>
      <c r="G1510" s="272"/>
    </row>
    <row r="1511" spans="2:7">
      <c r="B1511" s="321">
        <v>42729.468611110999</v>
      </c>
      <c r="C1511" s="322">
        <v>100</v>
      </c>
      <c r="D1511" s="172">
        <f t="shared" si="23"/>
        <v>4.9500000000000028</v>
      </c>
      <c r="E1511" s="322">
        <v>95.05</v>
      </c>
      <c r="F1511" s="323" t="s">
        <v>4220</v>
      </c>
      <c r="G1511" s="272"/>
    </row>
    <row r="1512" spans="2:7">
      <c r="B1512" s="321">
        <v>42729.473391204003</v>
      </c>
      <c r="C1512" s="322">
        <v>100</v>
      </c>
      <c r="D1512" s="172">
        <f t="shared" si="23"/>
        <v>5</v>
      </c>
      <c r="E1512" s="322">
        <v>95</v>
      </c>
      <c r="F1512" s="323" t="s">
        <v>3969</v>
      </c>
      <c r="G1512" s="272"/>
    </row>
    <row r="1513" spans="2:7">
      <c r="B1513" s="321">
        <v>42729.488518519</v>
      </c>
      <c r="C1513" s="322">
        <v>200</v>
      </c>
      <c r="D1513" s="172">
        <f t="shared" si="23"/>
        <v>10</v>
      </c>
      <c r="E1513" s="322">
        <v>190</v>
      </c>
      <c r="F1513" s="323" t="s">
        <v>5086</v>
      </c>
      <c r="G1513" s="272"/>
    </row>
    <row r="1514" spans="2:7">
      <c r="B1514" s="321">
        <v>42729.506840278002</v>
      </c>
      <c r="C1514" s="322">
        <v>50</v>
      </c>
      <c r="D1514" s="172">
        <f t="shared" si="23"/>
        <v>2.5</v>
      </c>
      <c r="E1514" s="322">
        <v>47.5</v>
      </c>
      <c r="F1514" s="323" t="s">
        <v>4003</v>
      </c>
      <c r="G1514" s="272"/>
    </row>
    <row r="1515" spans="2:7">
      <c r="B1515" s="321">
        <v>42729.508182869999</v>
      </c>
      <c r="C1515" s="172">
        <v>500</v>
      </c>
      <c r="D1515" s="172">
        <f t="shared" si="23"/>
        <v>25</v>
      </c>
      <c r="E1515" s="322">
        <v>475</v>
      </c>
      <c r="F1515" s="323" t="s">
        <v>4830</v>
      </c>
      <c r="G1515" s="272"/>
    </row>
    <row r="1516" spans="2:7">
      <c r="B1516" s="321">
        <v>42729.510995370001</v>
      </c>
      <c r="C1516" s="322">
        <v>200</v>
      </c>
      <c r="D1516" s="172">
        <f t="shared" si="23"/>
        <v>10</v>
      </c>
      <c r="E1516" s="322">
        <v>190</v>
      </c>
      <c r="F1516" s="323" t="s">
        <v>4195</v>
      </c>
      <c r="G1516" s="272"/>
    </row>
    <row r="1517" spans="2:7">
      <c r="B1517" s="321">
        <v>42729.511064815</v>
      </c>
      <c r="C1517" s="322">
        <v>100</v>
      </c>
      <c r="D1517" s="172">
        <f t="shared" si="23"/>
        <v>4.9500000000000028</v>
      </c>
      <c r="E1517" s="322">
        <v>95.05</v>
      </c>
      <c r="F1517" s="323" t="s">
        <v>4783</v>
      </c>
      <c r="G1517" s="272"/>
    </row>
    <row r="1518" spans="2:7">
      <c r="B1518" s="321">
        <v>42729.53</v>
      </c>
      <c r="C1518" s="322">
        <v>100</v>
      </c>
      <c r="D1518" s="172">
        <f t="shared" si="23"/>
        <v>5</v>
      </c>
      <c r="E1518" s="322">
        <v>95</v>
      </c>
      <c r="F1518" s="323" t="s">
        <v>5087</v>
      </c>
      <c r="G1518" s="272"/>
    </row>
    <row r="1519" spans="2:7">
      <c r="B1519" s="321">
        <v>42729.543611111003</v>
      </c>
      <c r="C1519" s="322">
        <v>100</v>
      </c>
      <c r="D1519" s="172">
        <f t="shared" si="23"/>
        <v>7</v>
      </c>
      <c r="E1519" s="322">
        <v>93</v>
      </c>
      <c r="F1519" s="323" t="s">
        <v>3235</v>
      </c>
      <c r="G1519" s="272"/>
    </row>
    <row r="1520" spans="2:7">
      <c r="B1520" s="321">
        <v>42729.549259259002</v>
      </c>
      <c r="C1520" s="322">
        <v>10</v>
      </c>
      <c r="D1520" s="172">
        <f t="shared" si="23"/>
        <v>0.5</v>
      </c>
      <c r="E1520" s="322">
        <v>9.5</v>
      </c>
      <c r="F1520" s="323" t="s">
        <v>4629</v>
      </c>
      <c r="G1520" s="272"/>
    </row>
    <row r="1521" spans="2:7">
      <c r="B1521" s="321">
        <v>42729.558101852002</v>
      </c>
      <c r="C1521" s="322">
        <v>50</v>
      </c>
      <c r="D1521" s="172">
        <f t="shared" si="23"/>
        <v>2.5</v>
      </c>
      <c r="E1521" s="322">
        <v>47.5</v>
      </c>
      <c r="F1521" s="323" t="s">
        <v>5088</v>
      </c>
      <c r="G1521" s="272"/>
    </row>
    <row r="1522" spans="2:7">
      <c r="B1522" s="321">
        <v>42729.56443287</v>
      </c>
      <c r="C1522" s="322">
        <v>100</v>
      </c>
      <c r="D1522" s="172">
        <f t="shared" si="23"/>
        <v>4.9500000000000028</v>
      </c>
      <c r="E1522" s="322">
        <v>95.05</v>
      </c>
      <c r="F1522" s="323" t="s">
        <v>5089</v>
      </c>
      <c r="G1522" s="272"/>
    </row>
    <row r="1523" spans="2:7">
      <c r="B1523" s="321">
        <v>42729.566909722002</v>
      </c>
      <c r="C1523" s="322">
        <v>5</v>
      </c>
      <c r="D1523" s="172">
        <f t="shared" si="23"/>
        <v>0.25</v>
      </c>
      <c r="E1523" s="322">
        <v>4.75</v>
      </c>
      <c r="F1523" s="323" t="s">
        <v>4629</v>
      </c>
      <c r="G1523" s="272"/>
    </row>
    <row r="1524" spans="2:7">
      <c r="B1524" s="321">
        <v>42729.568206019001</v>
      </c>
      <c r="C1524" s="322">
        <v>3</v>
      </c>
      <c r="D1524" s="172">
        <f t="shared" si="23"/>
        <v>0.14999999999999991</v>
      </c>
      <c r="E1524" s="322">
        <v>2.85</v>
      </c>
      <c r="F1524" s="323" t="s">
        <v>4629</v>
      </c>
      <c r="G1524" s="272"/>
    </row>
    <row r="1525" spans="2:7">
      <c r="B1525" s="321">
        <v>42729.573379629997</v>
      </c>
      <c r="C1525" s="322">
        <v>50</v>
      </c>
      <c r="D1525" s="172">
        <f t="shared" si="23"/>
        <v>2.5</v>
      </c>
      <c r="E1525" s="322">
        <v>47.5</v>
      </c>
      <c r="F1525" s="323" t="s">
        <v>5090</v>
      </c>
      <c r="G1525" s="272"/>
    </row>
    <row r="1526" spans="2:7">
      <c r="B1526" s="321">
        <v>42729.584409722003</v>
      </c>
      <c r="C1526" s="322">
        <v>200</v>
      </c>
      <c r="D1526" s="172">
        <f t="shared" si="23"/>
        <v>10</v>
      </c>
      <c r="E1526" s="322">
        <v>190</v>
      </c>
      <c r="F1526" s="323" t="s">
        <v>5091</v>
      </c>
      <c r="G1526" s="272"/>
    </row>
    <row r="1527" spans="2:7">
      <c r="B1527" s="321">
        <v>42729.586932869999</v>
      </c>
      <c r="C1527" s="322">
        <v>500</v>
      </c>
      <c r="D1527" s="172">
        <f t="shared" si="23"/>
        <v>24.75</v>
      </c>
      <c r="E1527" s="322">
        <v>475.25</v>
      </c>
      <c r="F1527" s="323" t="s">
        <v>5092</v>
      </c>
      <c r="G1527" s="272"/>
    </row>
    <row r="1528" spans="2:7">
      <c r="B1528" s="321">
        <v>42729.590902778</v>
      </c>
      <c r="C1528" s="322">
        <v>500</v>
      </c>
      <c r="D1528" s="172">
        <f t="shared" si="23"/>
        <v>25</v>
      </c>
      <c r="E1528" s="322">
        <v>475</v>
      </c>
      <c r="F1528" s="323" t="s">
        <v>3664</v>
      </c>
      <c r="G1528" s="272"/>
    </row>
    <row r="1529" spans="2:7">
      <c r="B1529" s="321">
        <v>42729.592708333003</v>
      </c>
      <c r="C1529" s="322">
        <v>450</v>
      </c>
      <c r="D1529" s="172">
        <f t="shared" si="23"/>
        <v>22.5</v>
      </c>
      <c r="E1529" s="322">
        <v>427.5</v>
      </c>
      <c r="F1529" s="323" t="s">
        <v>5093</v>
      </c>
      <c r="G1529" s="272"/>
    </row>
    <row r="1530" spans="2:7">
      <c r="B1530" s="321">
        <v>42729.601319444002</v>
      </c>
      <c r="C1530" s="322">
        <v>2000</v>
      </c>
      <c r="D1530" s="172">
        <f t="shared" si="23"/>
        <v>100</v>
      </c>
      <c r="E1530" s="322">
        <v>1900</v>
      </c>
      <c r="F1530" s="323" t="s">
        <v>5094</v>
      </c>
      <c r="G1530" s="272"/>
    </row>
    <row r="1531" spans="2:7">
      <c r="B1531" s="321">
        <v>42729.612256943998</v>
      </c>
      <c r="C1531" s="322">
        <v>150</v>
      </c>
      <c r="D1531" s="172">
        <f t="shared" si="23"/>
        <v>10.5</v>
      </c>
      <c r="E1531" s="322">
        <v>139.5</v>
      </c>
      <c r="F1531" s="323" t="s">
        <v>5095</v>
      </c>
      <c r="G1531" s="272"/>
    </row>
    <row r="1532" spans="2:7">
      <c r="B1532" s="321">
        <v>42729.619363425998</v>
      </c>
      <c r="C1532" s="322">
        <v>500</v>
      </c>
      <c r="D1532" s="172">
        <f t="shared" si="23"/>
        <v>25</v>
      </c>
      <c r="E1532" s="322">
        <v>475</v>
      </c>
      <c r="F1532" s="323" t="s">
        <v>5096</v>
      </c>
      <c r="G1532" s="272"/>
    </row>
    <row r="1533" spans="2:7">
      <c r="B1533" s="321">
        <v>42729.620949074</v>
      </c>
      <c r="C1533" s="322">
        <v>5</v>
      </c>
      <c r="D1533" s="172">
        <f t="shared" si="23"/>
        <v>0.25</v>
      </c>
      <c r="E1533" s="322">
        <v>4.75</v>
      </c>
      <c r="F1533" s="323" t="s">
        <v>4629</v>
      </c>
      <c r="G1533" s="272"/>
    </row>
    <row r="1534" spans="2:7">
      <c r="B1534" s="321">
        <v>42729.640891203999</v>
      </c>
      <c r="C1534" s="322">
        <v>100</v>
      </c>
      <c r="D1534" s="172">
        <f t="shared" si="23"/>
        <v>4.9500000000000028</v>
      </c>
      <c r="E1534" s="322">
        <v>95.05</v>
      </c>
      <c r="F1534" s="323" t="s">
        <v>5097</v>
      </c>
      <c r="G1534" s="272"/>
    </row>
    <row r="1535" spans="2:7">
      <c r="B1535" s="321">
        <v>42729.647407406999</v>
      </c>
      <c r="C1535" s="322">
        <v>120</v>
      </c>
      <c r="D1535" s="172">
        <f t="shared" si="23"/>
        <v>6</v>
      </c>
      <c r="E1535" s="322">
        <v>114</v>
      </c>
      <c r="F1535" s="323" t="s">
        <v>5098</v>
      </c>
      <c r="G1535" s="272"/>
    </row>
    <row r="1536" spans="2:7">
      <c r="B1536" s="321">
        <v>42729.649745369999</v>
      </c>
      <c r="C1536" s="322">
        <v>10</v>
      </c>
      <c r="D1536" s="172">
        <f t="shared" si="23"/>
        <v>0.5</v>
      </c>
      <c r="E1536" s="322">
        <v>9.5</v>
      </c>
      <c r="F1536" s="323" t="s">
        <v>4629</v>
      </c>
      <c r="G1536" s="272"/>
    </row>
    <row r="1537" spans="2:7">
      <c r="B1537" s="321">
        <v>42729.657465277996</v>
      </c>
      <c r="C1537" s="322">
        <v>5</v>
      </c>
      <c r="D1537" s="172">
        <f t="shared" si="23"/>
        <v>0.25</v>
      </c>
      <c r="E1537" s="322">
        <v>4.75</v>
      </c>
      <c r="F1537" s="323" t="s">
        <v>4629</v>
      </c>
      <c r="G1537" s="272"/>
    </row>
    <row r="1538" spans="2:7">
      <c r="B1538" s="321">
        <v>42729.674594907003</v>
      </c>
      <c r="C1538" s="322">
        <v>200</v>
      </c>
      <c r="D1538" s="172">
        <f t="shared" si="23"/>
        <v>10</v>
      </c>
      <c r="E1538" s="322">
        <v>190</v>
      </c>
      <c r="F1538" s="323" t="s">
        <v>5099</v>
      </c>
      <c r="G1538" s="272"/>
    </row>
    <row r="1539" spans="2:7">
      <c r="B1539" s="321">
        <v>42729.674745370001</v>
      </c>
      <c r="C1539" s="322">
        <v>50</v>
      </c>
      <c r="D1539" s="172">
        <f t="shared" si="23"/>
        <v>2.5</v>
      </c>
      <c r="E1539" s="322">
        <v>47.5</v>
      </c>
      <c r="F1539" s="323" t="s">
        <v>5100</v>
      </c>
      <c r="G1539" s="272"/>
    </row>
    <row r="1540" spans="2:7">
      <c r="B1540" s="321">
        <v>42729.675011574</v>
      </c>
      <c r="C1540" s="322">
        <v>100</v>
      </c>
      <c r="D1540" s="172">
        <f t="shared" si="23"/>
        <v>5</v>
      </c>
      <c r="E1540" s="322">
        <v>95</v>
      </c>
      <c r="F1540" s="323" t="s">
        <v>5101</v>
      </c>
      <c r="G1540" s="272"/>
    </row>
    <row r="1541" spans="2:7">
      <c r="B1541" s="321">
        <v>42729.675590277999</v>
      </c>
      <c r="C1541" s="322">
        <v>100</v>
      </c>
      <c r="D1541" s="172">
        <f t="shared" si="23"/>
        <v>4.9500000000000028</v>
      </c>
      <c r="E1541" s="322">
        <v>95.05</v>
      </c>
      <c r="F1541" s="323" t="s">
        <v>4220</v>
      </c>
      <c r="G1541" s="272"/>
    </row>
    <row r="1542" spans="2:7">
      <c r="B1542" s="321">
        <v>42729.678043981003</v>
      </c>
      <c r="C1542" s="322">
        <v>100</v>
      </c>
      <c r="D1542" s="172">
        <f t="shared" ref="D1542:D1605" si="24">SUM(C1542-E1542)</f>
        <v>5</v>
      </c>
      <c r="E1542" s="322">
        <v>95</v>
      </c>
      <c r="F1542" s="323" t="s">
        <v>5102</v>
      </c>
      <c r="G1542" s="272"/>
    </row>
    <row r="1543" spans="2:7">
      <c r="B1543" s="321">
        <v>42729.689953704001</v>
      </c>
      <c r="C1543" s="322">
        <v>100</v>
      </c>
      <c r="D1543" s="172">
        <f t="shared" si="24"/>
        <v>7</v>
      </c>
      <c r="E1543" s="322">
        <v>93</v>
      </c>
      <c r="F1543" s="323" t="s">
        <v>5103</v>
      </c>
      <c r="G1543" s="272"/>
    </row>
    <row r="1544" spans="2:7">
      <c r="B1544" s="321">
        <v>42729.691435184999</v>
      </c>
      <c r="C1544" s="322">
        <v>200</v>
      </c>
      <c r="D1544" s="172">
        <f t="shared" si="24"/>
        <v>14</v>
      </c>
      <c r="E1544" s="322">
        <v>186</v>
      </c>
      <c r="F1544" s="323" t="s">
        <v>5103</v>
      </c>
      <c r="G1544" s="272"/>
    </row>
    <row r="1545" spans="2:7">
      <c r="B1545" s="321">
        <v>42729.694305555997</v>
      </c>
      <c r="C1545" s="172">
        <v>1750</v>
      </c>
      <c r="D1545" s="172">
        <f t="shared" si="24"/>
        <v>87.5</v>
      </c>
      <c r="E1545" s="322">
        <v>1662.5</v>
      </c>
      <c r="F1545" s="323" t="s">
        <v>5104</v>
      </c>
      <c r="G1545" s="272"/>
    </row>
    <row r="1546" spans="2:7">
      <c r="B1546" s="321">
        <v>42729.712268518997</v>
      </c>
      <c r="C1546" s="322">
        <v>100</v>
      </c>
      <c r="D1546" s="172">
        <f t="shared" si="24"/>
        <v>4.9500000000000028</v>
      </c>
      <c r="E1546" s="322">
        <v>95.05</v>
      </c>
      <c r="F1546" s="323" t="s">
        <v>5105</v>
      </c>
      <c r="G1546" s="272"/>
    </row>
    <row r="1547" spans="2:7">
      <c r="B1547" s="321">
        <v>42729.715567129999</v>
      </c>
      <c r="C1547" s="322">
        <v>100</v>
      </c>
      <c r="D1547" s="172">
        <f t="shared" si="24"/>
        <v>5</v>
      </c>
      <c r="E1547" s="322">
        <v>95</v>
      </c>
      <c r="F1547" s="323" t="s">
        <v>5106</v>
      </c>
      <c r="G1547" s="272"/>
    </row>
    <row r="1548" spans="2:7">
      <c r="B1548" s="321">
        <v>42729.742407407</v>
      </c>
      <c r="C1548" s="322">
        <v>4</v>
      </c>
      <c r="D1548" s="172">
        <f t="shared" si="24"/>
        <v>0.20000000000000018</v>
      </c>
      <c r="E1548" s="322">
        <v>3.8</v>
      </c>
      <c r="F1548" s="323" t="s">
        <v>4629</v>
      </c>
      <c r="G1548" s="272"/>
    </row>
    <row r="1549" spans="2:7">
      <c r="B1549" s="321">
        <v>42729.756643519002</v>
      </c>
      <c r="C1549" s="322">
        <v>100</v>
      </c>
      <c r="D1549" s="172">
        <f t="shared" si="24"/>
        <v>4.9500000000000028</v>
      </c>
      <c r="E1549" s="322">
        <v>95.05</v>
      </c>
      <c r="F1549" s="323" t="s">
        <v>5107</v>
      </c>
      <c r="G1549" s="272"/>
    </row>
    <row r="1550" spans="2:7">
      <c r="B1550" s="321">
        <v>42729.763240740998</v>
      </c>
      <c r="C1550" s="322">
        <v>100</v>
      </c>
      <c r="D1550" s="172">
        <f t="shared" si="24"/>
        <v>4.9500000000000028</v>
      </c>
      <c r="E1550" s="322">
        <v>95.05</v>
      </c>
      <c r="F1550" s="323" t="s">
        <v>5108</v>
      </c>
      <c r="G1550" s="272"/>
    </row>
    <row r="1551" spans="2:7">
      <c r="B1551" s="321">
        <v>42729.771712962996</v>
      </c>
      <c r="C1551" s="322">
        <v>500</v>
      </c>
      <c r="D1551" s="172">
        <f t="shared" si="24"/>
        <v>24.75</v>
      </c>
      <c r="E1551" s="322">
        <v>475.25</v>
      </c>
      <c r="F1551" s="323" t="s">
        <v>5109</v>
      </c>
      <c r="G1551" s="272"/>
    </row>
    <row r="1552" spans="2:7">
      <c r="B1552" s="321">
        <v>42729.772812499999</v>
      </c>
      <c r="C1552" s="322">
        <v>50</v>
      </c>
      <c r="D1552" s="172">
        <f t="shared" si="24"/>
        <v>3.5</v>
      </c>
      <c r="E1552" s="322">
        <v>46.5</v>
      </c>
      <c r="F1552" s="323" t="s">
        <v>5110</v>
      </c>
      <c r="G1552" s="272"/>
    </row>
    <row r="1553" spans="2:7">
      <c r="B1553" s="321">
        <v>42729.774884259001</v>
      </c>
      <c r="C1553" s="322">
        <v>200</v>
      </c>
      <c r="D1553" s="172">
        <f t="shared" si="24"/>
        <v>10</v>
      </c>
      <c r="E1553" s="322">
        <v>190</v>
      </c>
      <c r="F1553" s="323" t="s">
        <v>5111</v>
      </c>
      <c r="G1553" s="272"/>
    </row>
    <row r="1554" spans="2:7">
      <c r="B1554" s="321">
        <v>42729.782824073998</v>
      </c>
      <c r="C1554" s="322">
        <v>150</v>
      </c>
      <c r="D1554" s="172">
        <f t="shared" si="24"/>
        <v>7.5</v>
      </c>
      <c r="E1554" s="322">
        <v>142.5</v>
      </c>
      <c r="F1554" s="323" t="s">
        <v>5112</v>
      </c>
      <c r="G1554" s="272"/>
    </row>
    <row r="1555" spans="2:7">
      <c r="B1555" s="321">
        <v>42729.785763888998</v>
      </c>
      <c r="C1555" s="322">
        <v>5</v>
      </c>
      <c r="D1555" s="172">
        <f t="shared" si="24"/>
        <v>0.25</v>
      </c>
      <c r="E1555" s="322">
        <v>4.75</v>
      </c>
      <c r="F1555" s="323" t="s">
        <v>4629</v>
      </c>
      <c r="G1555" s="272"/>
    </row>
    <row r="1556" spans="2:7">
      <c r="B1556" s="321">
        <v>42729.785891204003</v>
      </c>
      <c r="C1556" s="322">
        <v>200</v>
      </c>
      <c r="D1556" s="172">
        <f t="shared" si="24"/>
        <v>10</v>
      </c>
      <c r="E1556" s="322">
        <v>190</v>
      </c>
      <c r="F1556" s="323" t="s">
        <v>5113</v>
      </c>
      <c r="G1556" s="272"/>
    </row>
    <row r="1557" spans="2:7">
      <c r="B1557" s="321">
        <v>42729.792569443998</v>
      </c>
      <c r="C1557" s="322">
        <v>100</v>
      </c>
      <c r="D1557" s="172">
        <f t="shared" si="24"/>
        <v>5</v>
      </c>
      <c r="E1557" s="322">
        <v>95</v>
      </c>
      <c r="F1557" s="323" t="s">
        <v>5114</v>
      </c>
      <c r="G1557" s="272"/>
    </row>
    <row r="1558" spans="2:7">
      <c r="B1558" s="321">
        <v>42729.801238426</v>
      </c>
      <c r="C1558" s="322">
        <v>300</v>
      </c>
      <c r="D1558" s="172">
        <f t="shared" si="24"/>
        <v>21</v>
      </c>
      <c r="E1558" s="322">
        <v>279</v>
      </c>
      <c r="F1558" s="323" t="s">
        <v>3768</v>
      </c>
      <c r="G1558" s="272"/>
    </row>
    <row r="1559" spans="2:7">
      <c r="B1559" s="321">
        <v>42729.813807869999</v>
      </c>
      <c r="C1559" s="322">
        <v>50</v>
      </c>
      <c r="D1559" s="172">
        <f t="shared" si="24"/>
        <v>2.4799999999999969</v>
      </c>
      <c r="E1559" s="322">
        <v>47.52</v>
      </c>
      <c r="F1559" s="323" t="s">
        <v>5115</v>
      </c>
      <c r="G1559" s="272"/>
    </row>
    <row r="1560" spans="2:7">
      <c r="B1560" s="321">
        <v>42729.838020832998</v>
      </c>
      <c r="C1560" s="322">
        <v>500</v>
      </c>
      <c r="D1560" s="172">
        <f t="shared" si="24"/>
        <v>24.75</v>
      </c>
      <c r="E1560" s="322">
        <v>475.25</v>
      </c>
      <c r="F1560" s="323" t="s">
        <v>5116</v>
      </c>
      <c r="G1560" s="272"/>
    </row>
    <row r="1561" spans="2:7">
      <c r="B1561" s="321">
        <v>42729.842951389001</v>
      </c>
      <c r="C1561" s="322">
        <v>50</v>
      </c>
      <c r="D1561" s="172">
        <f t="shared" si="24"/>
        <v>2.4799999999999969</v>
      </c>
      <c r="E1561" s="322">
        <v>47.52</v>
      </c>
      <c r="F1561" s="323" t="s">
        <v>5117</v>
      </c>
      <c r="G1561" s="272"/>
    </row>
    <row r="1562" spans="2:7">
      <c r="B1562" s="321">
        <v>42729.843009258999</v>
      </c>
      <c r="C1562" s="322">
        <v>50</v>
      </c>
      <c r="D1562" s="172">
        <f t="shared" si="24"/>
        <v>2.5</v>
      </c>
      <c r="E1562" s="322">
        <v>47.5</v>
      </c>
      <c r="F1562" s="323" t="s">
        <v>3415</v>
      </c>
      <c r="G1562" s="272"/>
    </row>
    <row r="1563" spans="2:7">
      <c r="B1563" s="321">
        <v>42729.843020833003</v>
      </c>
      <c r="C1563" s="322">
        <v>50</v>
      </c>
      <c r="D1563" s="172">
        <f t="shared" si="24"/>
        <v>2.5</v>
      </c>
      <c r="E1563" s="322">
        <v>47.5</v>
      </c>
      <c r="F1563" s="323" t="s">
        <v>5118</v>
      </c>
      <c r="G1563" s="272"/>
    </row>
    <row r="1564" spans="2:7">
      <c r="B1564" s="321">
        <v>42729.843067130001</v>
      </c>
      <c r="C1564" s="322">
        <v>100</v>
      </c>
      <c r="D1564" s="172">
        <f t="shared" si="24"/>
        <v>7</v>
      </c>
      <c r="E1564" s="322">
        <v>93</v>
      </c>
      <c r="F1564" s="323" t="s">
        <v>5119</v>
      </c>
      <c r="G1564" s="272"/>
    </row>
    <row r="1565" spans="2:7">
      <c r="B1565" s="321">
        <v>42729.843159721997</v>
      </c>
      <c r="C1565" s="322">
        <v>25</v>
      </c>
      <c r="D1565" s="172">
        <f t="shared" si="24"/>
        <v>1.2399999999999984</v>
      </c>
      <c r="E1565" s="322">
        <v>23.76</v>
      </c>
      <c r="F1565" s="323" t="s">
        <v>5120</v>
      </c>
      <c r="G1565" s="272"/>
    </row>
    <row r="1566" spans="2:7">
      <c r="B1566" s="321">
        <v>42729.843217592999</v>
      </c>
      <c r="C1566" s="322">
        <v>50</v>
      </c>
      <c r="D1566" s="172">
        <f t="shared" si="24"/>
        <v>2.5</v>
      </c>
      <c r="E1566" s="322">
        <v>47.5</v>
      </c>
      <c r="F1566" s="323" t="s">
        <v>5121</v>
      </c>
      <c r="G1566" s="272"/>
    </row>
    <row r="1567" spans="2:7">
      <c r="B1567" s="321">
        <v>42729.844710648002</v>
      </c>
      <c r="C1567" s="322">
        <v>200</v>
      </c>
      <c r="D1567" s="172">
        <f t="shared" si="24"/>
        <v>10</v>
      </c>
      <c r="E1567" s="322">
        <v>190</v>
      </c>
      <c r="F1567" s="323" t="s">
        <v>5122</v>
      </c>
      <c r="G1567" s="272"/>
    </row>
    <row r="1568" spans="2:7">
      <c r="B1568" s="321">
        <v>42729.845416666998</v>
      </c>
      <c r="C1568" s="322">
        <v>100</v>
      </c>
      <c r="D1568" s="172">
        <f t="shared" si="24"/>
        <v>5</v>
      </c>
      <c r="E1568" s="322">
        <v>95</v>
      </c>
      <c r="F1568" s="323" t="s">
        <v>5123</v>
      </c>
      <c r="G1568" s="272"/>
    </row>
    <row r="1569" spans="2:7">
      <c r="B1569" s="321">
        <v>42729.846041666999</v>
      </c>
      <c r="C1569" s="322">
        <v>30</v>
      </c>
      <c r="D1569" s="172">
        <f t="shared" si="24"/>
        <v>1.5</v>
      </c>
      <c r="E1569" s="322">
        <v>28.5</v>
      </c>
      <c r="F1569" s="323" t="s">
        <v>5006</v>
      </c>
      <c r="G1569" s="272"/>
    </row>
    <row r="1570" spans="2:7">
      <c r="B1570" s="321">
        <v>42729.847245370001</v>
      </c>
      <c r="C1570" s="322">
        <v>85</v>
      </c>
      <c r="D1570" s="172">
        <f t="shared" si="24"/>
        <v>4.2099999999999937</v>
      </c>
      <c r="E1570" s="322">
        <v>80.790000000000006</v>
      </c>
      <c r="F1570" s="323" t="s">
        <v>3997</v>
      </c>
      <c r="G1570" s="272"/>
    </row>
    <row r="1571" spans="2:7">
      <c r="B1571" s="321">
        <v>42729.850138889</v>
      </c>
      <c r="C1571" s="322">
        <v>100</v>
      </c>
      <c r="D1571" s="172">
        <f t="shared" si="24"/>
        <v>7</v>
      </c>
      <c r="E1571" s="322">
        <v>93</v>
      </c>
      <c r="F1571" s="323" t="s">
        <v>5124</v>
      </c>
      <c r="G1571" s="272"/>
    </row>
    <row r="1572" spans="2:7">
      <c r="B1572" s="321">
        <v>42729.851967593</v>
      </c>
      <c r="C1572" s="322">
        <v>4</v>
      </c>
      <c r="D1572" s="172">
        <f t="shared" si="24"/>
        <v>0.20000000000000018</v>
      </c>
      <c r="E1572" s="322">
        <v>3.8</v>
      </c>
      <c r="F1572" s="323" t="s">
        <v>4629</v>
      </c>
      <c r="G1572" s="272"/>
    </row>
    <row r="1573" spans="2:7">
      <c r="B1573" s="321">
        <v>42729.872997685001</v>
      </c>
      <c r="C1573" s="322">
        <v>930</v>
      </c>
      <c r="D1573" s="172">
        <f t="shared" si="24"/>
        <v>46.039999999999964</v>
      </c>
      <c r="E1573" s="322">
        <v>883.96</v>
      </c>
      <c r="F1573" s="323" t="s">
        <v>5125</v>
      </c>
      <c r="G1573" s="272"/>
    </row>
    <row r="1574" spans="2:7">
      <c r="B1574" s="321">
        <v>42729.877962963001</v>
      </c>
      <c r="C1574" s="322">
        <v>100</v>
      </c>
      <c r="D1574" s="172">
        <f t="shared" si="24"/>
        <v>5</v>
      </c>
      <c r="E1574" s="322">
        <v>95</v>
      </c>
      <c r="F1574" s="323" t="s">
        <v>5126</v>
      </c>
      <c r="G1574" s="272"/>
    </row>
    <row r="1575" spans="2:7">
      <c r="B1575" s="321">
        <v>42729.887893519</v>
      </c>
      <c r="C1575" s="172">
        <v>250</v>
      </c>
      <c r="D1575" s="172">
        <f t="shared" si="24"/>
        <v>12.5</v>
      </c>
      <c r="E1575" s="322">
        <v>237.5</v>
      </c>
      <c r="F1575" s="323" t="s">
        <v>5127</v>
      </c>
      <c r="G1575" s="272"/>
    </row>
    <row r="1576" spans="2:7">
      <c r="B1576" s="321">
        <v>42729.88837963</v>
      </c>
      <c r="C1576" s="322">
        <v>200</v>
      </c>
      <c r="D1576" s="172">
        <f t="shared" si="24"/>
        <v>10</v>
      </c>
      <c r="E1576" s="322">
        <v>190</v>
      </c>
      <c r="F1576" s="323" t="s">
        <v>5128</v>
      </c>
      <c r="G1576" s="272"/>
    </row>
    <row r="1577" spans="2:7">
      <c r="B1577" s="321">
        <v>42729.894918981001</v>
      </c>
      <c r="C1577" s="322">
        <v>250</v>
      </c>
      <c r="D1577" s="172">
        <f t="shared" si="24"/>
        <v>12.5</v>
      </c>
      <c r="E1577" s="322">
        <v>237.5</v>
      </c>
      <c r="F1577" s="323" t="s">
        <v>4529</v>
      </c>
      <c r="G1577" s="272"/>
    </row>
    <row r="1578" spans="2:7">
      <c r="B1578" s="321">
        <v>42729.899236110999</v>
      </c>
      <c r="C1578" s="322">
        <v>50</v>
      </c>
      <c r="D1578" s="172">
        <f t="shared" si="24"/>
        <v>2.5</v>
      </c>
      <c r="E1578" s="322">
        <v>47.5</v>
      </c>
      <c r="F1578" s="323" t="s">
        <v>5129</v>
      </c>
      <c r="G1578" s="272"/>
    </row>
    <row r="1579" spans="2:7">
      <c r="B1579" s="321">
        <v>42729.902083333</v>
      </c>
      <c r="C1579" s="322">
        <v>100</v>
      </c>
      <c r="D1579" s="172">
        <f t="shared" si="24"/>
        <v>5</v>
      </c>
      <c r="E1579" s="322">
        <v>95</v>
      </c>
      <c r="F1579" s="323" t="s">
        <v>5130</v>
      </c>
      <c r="G1579" s="272"/>
    </row>
    <row r="1580" spans="2:7">
      <c r="B1580" s="321">
        <v>42729.905208333003</v>
      </c>
      <c r="C1580" s="322">
        <v>200</v>
      </c>
      <c r="D1580" s="172">
        <f t="shared" si="24"/>
        <v>14</v>
      </c>
      <c r="E1580" s="322">
        <v>186</v>
      </c>
      <c r="F1580" s="323" t="s">
        <v>5131</v>
      </c>
      <c r="G1580" s="272"/>
    </row>
    <row r="1581" spans="2:7">
      <c r="B1581" s="321">
        <v>42729.905567130001</v>
      </c>
      <c r="C1581" s="322">
        <v>150</v>
      </c>
      <c r="D1581" s="172">
        <f t="shared" si="24"/>
        <v>7.5</v>
      </c>
      <c r="E1581" s="322">
        <v>142.5</v>
      </c>
      <c r="F1581" s="323" t="s">
        <v>4522</v>
      </c>
      <c r="G1581" s="272"/>
    </row>
    <row r="1582" spans="2:7">
      <c r="B1582" s="321">
        <v>42729.917395832999</v>
      </c>
      <c r="C1582" s="322">
        <v>100</v>
      </c>
      <c r="D1582" s="172">
        <f t="shared" si="24"/>
        <v>5</v>
      </c>
      <c r="E1582" s="322">
        <v>95</v>
      </c>
      <c r="F1582" s="323" t="s">
        <v>3288</v>
      </c>
      <c r="G1582" s="272"/>
    </row>
    <row r="1583" spans="2:7">
      <c r="B1583" s="321">
        <v>42729.928738426002</v>
      </c>
      <c r="C1583" s="322">
        <v>3</v>
      </c>
      <c r="D1583" s="172">
        <f t="shared" si="24"/>
        <v>0.14999999999999991</v>
      </c>
      <c r="E1583" s="322">
        <v>2.85</v>
      </c>
      <c r="F1583" s="323" t="s">
        <v>4629</v>
      </c>
      <c r="G1583" s="272"/>
    </row>
    <row r="1584" spans="2:7">
      <c r="B1584" s="321">
        <v>42729.951087963003</v>
      </c>
      <c r="C1584" s="322">
        <v>100</v>
      </c>
      <c r="D1584" s="172">
        <f t="shared" si="24"/>
        <v>4.9500000000000028</v>
      </c>
      <c r="E1584" s="322">
        <v>95.05</v>
      </c>
      <c r="F1584" s="323" t="s">
        <v>4263</v>
      </c>
      <c r="G1584" s="272"/>
    </row>
    <row r="1585" spans="2:7">
      <c r="B1585" s="321">
        <v>42729.951226851997</v>
      </c>
      <c r="C1585" s="322">
        <v>100</v>
      </c>
      <c r="D1585" s="172">
        <f t="shared" si="24"/>
        <v>7</v>
      </c>
      <c r="E1585" s="322">
        <v>93</v>
      </c>
      <c r="F1585" s="323" t="s">
        <v>3385</v>
      </c>
      <c r="G1585" s="272"/>
    </row>
    <row r="1586" spans="2:7">
      <c r="B1586" s="321">
        <v>42730.015868055998</v>
      </c>
      <c r="C1586" s="322">
        <v>100</v>
      </c>
      <c r="D1586" s="172">
        <f t="shared" si="24"/>
        <v>5</v>
      </c>
      <c r="E1586" s="322">
        <v>95</v>
      </c>
      <c r="F1586" s="323" t="s">
        <v>5132</v>
      </c>
      <c r="G1586" s="272"/>
    </row>
    <row r="1587" spans="2:7">
      <c r="B1587" s="321">
        <v>42730.037627315003</v>
      </c>
      <c r="C1587" s="322">
        <v>100</v>
      </c>
      <c r="D1587" s="172">
        <f t="shared" si="24"/>
        <v>5</v>
      </c>
      <c r="E1587" s="322">
        <v>95</v>
      </c>
      <c r="F1587" s="323" t="s">
        <v>3955</v>
      </c>
      <c r="G1587" s="272"/>
    </row>
    <row r="1588" spans="2:7">
      <c r="B1588" s="321">
        <v>42730.054386573996</v>
      </c>
      <c r="C1588" s="322">
        <v>130</v>
      </c>
      <c r="D1588" s="172">
        <f t="shared" si="24"/>
        <v>6.5</v>
      </c>
      <c r="E1588" s="322">
        <v>123.5</v>
      </c>
      <c r="F1588" s="323" t="s">
        <v>3586</v>
      </c>
      <c r="G1588" s="272"/>
    </row>
    <row r="1589" spans="2:7">
      <c r="B1589" s="321">
        <v>42730.111655093002</v>
      </c>
      <c r="C1589" s="322">
        <v>2</v>
      </c>
      <c r="D1589" s="172">
        <f t="shared" si="24"/>
        <v>0.10000000000000009</v>
      </c>
      <c r="E1589" s="322">
        <v>1.9</v>
      </c>
      <c r="F1589" s="323" t="s">
        <v>4629</v>
      </c>
      <c r="G1589" s="272"/>
    </row>
    <row r="1590" spans="2:7">
      <c r="B1590" s="321">
        <v>42730.272268519002</v>
      </c>
      <c r="C1590" s="322">
        <v>1200</v>
      </c>
      <c r="D1590" s="172">
        <f t="shared" si="24"/>
        <v>84</v>
      </c>
      <c r="E1590" s="322">
        <v>1116</v>
      </c>
      <c r="F1590" s="323" t="s">
        <v>3759</v>
      </c>
      <c r="G1590" s="272"/>
    </row>
    <row r="1591" spans="2:7">
      <c r="B1591" s="321">
        <v>42730.292800925999</v>
      </c>
      <c r="C1591" s="322">
        <v>100</v>
      </c>
      <c r="D1591" s="172">
        <f t="shared" si="24"/>
        <v>5</v>
      </c>
      <c r="E1591" s="322">
        <v>95</v>
      </c>
      <c r="F1591" s="323" t="s">
        <v>4100</v>
      </c>
      <c r="G1591" s="272"/>
    </row>
    <row r="1592" spans="2:7">
      <c r="B1592" s="321">
        <v>42730.305949073998</v>
      </c>
      <c r="C1592" s="322">
        <v>10</v>
      </c>
      <c r="D1592" s="172">
        <f t="shared" si="24"/>
        <v>0.5</v>
      </c>
      <c r="E1592" s="322">
        <v>9.5</v>
      </c>
      <c r="F1592" s="323" t="s">
        <v>4629</v>
      </c>
      <c r="G1592" s="272"/>
    </row>
    <row r="1593" spans="2:7">
      <c r="B1593" s="321">
        <v>42730.352604166997</v>
      </c>
      <c r="C1593" s="322">
        <v>100</v>
      </c>
      <c r="D1593" s="172">
        <f t="shared" si="24"/>
        <v>5</v>
      </c>
      <c r="E1593" s="322">
        <v>95</v>
      </c>
      <c r="F1593" s="323" t="s">
        <v>5133</v>
      </c>
      <c r="G1593" s="272"/>
    </row>
    <row r="1594" spans="2:7">
      <c r="B1594" s="321">
        <v>42730.369618056</v>
      </c>
      <c r="C1594" s="322">
        <v>200</v>
      </c>
      <c r="D1594" s="172">
        <f t="shared" si="24"/>
        <v>10</v>
      </c>
      <c r="E1594" s="322">
        <v>190</v>
      </c>
      <c r="F1594" s="323" t="s">
        <v>5134</v>
      </c>
      <c r="G1594" s="272"/>
    </row>
    <row r="1595" spans="2:7">
      <c r="B1595" s="321">
        <v>42730.370949074</v>
      </c>
      <c r="C1595" s="322">
        <v>250</v>
      </c>
      <c r="D1595" s="172">
        <f t="shared" si="24"/>
        <v>12.5</v>
      </c>
      <c r="E1595" s="322">
        <v>237.5</v>
      </c>
      <c r="F1595" s="323" t="s">
        <v>5135</v>
      </c>
      <c r="G1595" s="272"/>
    </row>
    <row r="1596" spans="2:7">
      <c r="B1596" s="321">
        <v>42730.379629629999</v>
      </c>
      <c r="C1596" s="322">
        <v>500</v>
      </c>
      <c r="D1596" s="172">
        <f t="shared" si="24"/>
        <v>24.75</v>
      </c>
      <c r="E1596" s="322">
        <v>475.25</v>
      </c>
      <c r="F1596" s="323" t="s">
        <v>5136</v>
      </c>
      <c r="G1596" s="272"/>
    </row>
    <row r="1597" spans="2:7">
      <c r="B1597" s="321">
        <v>42730.394375000003</v>
      </c>
      <c r="C1597" s="322">
        <v>3000</v>
      </c>
      <c r="D1597" s="172">
        <f t="shared" si="24"/>
        <v>150</v>
      </c>
      <c r="E1597" s="322">
        <v>2850</v>
      </c>
      <c r="F1597" s="323" t="s">
        <v>5137</v>
      </c>
      <c r="G1597" s="272"/>
    </row>
    <row r="1598" spans="2:7">
      <c r="B1598" s="321">
        <v>42730.399571759001</v>
      </c>
      <c r="C1598" s="322">
        <v>2</v>
      </c>
      <c r="D1598" s="172">
        <f t="shared" si="24"/>
        <v>0.10000000000000009</v>
      </c>
      <c r="E1598" s="322">
        <v>1.9</v>
      </c>
      <c r="F1598" s="323" t="s">
        <v>4629</v>
      </c>
      <c r="G1598" s="272"/>
    </row>
    <row r="1599" spans="2:7">
      <c r="B1599" s="321">
        <v>42730.401481481</v>
      </c>
      <c r="C1599" s="322">
        <v>80</v>
      </c>
      <c r="D1599" s="172">
        <f t="shared" si="24"/>
        <v>3.9599999999999937</v>
      </c>
      <c r="E1599" s="322">
        <v>76.040000000000006</v>
      </c>
      <c r="F1599" s="323" t="s">
        <v>4246</v>
      </c>
      <c r="G1599" s="272"/>
    </row>
    <row r="1600" spans="2:7">
      <c r="B1600" s="321">
        <v>42730.401817129998</v>
      </c>
      <c r="C1600" s="322">
        <v>60</v>
      </c>
      <c r="D1600" s="172">
        <f t="shared" si="24"/>
        <v>3</v>
      </c>
      <c r="E1600" s="322">
        <v>57</v>
      </c>
      <c r="F1600" s="323" t="s">
        <v>4214</v>
      </c>
      <c r="G1600" s="272"/>
    </row>
    <row r="1601" spans="2:7">
      <c r="B1601" s="321">
        <v>42730.411782406998</v>
      </c>
      <c r="C1601" s="322">
        <v>1</v>
      </c>
      <c r="D1601" s="172">
        <f t="shared" si="24"/>
        <v>5.0000000000000044E-2</v>
      </c>
      <c r="E1601" s="322">
        <v>0.95</v>
      </c>
      <c r="F1601" s="323" t="s">
        <v>4629</v>
      </c>
      <c r="G1601" s="272"/>
    </row>
    <row r="1602" spans="2:7">
      <c r="B1602" s="321">
        <v>42730.427268519001</v>
      </c>
      <c r="C1602" s="322">
        <v>100</v>
      </c>
      <c r="D1602" s="172">
        <f t="shared" si="24"/>
        <v>7</v>
      </c>
      <c r="E1602" s="322">
        <v>93</v>
      </c>
      <c r="F1602" s="323" t="s">
        <v>5138</v>
      </c>
      <c r="G1602" s="272"/>
    </row>
    <row r="1603" spans="2:7">
      <c r="B1603" s="321">
        <v>42730.458541667002</v>
      </c>
      <c r="C1603" s="322">
        <v>100</v>
      </c>
      <c r="D1603" s="172">
        <f t="shared" si="24"/>
        <v>5</v>
      </c>
      <c r="E1603" s="322">
        <v>95</v>
      </c>
      <c r="F1603" s="323" t="s">
        <v>4833</v>
      </c>
      <c r="G1603" s="272"/>
    </row>
    <row r="1604" spans="2:7">
      <c r="B1604" s="321">
        <v>42730.459143519001</v>
      </c>
      <c r="C1604" s="322">
        <v>300</v>
      </c>
      <c r="D1604" s="172">
        <f t="shared" si="24"/>
        <v>14.850000000000023</v>
      </c>
      <c r="E1604" s="322">
        <v>285.14999999999998</v>
      </c>
      <c r="F1604" s="323" t="s">
        <v>5139</v>
      </c>
      <c r="G1604" s="272"/>
    </row>
    <row r="1605" spans="2:7">
      <c r="B1605" s="321">
        <v>42730.460023148</v>
      </c>
      <c r="C1605" s="172">
        <v>200</v>
      </c>
      <c r="D1605" s="172">
        <f t="shared" si="24"/>
        <v>10</v>
      </c>
      <c r="E1605" s="322">
        <v>190</v>
      </c>
      <c r="F1605" s="323" t="s">
        <v>5109</v>
      </c>
      <c r="G1605" s="272"/>
    </row>
    <row r="1606" spans="2:7">
      <c r="B1606" s="321">
        <v>42730.460335648</v>
      </c>
      <c r="C1606" s="322">
        <v>100</v>
      </c>
      <c r="D1606" s="172">
        <f t="shared" ref="D1606:D1669" si="25">SUM(C1606-E1606)</f>
        <v>5</v>
      </c>
      <c r="E1606" s="322">
        <v>95</v>
      </c>
      <c r="F1606" s="323" t="s">
        <v>5140</v>
      </c>
      <c r="G1606" s="272"/>
    </row>
    <row r="1607" spans="2:7">
      <c r="B1607" s="321">
        <v>42730.461180555998</v>
      </c>
      <c r="C1607" s="322">
        <v>100</v>
      </c>
      <c r="D1607" s="172">
        <f t="shared" si="25"/>
        <v>7</v>
      </c>
      <c r="E1607" s="322">
        <v>93</v>
      </c>
      <c r="F1607" s="323" t="s">
        <v>4729</v>
      </c>
      <c r="G1607" s="272"/>
    </row>
    <row r="1608" spans="2:7">
      <c r="B1608" s="321">
        <v>42730.461307869999</v>
      </c>
      <c r="C1608" s="322">
        <v>100</v>
      </c>
      <c r="D1608" s="172">
        <f t="shared" si="25"/>
        <v>4.9500000000000028</v>
      </c>
      <c r="E1608" s="322">
        <v>95.05</v>
      </c>
      <c r="F1608" s="323" t="s">
        <v>5141</v>
      </c>
      <c r="G1608" s="272"/>
    </row>
    <row r="1609" spans="2:7">
      <c r="B1609" s="321">
        <v>42730.461932869999</v>
      </c>
      <c r="C1609" s="322">
        <v>100</v>
      </c>
      <c r="D1609" s="172">
        <f t="shared" si="25"/>
        <v>5</v>
      </c>
      <c r="E1609" s="322">
        <v>95</v>
      </c>
      <c r="F1609" s="323" t="s">
        <v>4831</v>
      </c>
      <c r="G1609" s="272"/>
    </row>
    <row r="1610" spans="2:7">
      <c r="B1610" s="321">
        <v>42730.461944444003</v>
      </c>
      <c r="C1610" s="322">
        <v>50</v>
      </c>
      <c r="D1610" s="172">
        <f t="shared" si="25"/>
        <v>2.4799999999999969</v>
      </c>
      <c r="E1610" s="322">
        <v>47.52</v>
      </c>
      <c r="F1610" s="323" t="s">
        <v>3666</v>
      </c>
      <c r="G1610" s="272"/>
    </row>
    <row r="1611" spans="2:7">
      <c r="B1611" s="321">
        <v>42730.462048611</v>
      </c>
      <c r="C1611" s="322">
        <v>100</v>
      </c>
      <c r="D1611" s="172">
        <f t="shared" si="25"/>
        <v>7</v>
      </c>
      <c r="E1611" s="322">
        <v>93</v>
      </c>
      <c r="F1611" s="323" t="s">
        <v>5142</v>
      </c>
      <c r="G1611" s="272"/>
    </row>
    <row r="1612" spans="2:7">
      <c r="B1612" s="321">
        <v>42730.462858796003</v>
      </c>
      <c r="C1612" s="322">
        <v>100</v>
      </c>
      <c r="D1612" s="172">
        <f t="shared" si="25"/>
        <v>4.9500000000000028</v>
      </c>
      <c r="E1612" s="322">
        <v>95.05</v>
      </c>
      <c r="F1612" s="323" t="s">
        <v>4732</v>
      </c>
      <c r="G1612" s="272"/>
    </row>
    <row r="1613" spans="2:7">
      <c r="B1613" s="321">
        <v>42730.462986111001</v>
      </c>
      <c r="C1613" s="322">
        <v>50</v>
      </c>
      <c r="D1613" s="172">
        <f t="shared" si="25"/>
        <v>3.5</v>
      </c>
      <c r="E1613" s="322">
        <v>46.5</v>
      </c>
      <c r="F1613" s="323" t="s">
        <v>4535</v>
      </c>
      <c r="G1613" s="272"/>
    </row>
    <row r="1614" spans="2:7">
      <c r="B1614" s="321">
        <v>42730.469340278003</v>
      </c>
      <c r="C1614" s="322">
        <v>10</v>
      </c>
      <c r="D1614" s="172">
        <f t="shared" si="25"/>
        <v>0.5</v>
      </c>
      <c r="E1614" s="322">
        <v>9.5</v>
      </c>
      <c r="F1614" s="323" t="s">
        <v>4629</v>
      </c>
      <c r="G1614" s="272"/>
    </row>
    <row r="1615" spans="2:7">
      <c r="B1615" s="321">
        <v>42730.479432870001</v>
      </c>
      <c r="C1615" s="322">
        <v>200</v>
      </c>
      <c r="D1615" s="172">
        <f t="shared" si="25"/>
        <v>10</v>
      </c>
      <c r="E1615" s="322">
        <v>190</v>
      </c>
      <c r="F1615" s="323" t="s">
        <v>5143</v>
      </c>
      <c r="G1615" s="272"/>
    </row>
    <row r="1616" spans="2:7">
      <c r="B1616" s="321">
        <v>42730.508807869999</v>
      </c>
      <c r="C1616" s="322">
        <v>70</v>
      </c>
      <c r="D1616" s="172">
        <f t="shared" si="25"/>
        <v>4.9000000000000057</v>
      </c>
      <c r="E1616" s="322">
        <v>65.099999999999994</v>
      </c>
      <c r="F1616" s="323" t="s">
        <v>5144</v>
      </c>
      <c r="G1616" s="272"/>
    </row>
    <row r="1617" spans="2:7">
      <c r="B1617" s="321">
        <v>42730.531539352</v>
      </c>
      <c r="C1617" s="322">
        <v>470</v>
      </c>
      <c r="D1617" s="172">
        <f t="shared" si="25"/>
        <v>23.269999999999982</v>
      </c>
      <c r="E1617" s="322">
        <v>446.73</v>
      </c>
      <c r="F1617" s="323" t="s">
        <v>5145</v>
      </c>
      <c r="G1617" s="272"/>
    </row>
    <row r="1618" spans="2:7">
      <c r="B1618" s="321">
        <v>42730.534016204001</v>
      </c>
      <c r="C1618" s="322">
        <v>300</v>
      </c>
      <c r="D1618" s="172">
        <f t="shared" si="25"/>
        <v>14.850000000000023</v>
      </c>
      <c r="E1618" s="322">
        <v>285.14999999999998</v>
      </c>
      <c r="F1618" s="323" t="s">
        <v>5146</v>
      </c>
      <c r="G1618" s="272"/>
    </row>
    <row r="1619" spans="2:7">
      <c r="B1619" s="321">
        <v>42730.547210648001</v>
      </c>
      <c r="C1619" s="322">
        <v>500</v>
      </c>
      <c r="D1619" s="172">
        <f t="shared" si="25"/>
        <v>25</v>
      </c>
      <c r="E1619" s="322">
        <v>475</v>
      </c>
      <c r="F1619" s="323" t="s">
        <v>5147</v>
      </c>
      <c r="G1619" s="272"/>
    </row>
    <row r="1620" spans="2:7">
      <c r="B1620" s="321">
        <v>42730.552708333002</v>
      </c>
      <c r="C1620" s="322">
        <v>50</v>
      </c>
      <c r="D1620" s="172">
        <f t="shared" si="25"/>
        <v>2.4799999999999969</v>
      </c>
      <c r="E1620" s="322">
        <v>47.52</v>
      </c>
      <c r="F1620" s="323" t="s">
        <v>5148</v>
      </c>
      <c r="G1620" s="272"/>
    </row>
    <row r="1621" spans="2:7">
      <c r="B1621" s="321">
        <v>42730.583043981002</v>
      </c>
      <c r="C1621" s="322">
        <v>300</v>
      </c>
      <c r="D1621" s="172">
        <f t="shared" si="25"/>
        <v>15</v>
      </c>
      <c r="E1621" s="322">
        <v>285</v>
      </c>
      <c r="F1621" s="323" t="s">
        <v>4612</v>
      </c>
      <c r="G1621" s="272"/>
    </row>
    <row r="1622" spans="2:7">
      <c r="B1622" s="321">
        <v>42730.586724537003</v>
      </c>
      <c r="C1622" s="322">
        <v>100</v>
      </c>
      <c r="D1622" s="172">
        <f t="shared" si="25"/>
        <v>5</v>
      </c>
      <c r="E1622" s="322">
        <v>95</v>
      </c>
      <c r="F1622" s="323" t="s">
        <v>5149</v>
      </c>
      <c r="G1622" s="272"/>
    </row>
    <row r="1623" spans="2:7">
      <c r="B1623" s="321">
        <v>42730.603946759002</v>
      </c>
      <c r="C1623" s="322">
        <v>300</v>
      </c>
      <c r="D1623" s="172">
        <f t="shared" si="25"/>
        <v>15</v>
      </c>
      <c r="E1623" s="322">
        <v>285</v>
      </c>
      <c r="F1623" s="323" t="s">
        <v>5150</v>
      </c>
      <c r="G1623" s="272"/>
    </row>
    <row r="1624" spans="2:7">
      <c r="B1624" s="321">
        <v>42730.608935185002</v>
      </c>
      <c r="C1624" s="322">
        <v>200</v>
      </c>
      <c r="D1624" s="172">
        <f t="shared" si="25"/>
        <v>9.9000000000000057</v>
      </c>
      <c r="E1624" s="322">
        <v>190.1</v>
      </c>
      <c r="F1624" s="323" t="s">
        <v>5151</v>
      </c>
      <c r="G1624" s="272"/>
    </row>
    <row r="1625" spans="2:7">
      <c r="B1625" s="321">
        <v>42730.608981480997</v>
      </c>
      <c r="C1625" s="322">
        <v>100</v>
      </c>
      <c r="D1625" s="172">
        <f t="shared" si="25"/>
        <v>4.9500000000000028</v>
      </c>
      <c r="E1625" s="322">
        <v>95.05</v>
      </c>
      <c r="F1625" s="323" t="s">
        <v>5152</v>
      </c>
      <c r="G1625" s="272"/>
    </row>
    <row r="1626" spans="2:7">
      <c r="B1626" s="321">
        <v>42730.609293980997</v>
      </c>
      <c r="C1626" s="322">
        <v>0.01</v>
      </c>
      <c r="D1626" s="172">
        <f t="shared" si="25"/>
        <v>0</v>
      </c>
      <c r="E1626" s="322">
        <v>0.01</v>
      </c>
      <c r="F1626" s="323" t="s">
        <v>5153</v>
      </c>
      <c r="G1626" s="272"/>
    </row>
    <row r="1627" spans="2:7">
      <c r="B1627" s="321">
        <v>42730.61</v>
      </c>
      <c r="C1627" s="322">
        <v>100</v>
      </c>
      <c r="D1627" s="172">
        <f t="shared" si="25"/>
        <v>5</v>
      </c>
      <c r="E1627" s="322">
        <v>95</v>
      </c>
      <c r="F1627" s="323" t="s">
        <v>5154</v>
      </c>
      <c r="G1627" s="272"/>
    </row>
    <row r="1628" spans="2:7">
      <c r="B1628" s="321">
        <v>42730.611851852002</v>
      </c>
      <c r="C1628" s="322">
        <v>500</v>
      </c>
      <c r="D1628" s="172">
        <f t="shared" si="25"/>
        <v>24.75</v>
      </c>
      <c r="E1628" s="322">
        <v>475.25</v>
      </c>
      <c r="F1628" s="323" t="s">
        <v>3887</v>
      </c>
      <c r="G1628" s="272"/>
    </row>
    <row r="1629" spans="2:7">
      <c r="B1629" s="321">
        <v>42730.614143519</v>
      </c>
      <c r="C1629" s="322">
        <v>1500</v>
      </c>
      <c r="D1629" s="172">
        <f t="shared" si="25"/>
        <v>74.25</v>
      </c>
      <c r="E1629" s="322">
        <v>1425.75</v>
      </c>
      <c r="F1629" s="323" t="s">
        <v>3499</v>
      </c>
      <c r="G1629" s="272"/>
    </row>
    <row r="1630" spans="2:7">
      <c r="B1630" s="321">
        <v>42730.622534722002</v>
      </c>
      <c r="C1630" s="322">
        <v>120</v>
      </c>
      <c r="D1630" s="172">
        <f t="shared" si="25"/>
        <v>5.9399999999999977</v>
      </c>
      <c r="E1630" s="322">
        <v>114.06</v>
      </c>
      <c r="F1630" s="323" t="s">
        <v>5155</v>
      </c>
      <c r="G1630" s="272"/>
    </row>
    <row r="1631" spans="2:7">
      <c r="B1631" s="321">
        <v>42730.636712963002</v>
      </c>
      <c r="C1631" s="322">
        <v>300</v>
      </c>
      <c r="D1631" s="172">
        <f t="shared" si="25"/>
        <v>15</v>
      </c>
      <c r="E1631" s="322">
        <v>285</v>
      </c>
      <c r="F1631" s="323" t="s">
        <v>5156</v>
      </c>
      <c r="G1631" s="272"/>
    </row>
    <row r="1632" spans="2:7">
      <c r="B1632" s="321">
        <v>42730.658993056</v>
      </c>
      <c r="C1632" s="322">
        <v>100</v>
      </c>
      <c r="D1632" s="172">
        <f t="shared" si="25"/>
        <v>4.9500000000000028</v>
      </c>
      <c r="E1632" s="322">
        <v>95.05</v>
      </c>
      <c r="F1632" s="323" t="s">
        <v>4220</v>
      </c>
      <c r="G1632" s="272"/>
    </row>
    <row r="1633" spans="2:7">
      <c r="B1633" s="321">
        <v>42730.663680555997</v>
      </c>
      <c r="C1633" s="322">
        <v>20</v>
      </c>
      <c r="D1633" s="172">
        <f t="shared" si="25"/>
        <v>1</v>
      </c>
      <c r="E1633" s="322">
        <v>19</v>
      </c>
      <c r="F1633" s="323" t="s">
        <v>4629</v>
      </c>
      <c r="G1633" s="272"/>
    </row>
    <row r="1634" spans="2:7">
      <c r="B1634" s="321">
        <v>42730.673877314999</v>
      </c>
      <c r="C1634" s="322">
        <v>100</v>
      </c>
      <c r="D1634" s="172">
        <f t="shared" si="25"/>
        <v>4.9500000000000028</v>
      </c>
      <c r="E1634" s="322">
        <v>95.05</v>
      </c>
      <c r="F1634" s="323" t="s">
        <v>5157</v>
      </c>
      <c r="G1634" s="272"/>
    </row>
    <row r="1635" spans="2:7">
      <c r="B1635" s="321">
        <v>42730.673923611001</v>
      </c>
      <c r="C1635" s="172">
        <v>100</v>
      </c>
      <c r="D1635" s="172">
        <f t="shared" si="25"/>
        <v>4.9500000000000028</v>
      </c>
      <c r="E1635" s="322">
        <v>95.05</v>
      </c>
      <c r="F1635" s="323" t="s">
        <v>4793</v>
      </c>
      <c r="G1635" s="272"/>
    </row>
    <row r="1636" spans="2:7">
      <c r="B1636" s="321">
        <v>42730.675127315</v>
      </c>
      <c r="C1636" s="322">
        <v>200</v>
      </c>
      <c r="D1636" s="172">
        <f t="shared" si="25"/>
        <v>10</v>
      </c>
      <c r="E1636" s="322">
        <v>190</v>
      </c>
      <c r="F1636" s="323" t="s">
        <v>5158</v>
      </c>
      <c r="G1636" s="272"/>
    </row>
    <row r="1637" spans="2:7">
      <c r="B1637" s="321">
        <v>42730.688414352</v>
      </c>
      <c r="C1637" s="322">
        <v>2500</v>
      </c>
      <c r="D1637" s="172">
        <f t="shared" si="25"/>
        <v>123.75</v>
      </c>
      <c r="E1637" s="322">
        <v>2376.25</v>
      </c>
      <c r="F1637" s="323" t="s">
        <v>4710</v>
      </c>
      <c r="G1637" s="272"/>
    </row>
    <row r="1638" spans="2:7">
      <c r="B1638" s="321">
        <v>42730.690196759002</v>
      </c>
      <c r="C1638" s="322">
        <v>4</v>
      </c>
      <c r="D1638" s="172">
        <f t="shared" si="25"/>
        <v>0.20000000000000018</v>
      </c>
      <c r="E1638" s="322">
        <v>3.8</v>
      </c>
      <c r="F1638" s="323" t="s">
        <v>3337</v>
      </c>
      <c r="G1638" s="272"/>
    </row>
    <row r="1639" spans="2:7">
      <c r="B1639" s="321">
        <v>42730.691087963001</v>
      </c>
      <c r="C1639" s="322">
        <v>50</v>
      </c>
      <c r="D1639" s="172">
        <f t="shared" si="25"/>
        <v>2.5</v>
      </c>
      <c r="E1639" s="322">
        <v>47.5</v>
      </c>
      <c r="F1639" s="323" t="s">
        <v>3337</v>
      </c>
      <c r="G1639" s="272"/>
    </row>
    <row r="1640" spans="2:7">
      <c r="B1640" s="321">
        <v>42730.720648148003</v>
      </c>
      <c r="C1640" s="322">
        <v>1000</v>
      </c>
      <c r="D1640" s="172">
        <f t="shared" si="25"/>
        <v>50</v>
      </c>
      <c r="E1640" s="322">
        <v>950</v>
      </c>
      <c r="F1640" s="323" t="s">
        <v>5159</v>
      </c>
      <c r="G1640" s="272"/>
    </row>
    <row r="1641" spans="2:7">
      <c r="B1641" s="321">
        <v>42730.720729166998</v>
      </c>
      <c r="C1641" s="322">
        <v>750</v>
      </c>
      <c r="D1641" s="172">
        <f t="shared" si="25"/>
        <v>37.129999999999995</v>
      </c>
      <c r="E1641" s="322">
        <v>712.87</v>
      </c>
      <c r="F1641" s="323" t="s">
        <v>4962</v>
      </c>
      <c r="G1641" s="272"/>
    </row>
    <row r="1642" spans="2:7">
      <c r="B1642" s="321">
        <v>42730.722199074</v>
      </c>
      <c r="C1642" s="322">
        <v>60</v>
      </c>
      <c r="D1642" s="172">
        <f t="shared" si="25"/>
        <v>2.9699999999999989</v>
      </c>
      <c r="E1642" s="322">
        <v>57.03</v>
      </c>
      <c r="F1642" s="323" t="s">
        <v>5160</v>
      </c>
      <c r="G1642" s="272"/>
    </row>
    <row r="1643" spans="2:7">
      <c r="B1643" s="321">
        <v>42730.747743056003</v>
      </c>
      <c r="C1643" s="322">
        <v>500</v>
      </c>
      <c r="D1643" s="172">
        <f t="shared" si="25"/>
        <v>25</v>
      </c>
      <c r="E1643" s="322">
        <v>475</v>
      </c>
      <c r="F1643" s="323" t="s">
        <v>5161</v>
      </c>
      <c r="G1643" s="272"/>
    </row>
    <row r="1644" spans="2:7">
      <c r="B1644" s="321">
        <v>42730.750729166997</v>
      </c>
      <c r="C1644" s="322">
        <v>1000</v>
      </c>
      <c r="D1644" s="172">
        <f t="shared" si="25"/>
        <v>49.5</v>
      </c>
      <c r="E1644" s="322">
        <v>950.5</v>
      </c>
      <c r="F1644" s="323" t="s">
        <v>5162</v>
      </c>
      <c r="G1644" s="272"/>
    </row>
    <row r="1645" spans="2:7">
      <c r="B1645" s="321">
        <v>42730.757951389001</v>
      </c>
      <c r="C1645" s="322">
        <v>1700</v>
      </c>
      <c r="D1645" s="172">
        <f t="shared" si="25"/>
        <v>84.150000000000091</v>
      </c>
      <c r="E1645" s="322">
        <v>1615.85</v>
      </c>
      <c r="F1645" s="323" t="s">
        <v>4336</v>
      </c>
      <c r="G1645" s="272"/>
    </row>
    <row r="1646" spans="2:7">
      <c r="B1646" s="321">
        <v>42730.774537037003</v>
      </c>
      <c r="C1646" s="322">
        <v>50</v>
      </c>
      <c r="D1646" s="172">
        <f t="shared" si="25"/>
        <v>2.4799999999999969</v>
      </c>
      <c r="E1646" s="322">
        <v>47.52</v>
      </c>
      <c r="F1646" s="323" t="s">
        <v>4216</v>
      </c>
      <c r="G1646" s="272"/>
    </row>
    <row r="1647" spans="2:7">
      <c r="B1647" s="321">
        <v>42730.775659722</v>
      </c>
      <c r="C1647" s="322">
        <v>300</v>
      </c>
      <c r="D1647" s="172">
        <f t="shared" si="25"/>
        <v>15</v>
      </c>
      <c r="E1647" s="322">
        <v>285</v>
      </c>
      <c r="F1647" s="323" t="s">
        <v>5163</v>
      </c>
      <c r="G1647" s="272"/>
    </row>
    <row r="1648" spans="2:7">
      <c r="B1648" s="321">
        <v>42730.800729167</v>
      </c>
      <c r="C1648" s="322">
        <v>300</v>
      </c>
      <c r="D1648" s="172">
        <f t="shared" si="25"/>
        <v>15</v>
      </c>
      <c r="E1648" s="322">
        <v>285</v>
      </c>
      <c r="F1648" s="323" t="s">
        <v>3496</v>
      </c>
      <c r="G1648" s="272"/>
    </row>
    <row r="1649" spans="2:7">
      <c r="B1649" s="321">
        <v>42730.825659722002</v>
      </c>
      <c r="C1649" s="322">
        <v>200</v>
      </c>
      <c r="D1649" s="172">
        <f t="shared" si="25"/>
        <v>10</v>
      </c>
      <c r="E1649" s="322">
        <v>190</v>
      </c>
      <c r="F1649" s="323" t="s">
        <v>4248</v>
      </c>
      <c r="G1649" s="272"/>
    </row>
    <row r="1650" spans="2:7">
      <c r="B1650" s="321">
        <v>42730.828483796002</v>
      </c>
      <c r="C1650" s="322">
        <v>200</v>
      </c>
      <c r="D1650" s="172">
        <f t="shared" si="25"/>
        <v>10</v>
      </c>
      <c r="E1650" s="322">
        <v>190</v>
      </c>
      <c r="F1650" s="323" t="s">
        <v>5164</v>
      </c>
      <c r="G1650" s="272"/>
    </row>
    <row r="1651" spans="2:7">
      <c r="B1651" s="321">
        <v>42730.842037037</v>
      </c>
      <c r="C1651" s="322">
        <v>65</v>
      </c>
      <c r="D1651" s="172">
        <f t="shared" si="25"/>
        <v>3.25</v>
      </c>
      <c r="E1651" s="322">
        <v>61.75</v>
      </c>
      <c r="F1651" s="323" t="s">
        <v>5165</v>
      </c>
      <c r="G1651" s="272"/>
    </row>
    <row r="1652" spans="2:7">
      <c r="B1652" s="321">
        <v>42730.852268518996</v>
      </c>
      <c r="C1652" s="322">
        <v>200</v>
      </c>
      <c r="D1652" s="172">
        <f t="shared" si="25"/>
        <v>10</v>
      </c>
      <c r="E1652" s="322">
        <v>190</v>
      </c>
      <c r="F1652" s="323" t="s">
        <v>3806</v>
      </c>
      <c r="G1652" s="272"/>
    </row>
    <row r="1653" spans="2:7">
      <c r="B1653" s="321">
        <v>42730.856145833</v>
      </c>
      <c r="C1653" s="322">
        <v>500</v>
      </c>
      <c r="D1653" s="172">
        <f t="shared" si="25"/>
        <v>25</v>
      </c>
      <c r="E1653" s="322">
        <v>475</v>
      </c>
      <c r="F1653" s="323" t="s">
        <v>5166</v>
      </c>
      <c r="G1653" s="272"/>
    </row>
    <row r="1654" spans="2:7">
      <c r="B1654" s="321">
        <v>42730.882569444002</v>
      </c>
      <c r="C1654" s="322">
        <v>50</v>
      </c>
      <c r="D1654" s="172">
        <f t="shared" si="25"/>
        <v>2.5</v>
      </c>
      <c r="E1654" s="322">
        <v>47.5</v>
      </c>
      <c r="F1654" s="323" t="s">
        <v>4491</v>
      </c>
      <c r="G1654" s="272"/>
    </row>
    <row r="1655" spans="2:7">
      <c r="B1655" s="321">
        <v>42730.894189815001</v>
      </c>
      <c r="C1655" s="322">
        <v>50</v>
      </c>
      <c r="D1655" s="172">
        <f t="shared" si="25"/>
        <v>3.5</v>
      </c>
      <c r="E1655" s="322">
        <v>46.5</v>
      </c>
      <c r="F1655" s="323" t="s">
        <v>5167</v>
      </c>
      <c r="G1655" s="272"/>
    </row>
    <row r="1656" spans="2:7">
      <c r="B1656" s="321">
        <v>42730.903900463003</v>
      </c>
      <c r="C1656" s="322">
        <v>100</v>
      </c>
      <c r="D1656" s="172">
        <f t="shared" si="25"/>
        <v>5</v>
      </c>
      <c r="E1656" s="322">
        <v>95</v>
      </c>
      <c r="F1656" s="323" t="s">
        <v>5168</v>
      </c>
      <c r="G1656" s="272"/>
    </row>
    <row r="1657" spans="2:7">
      <c r="B1657" s="321">
        <v>42730.905798610998</v>
      </c>
      <c r="C1657" s="322">
        <v>500</v>
      </c>
      <c r="D1657" s="172">
        <f t="shared" si="25"/>
        <v>25</v>
      </c>
      <c r="E1657" s="322">
        <v>475</v>
      </c>
      <c r="F1657" s="323" t="s">
        <v>4098</v>
      </c>
      <c r="G1657" s="272"/>
    </row>
    <row r="1658" spans="2:7">
      <c r="B1658" s="321">
        <v>42730.923715277997</v>
      </c>
      <c r="C1658" s="322">
        <v>10</v>
      </c>
      <c r="D1658" s="172">
        <f t="shared" si="25"/>
        <v>0.5</v>
      </c>
      <c r="E1658" s="322">
        <v>9.5</v>
      </c>
      <c r="F1658" s="323" t="s">
        <v>4629</v>
      </c>
      <c r="G1658" s="272"/>
    </row>
    <row r="1659" spans="2:7">
      <c r="B1659" s="321">
        <v>42730.926550926</v>
      </c>
      <c r="C1659" s="322">
        <v>80</v>
      </c>
      <c r="D1659" s="172">
        <f t="shared" si="25"/>
        <v>4</v>
      </c>
      <c r="E1659" s="322">
        <v>76</v>
      </c>
      <c r="F1659" s="323" t="s">
        <v>3795</v>
      </c>
      <c r="G1659" s="272"/>
    </row>
    <row r="1660" spans="2:7">
      <c r="B1660" s="321">
        <v>42730.942685185</v>
      </c>
      <c r="C1660" s="322">
        <v>100</v>
      </c>
      <c r="D1660" s="172">
        <f t="shared" si="25"/>
        <v>4.9500000000000028</v>
      </c>
      <c r="E1660" s="322">
        <v>95.05</v>
      </c>
      <c r="F1660" s="323" t="s">
        <v>4783</v>
      </c>
      <c r="G1660" s="272"/>
    </row>
    <row r="1661" spans="2:7">
      <c r="B1661" s="321">
        <v>42730.948993056001</v>
      </c>
      <c r="C1661" s="322">
        <v>10</v>
      </c>
      <c r="D1661" s="172">
        <f t="shared" si="25"/>
        <v>0.69999999999999929</v>
      </c>
      <c r="E1661" s="322">
        <v>9.3000000000000007</v>
      </c>
      <c r="F1661" s="323" t="s">
        <v>4457</v>
      </c>
      <c r="G1661" s="272"/>
    </row>
    <row r="1662" spans="2:7">
      <c r="B1662" s="321">
        <v>42730.990439815003</v>
      </c>
      <c r="C1662" s="322">
        <v>100</v>
      </c>
      <c r="D1662" s="172">
        <f t="shared" si="25"/>
        <v>5</v>
      </c>
      <c r="E1662" s="322">
        <v>95</v>
      </c>
      <c r="F1662" s="323" t="s">
        <v>4196</v>
      </c>
      <c r="G1662" s="272"/>
    </row>
    <row r="1663" spans="2:7">
      <c r="B1663" s="321">
        <v>42731.0003125</v>
      </c>
      <c r="C1663" s="322">
        <v>200</v>
      </c>
      <c r="D1663" s="172">
        <f t="shared" si="25"/>
        <v>9.9000000000000057</v>
      </c>
      <c r="E1663" s="322">
        <v>190.1</v>
      </c>
      <c r="F1663" s="323" t="s">
        <v>5169</v>
      </c>
      <c r="G1663" s="272"/>
    </row>
    <row r="1664" spans="2:7">
      <c r="B1664" s="321">
        <v>42731.000694444003</v>
      </c>
      <c r="C1664" s="322">
        <v>100</v>
      </c>
      <c r="D1664" s="172">
        <f t="shared" si="25"/>
        <v>5</v>
      </c>
      <c r="E1664" s="322">
        <v>95</v>
      </c>
      <c r="F1664" s="323" t="s">
        <v>5170</v>
      </c>
      <c r="G1664" s="272"/>
    </row>
    <row r="1665" spans="2:7">
      <c r="B1665" s="321">
        <v>42731.003090277998</v>
      </c>
      <c r="C1665" s="172">
        <v>200</v>
      </c>
      <c r="D1665" s="172">
        <f t="shared" si="25"/>
        <v>10</v>
      </c>
      <c r="E1665" s="322">
        <v>190</v>
      </c>
      <c r="F1665" s="323" t="s">
        <v>4456</v>
      </c>
      <c r="G1665" s="272"/>
    </row>
    <row r="1666" spans="2:7">
      <c r="B1666" s="321">
        <v>42731.004849536999</v>
      </c>
      <c r="C1666" s="322">
        <v>100</v>
      </c>
      <c r="D1666" s="172">
        <f t="shared" si="25"/>
        <v>5</v>
      </c>
      <c r="E1666" s="322">
        <v>95</v>
      </c>
      <c r="F1666" s="323" t="s">
        <v>5171</v>
      </c>
      <c r="G1666" s="272"/>
    </row>
    <row r="1667" spans="2:7">
      <c r="B1667" s="321">
        <v>42731.009652777997</v>
      </c>
      <c r="C1667" s="322">
        <v>300</v>
      </c>
      <c r="D1667" s="172">
        <f t="shared" si="25"/>
        <v>15</v>
      </c>
      <c r="E1667" s="322">
        <v>285</v>
      </c>
      <c r="F1667" s="323" t="s">
        <v>4128</v>
      </c>
      <c r="G1667" s="272"/>
    </row>
    <row r="1668" spans="2:7">
      <c r="B1668" s="321">
        <v>42731.238379629998</v>
      </c>
      <c r="C1668" s="322">
        <v>100</v>
      </c>
      <c r="D1668" s="172">
        <f t="shared" si="25"/>
        <v>5</v>
      </c>
      <c r="E1668" s="322">
        <v>95</v>
      </c>
      <c r="F1668" s="323" t="s">
        <v>4321</v>
      </c>
      <c r="G1668" s="272"/>
    </row>
    <row r="1669" spans="2:7">
      <c r="B1669" s="321">
        <v>42731.266493055999</v>
      </c>
      <c r="C1669" s="322">
        <v>50</v>
      </c>
      <c r="D1669" s="172">
        <f t="shared" si="25"/>
        <v>3.5</v>
      </c>
      <c r="E1669" s="322">
        <v>46.5</v>
      </c>
      <c r="F1669" s="323" t="s">
        <v>4747</v>
      </c>
      <c r="G1669" s="272"/>
    </row>
    <row r="1670" spans="2:7">
      <c r="B1670" s="321">
        <v>42731.284548611002</v>
      </c>
      <c r="C1670" s="322">
        <v>200</v>
      </c>
      <c r="D1670" s="172">
        <f t="shared" ref="D1670:D1733" si="26">SUM(C1670-E1670)</f>
        <v>9.9000000000000057</v>
      </c>
      <c r="E1670" s="322">
        <v>190.1</v>
      </c>
      <c r="F1670" s="323" t="s">
        <v>5172</v>
      </c>
      <c r="G1670" s="272"/>
    </row>
    <row r="1671" spans="2:7">
      <c r="B1671" s="321">
        <v>42731.291030093002</v>
      </c>
      <c r="C1671" s="322">
        <v>40</v>
      </c>
      <c r="D1671" s="172">
        <f t="shared" si="26"/>
        <v>2</v>
      </c>
      <c r="E1671" s="322">
        <v>38</v>
      </c>
      <c r="F1671" s="323" t="s">
        <v>5006</v>
      </c>
      <c r="G1671" s="272"/>
    </row>
    <row r="1672" spans="2:7">
      <c r="B1672" s="321">
        <v>42731.296875</v>
      </c>
      <c r="C1672" s="322">
        <v>12</v>
      </c>
      <c r="D1672" s="172">
        <f t="shared" si="26"/>
        <v>0.83999999999999986</v>
      </c>
      <c r="E1672" s="322">
        <v>11.16</v>
      </c>
      <c r="F1672" s="323" t="s">
        <v>5173</v>
      </c>
      <c r="G1672" s="272"/>
    </row>
    <row r="1673" spans="2:7">
      <c r="B1673" s="321">
        <v>42731.326076388999</v>
      </c>
      <c r="C1673" s="322">
        <v>300</v>
      </c>
      <c r="D1673" s="172">
        <f t="shared" si="26"/>
        <v>15</v>
      </c>
      <c r="E1673" s="322">
        <v>285</v>
      </c>
      <c r="F1673" s="323" t="s">
        <v>4734</v>
      </c>
      <c r="G1673" s="272"/>
    </row>
    <row r="1674" spans="2:7">
      <c r="B1674" s="321">
        <v>42731.328344907</v>
      </c>
      <c r="C1674" s="322">
        <v>500</v>
      </c>
      <c r="D1674" s="172">
        <f t="shared" si="26"/>
        <v>24.75</v>
      </c>
      <c r="E1674" s="322">
        <v>475.25</v>
      </c>
      <c r="F1674" s="323" t="s">
        <v>4676</v>
      </c>
      <c r="G1674" s="272"/>
    </row>
    <row r="1675" spans="2:7">
      <c r="B1675" s="321">
        <v>42731.333958333002</v>
      </c>
      <c r="C1675" s="322">
        <v>3</v>
      </c>
      <c r="D1675" s="172">
        <f t="shared" si="26"/>
        <v>0.14999999999999991</v>
      </c>
      <c r="E1675" s="322">
        <v>2.85</v>
      </c>
      <c r="F1675" s="323" t="s">
        <v>4629</v>
      </c>
      <c r="G1675" s="272"/>
    </row>
    <row r="1676" spans="2:7">
      <c r="B1676" s="321">
        <v>42731.341064815002</v>
      </c>
      <c r="C1676" s="322">
        <v>200</v>
      </c>
      <c r="D1676" s="172">
        <f t="shared" si="26"/>
        <v>10</v>
      </c>
      <c r="E1676" s="322">
        <v>190</v>
      </c>
      <c r="F1676" s="323" t="s">
        <v>5174</v>
      </c>
      <c r="G1676" s="272"/>
    </row>
    <row r="1677" spans="2:7">
      <c r="B1677" s="321">
        <v>42731.342245369997</v>
      </c>
      <c r="C1677" s="322">
        <v>200</v>
      </c>
      <c r="D1677" s="172">
        <f t="shared" si="26"/>
        <v>9.9000000000000057</v>
      </c>
      <c r="E1677" s="322">
        <v>190.1</v>
      </c>
      <c r="F1677" s="323" t="s">
        <v>4047</v>
      </c>
      <c r="G1677" s="272"/>
    </row>
    <row r="1678" spans="2:7">
      <c r="B1678" s="321">
        <v>42731.348055556002</v>
      </c>
      <c r="C1678" s="322">
        <v>1400</v>
      </c>
      <c r="D1678" s="172">
        <f t="shared" si="26"/>
        <v>70</v>
      </c>
      <c r="E1678" s="322">
        <v>1330</v>
      </c>
      <c r="F1678" s="323" t="s">
        <v>5175</v>
      </c>
      <c r="G1678" s="272"/>
    </row>
    <row r="1679" spans="2:7">
      <c r="B1679" s="321">
        <v>42731.352453703999</v>
      </c>
      <c r="C1679" s="322">
        <v>100</v>
      </c>
      <c r="D1679" s="172">
        <f t="shared" si="26"/>
        <v>4.9500000000000028</v>
      </c>
      <c r="E1679" s="322">
        <v>95.05</v>
      </c>
      <c r="F1679" s="323" t="s">
        <v>5176</v>
      </c>
      <c r="G1679" s="272"/>
    </row>
    <row r="1680" spans="2:7">
      <c r="B1680" s="321">
        <v>42731.395370370003</v>
      </c>
      <c r="C1680" s="322">
        <v>1</v>
      </c>
      <c r="D1680" s="172">
        <f t="shared" si="26"/>
        <v>5.0000000000000044E-2</v>
      </c>
      <c r="E1680" s="322">
        <v>0.95</v>
      </c>
      <c r="F1680" s="323" t="s">
        <v>4629</v>
      </c>
      <c r="G1680" s="272"/>
    </row>
    <row r="1681" spans="2:7">
      <c r="B1681" s="321">
        <v>42731.395462963003</v>
      </c>
      <c r="C1681" s="322">
        <v>100</v>
      </c>
      <c r="D1681" s="172">
        <f t="shared" si="26"/>
        <v>5</v>
      </c>
      <c r="E1681" s="322">
        <v>95</v>
      </c>
      <c r="F1681" s="323" t="s">
        <v>5177</v>
      </c>
      <c r="G1681" s="272"/>
    </row>
    <row r="1682" spans="2:7">
      <c r="B1682" s="321">
        <v>42731.398032407</v>
      </c>
      <c r="C1682" s="322">
        <v>100</v>
      </c>
      <c r="D1682" s="172">
        <f t="shared" si="26"/>
        <v>4.9500000000000028</v>
      </c>
      <c r="E1682" s="322">
        <v>95.05</v>
      </c>
      <c r="F1682" s="323" t="s">
        <v>5178</v>
      </c>
      <c r="G1682" s="272"/>
    </row>
    <row r="1683" spans="2:7">
      <c r="B1683" s="321">
        <v>42731.440312500003</v>
      </c>
      <c r="C1683" s="322">
        <v>2000</v>
      </c>
      <c r="D1683" s="172">
        <f t="shared" si="26"/>
        <v>99</v>
      </c>
      <c r="E1683" s="322">
        <v>1901</v>
      </c>
      <c r="F1683" s="323" t="s">
        <v>3319</v>
      </c>
      <c r="G1683" s="272"/>
    </row>
    <row r="1684" spans="2:7">
      <c r="B1684" s="321">
        <v>42731.449594906997</v>
      </c>
      <c r="C1684" s="322">
        <v>300</v>
      </c>
      <c r="D1684" s="172">
        <f t="shared" si="26"/>
        <v>15</v>
      </c>
      <c r="E1684" s="322">
        <v>285</v>
      </c>
      <c r="F1684" s="323" t="s">
        <v>5179</v>
      </c>
      <c r="G1684" s="272"/>
    </row>
    <row r="1685" spans="2:7">
      <c r="B1685" s="321">
        <v>42731.458657406998</v>
      </c>
      <c r="C1685" s="322">
        <v>100</v>
      </c>
      <c r="D1685" s="172">
        <f t="shared" si="26"/>
        <v>5</v>
      </c>
      <c r="E1685" s="322">
        <v>95</v>
      </c>
      <c r="F1685" s="323" t="s">
        <v>5180</v>
      </c>
      <c r="G1685" s="272"/>
    </row>
    <row r="1686" spans="2:7">
      <c r="B1686" s="321">
        <v>42731.458761574002</v>
      </c>
      <c r="C1686" s="322">
        <v>150</v>
      </c>
      <c r="D1686" s="172">
        <f t="shared" si="26"/>
        <v>10.5</v>
      </c>
      <c r="E1686" s="322">
        <v>139.5</v>
      </c>
      <c r="F1686" s="323" t="s">
        <v>3635</v>
      </c>
      <c r="G1686" s="272"/>
    </row>
    <row r="1687" spans="2:7">
      <c r="B1687" s="321">
        <v>42731.458946758998</v>
      </c>
      <c r="C1687" s="322">
        <v>100</v>
      </c>
      <c r="D1687" s="172">
        <f t="shared" si="26"/>
        <v>5</v>
      </c>
      <c r="E1687" s="322">
        <v>95</v>
      </c>
      <c r="F1687" s="323" t="s">
        <v>4066</v>
      </c>
      <c r="G1687" s="272"/>
    </row>
    <row r="1688" spans="2:7">
      <c r="B1688" s="321">
        <v>42731.459039351997</v>
      </c>
      <c r="C1688" s="322">
        <v>50</v>
      </c>
      <c r="D1688" s="172">
        <f t="shared" si="26"/>
        <v>2.5</v>
      </c>
      <c r="E1688" s="322">
        <v>47.5</v>
      </c>
      <c r="F1688" s="323" t="s">
        <v>3715</v>
      </c>
      <c r="G1688" s="272"/>
    </row>
    <row r="1689" spans="2:7">
      <c r="B1689" s="321">
        <v>42731.459502315003</v>
      </c>
      <c r="C1689" s="322">
        <v>50</v>
      </c>
      <c r="D1689" s="172">
        <f t="shared" si="26"/>
        <v>2.4799999999999969</v>
      </c>
      <c r="E1689" s="322">
        <v>47.52</v>
      </c>
      <c r="F1689" s="323" t="s">
        <v>5181</v>
      </c>
      <c r="G1689" s="272"/>
    </row>
    <row r="1690" spans="2:7">
      <c r="B1690" s="321">
        <v>42731.459548610997</v>
      </c>
      <c r="C1690" s="322">
        <v>30</v>
      </c>
      <c r="D1690" s="172">
        <f t="shared" si="26"/>
        <v>2.1000000000000014</v>
      </c>
      <c r="E1690" s="322">
        <v>27.9</v>
      </c>
      <c r="F1690" s="323" t="s">
        <v>5182</v>
      </c>
      <c r="G1690" s="272"/>
    </row>
    <row r="1691" spans="2:7">
      <c r="B1691" s="321">
        <v>42731.459571758998</v>
      </c>
      <c r="C1691" s="322">
        <v>100</v>
      </c>
      <c r="D1691" s="172">
        <f t="shared" si="26"/>
        <v>7</v>
      </c>
      <c r="E1691" s="322">
        <v>93</v>
      </c>
      <c r="F1691" s="323" t="s">
        <v>5183</v>
      </c>
      <c r="G1691" s="272"/>
    </row>
    <row r="1692" spans="2:7">
      <c r="B1692" s="321">
        <v>42731.459583333002</v>
      </c>
      <c r="C1692" s="322">
        <v>500</v>
      </c>
      <c r="D1692" s="172">
        <f t="shared" si="26"/>
        <v>24.75</v>
      </c>
      <c r="E1692" s="322">
        <v>475.25</v>
      </c>
      <c r="F1692" s="323" t="s">
        <v>5184</v>
      </c>
      <c r="G1692" s="272"/>
    </row>
    <row r="1693" spans="2:7">
      <c r="B1693" s="321">
        <v>42731.459583333002</v>
      </c>
      <c r="C1693" s="322">
        <v>50</v>
      </c>
      <c r="D1693" s="172">
        <f t="shared" si="26"/>
        <v>2.4799999999999969</v>
      </c>
      <c r="E1693" s="322">
        <v>47.52</v>
      </c>
      <c r="F1693" s="323" t="s">
        <v>5185</v>
      </c>
      <c r="G1693" s="272"/>
    </row>
    <row r="1694" spans="2:7">
      <c r="B1694" s="321">
        <v>42731.459594906999</v>
      </c>
      <c r="C1694" s="322">
        <v>500</v>
      </c>
      <c r="D1694" s="172">
        <f t="shared" si="26"/>
        <v>25</v>
      </c>
      <c r="E1694" s="322">
        <v>475</v>
      </c>
      <c r="F1694" s="323" t="s">
        <v>5186</v>
      </c>
      <c r="G1694" s="272"/>
    </row>
    <row r="1695" spans="2:7">
      <c r="B1695" s="321">
        <v>42731.460324074003</v>
      </c>
      <c r="C1695" s="172">
        <v>20</v>
      </c>
      <c r="D1695" s="172">
        <f t="shared" si="26"/>
        <v>1</v>
      </c>
      <c r="E1695" s="322">
        <v>19</v>
      </c>
      <c r="F1695" s="323" t="s">
        <v>4261</v>
      </c>
      <c r="G1695" s="272"/>
    </row>
    <row r="1696" spans="2:7">
      <c r="B1696" s="321">
        <v>42731.460625</v>
      </c>
      <c r="C1696" s="322">
        <v>50</v>
      </c>
      <c r="D1696" s="172">
        <f t="shared" si="26"/>
        <v>2.5</v>
      </c>
      <c r="E1696" s="322">
        <v>47.5</v>
      </c>
      <c r="F1696" s="323" t="s">
        <v>5187</v>
      </c>
      <c r="G1696" s="272"/>
    </row>
    <row r="1697" spans="2:7">
      <c r="B1697" s="321">
        <v>42731.461539352</v>
      </c>
      <c r="C1697" s="322">
        <v>300</v>
      </c>
      <c r="D1697" s="172">
        <f t="shared" si="26"/>
        <v>15</v>
      </c>
      <c r="E1697" s="322">
        <v>285</v>
      </c>
      <c r="F1697" s="323" t="s">
        <v>5188</v>
      </c>
      <c r="G1697" s="272"/>
    </row>
    <row r="1698" spans="2:7">
      <c r="B1698" s="321">
        <v>42731.461655093</v>
      </c>
      <c r="C1698" s="322">
        <v>50</v>
      </c>
      <c r="D1698" s="172">
        <f t="shared" si="26"/>
        <v>2.5</v>
      </c>
      <c r="E1698" s="322">
        <v>47.5</v>
      </c>
      <c r="F1698" s="323" t="s">
        <v>5189</v>
      </c>
      <c r="G1698" s="272"/>
    </row>
    <row r="1699" spans="2:7">
      <c r="B1699" s="321">
        <v>42731.463425925998</v>
      </c>
      <c r="C1699" s="322">
        <v>100</v>
      </c>
      <c r="D1699" s="172">
        <f t="shared" si="26"/>
        <v>5</v>
      </c>
      <c r="E1699" s="322">
        <v>95</v>
      </c>
      <c r="F1699" s="323" t="s">
        <v>5190</v>
      </c>
      <c r="G1699" s="272"/>
    </row>
    <row r="1700" spans="2:7">
      <c r="B1700" s="321">
        <v>42731.465219906997</v>
      </c>
      <c r="C1700" s="322">
        <v>200</v>
      </c>
      <c r="D1700" s="172">
        <f t="shared" si="26"/>
        <v>10</v>
      </c>
      <c r="E1700" s="322">
        <v>190</v>
      </c>
      <c r="F1700" s="323" t="s">
        <v>3747</v>
      </c>
      <c r="G1700" s="272"/>
    </row>
    <row r="1701" spans="2:7">
      <c r="B1701" s="321">
        <v>42731.529062499998</v>
      </c>
      <c r="C1701" s="322">
        <v>100</v>
      </c>
      <c r="D1701" s="172">
        <f t="shared" si="26"/>
        <v>5</v>
      </c>
      <c r="E1701" s="322">
        <v>95</v>
      </c>
      <c r="F1701" s="323" t="s">
        <v>5191</v>
      </c>
      <c r="G1701" s="272"/>
    </row>
    <row r="1702" spans="2:7">
      <c r="B1702" s="321">
        <v>42731.537476851998</v>
      </c>
      <c r="C1702" s="322">
        <v>1000</v>
      </c>
      <c r="D1702" s="172">
        <f t="shared" si="26"/>
        <v>50</v>
      </c>
      <c r="E1702" s="322">
        <v>950</v>
      </c>
      <c r="F1702" s="323" t="s">
        <v>4304</v>
      </c>
      <c r="G1702" s="272"/>
    </row>
    <row r="1703" spans="2:7">
      <c r="B1703" s="321">
        <v>42731.554340278002</v>
      </c>
      <c r="C1703" s="322">
        <v>300</v>
      </c>
      <c r="D1703" s="172">
        <f t="shared" si="26"/>
        <v>15</v>
      </c>
      <c r="E1703" s="322">
        <v>285</v>
      </c>
      <c r="F1703" s="323" t="s">
        <v>5192</v>
      </c>
      <c r="G1703" s="272"/>
    </row>
    <row r="1704" spans="2:7">
      <c r="B1704" s="321">
        <v>42731.567719906998</v>
      </c>
      <c r="C1704" s="322">
        <v>50</v>
      </c>
      <c r="D1704" s="172">
        <f t="shared" si="26"/>
        <v>3.5</v>
      </c>
      <c r="E1704" s="322">
        <v>46.5</v>
      </c>
      <c r="F1704" s="323" t="s">
        <v>5193</v>
      </c>
      <c r="G1704" s="272"/>
    </row>
    <row r="1705" spans="2:7">
      <c r="B1705" s="321">
        <v>42731.602094907001</v>
      </c>
      <c r="C1705" s="322">
        <v>400</v>
      </c>
      <c r="D1705" s="172">
        <f t="shared" si="26"/>
        <v>20</v>
      </c>
      <c r="E1705" s="322">
        <v>380</v>
      </c>
      <c r="F1705" s="323" t="s">
        <v>5194</v>
      </c>
      <c r="G1705" s="272"/>
    </row>
    <row r="1706" spans="2:7">
      <c r="B1706" s="321">
        <v>42731.602905093001</v>
      </c>
      <c r="C1706" s="322">
        <v>150</v>
      </c>
      <c r="D1706" s="172">
        <f t="shared" si="26"/>
        <v>7.4300000000000068</v>
      </c>
      <c r="E1706" s="322">
        <v>142.57</v>
      </c>
      <c r="F1706" s="323" t="s">
        <v>3832</v>
      </c>
      <c r="G1706" s="272"/>
    </row>
    <row r="1707" spans="2:7">
      <c r="B1707" s="321">
        <v>42731.607777778001</v>
      </c>
      <c r="C1707" s="322">
        <v>100</v>
      </c>
      <c r="D1707" s="172">
        <f t="shared" si="26"/>
        <v>5</v>
      </c>
      <c r="E1707" s="322">
        <v>95</v>
      </c>
      <c r="F1707" s="323" t="s">
        <v>3523</v>
      </c>
      <c r="G1707" s="272"/>
    </row>
    <row r="1708" spans="2:7">
      <c r="B1708" s="321">
        <v>42731.608703703998</v>
      </c>
      <c r="C1708" s="322">
        <v>50</v>
      </c>
      <c r="D1708" s="172">
        <f t="shared" si="26"/>
        <v>2.5</v>
      </c>
      <c r="E1708" s="322">
        <v>47.5</v>
      </c>
      <c r="F1708" s="323" t="s">
        <v>5195</v>
      </c>
      <c r="G1708" s="272"/>
    </row>
    <row r="1709" spans="2:7">
      <c r="B1709" s="321">
        <v>42731.613761574001</v>
      </c>
      <c r="C1709" s="322">
        <v>13</v>
      </c>
      <c r="D1709" s="172">
        <f t="shared" si="26"/>
        <v>0.65000000000000036</v>
      </c>
      <c r="E1709" s="322">
        <v>12.35</v>
      </c>
      <c r="F1709" s="323" t="s">
        <v>4629</v>
      </c>
      <c r="G1709" s="272"/>
    </row>
    <row r="1710" spans="2:7">
      <c r="B1710" s="321">
        <v>42731.623634258998</v>
      </c>
      <c r="C1710" s="322">
        <v>50</v>
      </c>
      <c r="D1710" s="172">
        <f t="shared" si="26"/>
        <v>3.5</v>
      </c>
      <c r="E1710" s="322">
        <v>46.5</v>
      </c>
      <c r="F1710" s="323" t="s">
        <v>4486</v>
      </c>
      <c r="G1710" s="272"/>
    </row>
    <row r="1711" spans="2:7">
      <c r="B1711" s="321">
        <v>42731.627986111002</v>
      </c>
      <c r="C1711" s="322">
        <v>500</v>
      </c>
      <c r="D1711" s="172">
        <f t="shared" si="26"/>
        <v>25</v>
      </c>
      <c r="E1711" s="322">
        <v>475</v>
      </c>
      <c r="F1711" s="323" t="s">
        <v>5196</v>
      </c>
      <c r="G1711" s="272"/>
    </row>
    <row r="1712" spans="2:7">
      <c r="B1712" s="321">
        <v>42731.654664351998</v>
      </c>
      <c r="C1712" s="322">
        <v>50</v>
      </c>
      <c r="D1712" s="172">
        <f t="shared" si="26"/>
        <v>2.4799999999999969</v>
      </c>
      <c r="E1712" s="322">
        <v>47.52</v>
      </c>
      <c r="F1712" s="323" t="s">
        <v>5197</v>
      </c>
      <c r="G1712" s="272"/>
    </row>
    <row r="1713" spans="2:7">
      <c r="B1713" s="321">
        <v>42731.657152778003</v>
      </c>
      <c r="C1713" s="322">
        <v>1000</v>
      </c>
      <c r="D1713" s="172">
        <f t="shared" si="26"/>
        <v>50</v>
      </c>
      <c r="E1713" s="322">
        <v>950</v>
      </c>
      <c r="F1713" s="323" t="s">
        <v>5198</v>
      </c>
      <c r="G1713" s="272"/>
    </row>
    <row r="1714" spans="2:7">
      <c r="B1714" s="321">
        <v>42731.673113425997</v>
      </c>
      <c r="C1714" s="322">
        <v>100</v>
      </c>
      <c r="D1714" s="172">
        <f t="shared" si="26"/>
        <v>5</v>
      </c>
      <c r="E1714" s="322">
        <v>95</v>
      </c>
      <c r="F1714" s="323" t="s">
        <v>5199</v>
      </c>
      <c r="G1714" s="272"/>
    </row>
    <row r="1715" spans="2:7">
      <c r="B1715" s="321">
        <v>42731.673287037003</v>
      </c>
      <c r="C1715" s="322">
        <v>100</v>
      </c>
      <c r="D1715" s="172">
        <f t="shared" si="26"/>
        <v>5</v>
      </c>
      <c r="E1715" s="322">
        <v>95</v>
      </c>
      <c r="F1715" s="323" t="s">
        <v>5200</v>
      </c>
      <c r="G1715" s="272"/>
    </row>
    <row r="1716" spans="2:7">
      <c r="B1716" s="321">
        <v>42731.682453704001</v>
      </c>
      <c r="C1716" s="322">
        <v>700</v>
      </c>
      <c r="D1716" s="172">
        <f t="shared" si="26"/>
        <v>35</v>
      </c>
      <c r="E1716" s="322">
        <v>665</v>
      </c>
      <c r="F1716" s="323" t="s">
        <v>4709</v>
      </c>
      <c r="G1716" s="272"/>
    </row>
    <row r="1717" spans="2:7">
      <c r="B1717" s="321">
        <v>42731.686817130001</v>
      </c>
      <c r="C1717" s="322">
        <v>100</v>
      </c>
      <c r="D1717" s="172">
        <f t="shared" si="26"/>
        <v>5</v>
      </c>
      <c r="E1717" s="322">
        <v>95</v>
      </c>
      <c r="F1717" s="323" t="s">
        <v>5201</v>
      </c>
      <c r="G1717" s="272"/>
    </row>
    <row r="1718" spans="2:7">
      <c r="B1718" s="321">
        <v>42731.694710648</v>
      </c>
      <c r="C1718" s="322">
        <v>10</v>
      </c>
      <c r="D1718" s="172">
        <f t="shared" si="26"/>
        <v>0.5</v>
      </c>
      <c r="E1718" s="322">
        <v>9.5</v>
      </c>
      <c r="F1718" s="323" t="s">
        <v>5202</v>
      </c>
      <c r="G1718" s="272"/>
    </row>
    <row r="1719" spans="2:7">
      <c r="B1719" s="321">
        <v>42731.698078704001</v>
      </c>
      <c r="C1719" s="322">
        <v>10</v>
      </c>
      <c r="D1719" s="172">
        <f t="shared" si="26"/>
        <v>0.5</v>
      </c>
      <c r="E1719" s="322">
        <v>9.5</v>
      </c>
      <c r="F1719" s="323" t="s">
        <v>5202</v>
      </c>
      <c r="G1719" s="272"/>
    </row>
    <row r="1720" spans="2:7">
      <c r="B1720" s="321">
        <v>42731.710856480997</v>
      </c>
      <c r="C1720" s="322">
        <v>500</v>
      </c>
      <c r="D1720" s="172">
        <f t="shared" si="26"/>
        <v>25</v>
      </c>
      <c r="E1720" s="322">
        <v>475</v>
      </c>
      <c r="F1720" s="323" t="s">
        <v>5203</v>
      </c>
      <c r="G1720" s="272"/>
    </row>
    <row r="1721" spans="2:7">
      <c r="B1721" s="321">
        <v>42731.721331018998</v>
      </c>
      <c r="C1721" s="322">
        <v>50</v>
      </c>
      <c r="D1721" s="172">
        <f t="shared" si="26"/>
        <v>3.5</v>
      </c>
      <c r="E1721" s="322">
        <v>46.5</v>
      </c>
      <c r="F1721" s="323" t="s">
        <v>5204</v>
      </c>
      <c r="G1721" s="272"/>
    </row>
    <row r="1722" spans="2:7">
      <c r="B1722" s="321">
        <v>42731.724444444</v>
      </c>
      <c r="C1722" s="322">
        <v>1000</v>
      </c>
      <c r="D1722" s="172">
        <f t="shared" si="26"/>
        <v>50</v>
      </c>
      <c r="E1722" s="322">
        <v>950</v>
      </c>
      <c r="F1722" s="323" t="s">
        <v>5205</v>
      </c>
      <c r="G1722" s="272"/>
    </row>
    <row r="1723" spans="2:7">
      <c r="B1723" s="321">
        <v>42731.732962962997</v>
      </c>
      <c r="C1723" s="322">
        <v>375</v>
      </c>
      <c r="D1723" s="172">
        <f t="shared" si="26"/>
        <v>18.75</v>
      </c>
      <c r="E1723" s="322">
        <v>356.25</v>
      </c>
      <c r="F1723" s="323" t="s">
        <v>5206</v>
      </c>
      <c r="G1723" s="272"/>
    </row>
    <row r="1724" spans="2:7">
      <c r="B1724" s="321">
        <v>42731.767303241002</v>
      </c>
      <c r="C1724" s="322">
        <v>100</v>
      </c>
      <c r="D1724" s="172">
        <f t="shared" si="26"/>
        <v>7</v>
      </c>
      <c r="E1724" s="322">
        <v>93</v>
      </c>
      <c r="F1724" s="323" t="s">
        <v>5207</v>
      </c>
      <c r="G1724" s="272"/>
    </row>
    <row r="1725" spans="2:7">
      <c r="B1725" s="321">
        <v>42731.768449073999</v>
      </c>
      <c r="C1725" s="172">
        <v>100</v>
      </c>
      <c r="D1725" s="172">
        <f t="shared" si="26"/>
        <v>5</v>
      </c>
      <c r="E1725" s="322">
        <v>95</v>
      </c>
      <c r="F1725" s="323" t="s">
        <v>3655</v>
      </c>
      <c r="G1725" s="272"/>
    </row>
    <row r="1726" spans="2:7">
      <c r="B1726" s="321">
        <v>42731.769803240997</v>
      </c>
      <c r="C1726" s="322">
        <v>100</v>
      </c>
      <c r="D1726" s="172">
        <f t="shared" si="26"/>
        <v>7</v>
      </c>
      <c r="E1726" s="322">
        <v>93</v>
      </c>
      <c r="F1726" s="323" t="s">
        <v>5208</v>
      </c>
      <c r="G1726" s="272"/>
    </row>
    <row r="1727" spans="2:7">
      <c r="B1727" s="321">
        <v>42731.782465277996</v>
      </c>
      <c r="C1727" s="322">
        <v>17</v>
      </c>
      <c r="D1727" s="172">
        <f t="shared" si="26"/>
        <v>0.85000000000000142</v>
      </c>
      <c r="E1727" s="322">
        <v>16.149999999999999</v>
      </c>
      <c r="F1727" s="323" t="s">
        <v>4444</v>
      </c>
      <c r="G1727" s="272"/>
    </row>
    <row r="1728" spans="2:7">
      <c r="B1728" s="321">
        <v>42731.784907407004</v>
      </c>
      <c r="C1728" s="322">
        <v>100</v>
      </c>
      <c r="D1728" s="172">
        <f t="shared" si="26"/>
        <v>5</v>
      </c>
      <c r="E1728" s="322">
        <v>95</v>
      </c>
      <c r="F1728" s="323" t="s">
        <v>4040</v>
      </c>
      <c r="G1728" s="272"/>
    </row>
    <row r="1729" spans="2:7">
      <c r="B1729" s="321">
        <v>42731.784942129998</v>
      </c>
      <c r="C1729" s="322">
        <v>100</v>
      </c>
      <c r="D1729" s="172">
        <f t="shared" si="26"/>
        <v>4.9500000000000028</v>
      </c>
      <c r="E1729" s="322">
        <v>95.05</v>
      </c>
      <c r="F1729" s="323" t="s">
        <v>5209</v>
      </c>
      <c r="G1729" s="272"/>
    </row>
    <row r="1730" spans="2:7">
      <c r="B1730" s="321">
        <v>42731.784976852003</v>
      </c>
      <c r="C1730" s="322">
        <v>100</v>
      </c>
      <c r="D1730" s="172">
        <f t="shared" si="26"/>
        <v>5</v>
      </c>
      <c r="E1730" s="322">
        <v>95</v>
      </c>
      <c r="F1730" s="323" t="s">
        <v>5210</v>
      </c>
      <c r="G1730" s="272"/>
    </row>
    <row r="1731" spans="2:7">
      <c r="B1731" s="321">
        <v>42731.785034722001</v>
      </c>
      <c r="C1731" s="322">
        <v>50</v>
      </c>
      <c r="D1731" s="172">
        <f t="shared" si="26"/>
        <v>2.5</v>
      </c>
      <c r="E1731" s="322">
        <v>47.5</v>
      </c>
      <c r="F1731" s="323" t="s">
        <v>5060</v>
      </c>
      <c r="G1731" s="272"/>
    </row>
    <row r="1732" spans="2:7">
      <c r="B1732" s="321">
        <v>42731.785173611002</v>
      </c>
      <c r="C1732" s="322">
        <v>100</v>
      </c>
      <c r="D1732" s="172">
        <f t="shared" si="26"/>
        <v>7</v>
      </c>
      <c r="E1732" s="322">
        <v>93</v>
      </c>
      <c r="F1732" s="323" t="s">
        <v>4190</v>
      </c>
      <c r="G1732" s="272"/>
    </row>
    <row r="1733" spans="2:7">
      <c r="B1733" s="321">
        <v>42731.785694443999</v>
      </c>
      <c r="C1733" s="322">
        <v>7</v>
      </c>
      <c r="D1733" s="172">
        <f t="shared" si="26"/>
        <v>0.34999999999999964</v>
      </c>
      <c r="E1733" s="322">
        <v>6.65</v>
      </c>
      <c r="F1733" s="323" t="s">
        <v>4444</v>
      </c>
      <c r="G1733" s="272"/>
    </row>
    <row r="1734" spans="2:7">
      <c r="B1734" s="321">
        <v>42731.785717592997</v>
      </c>
      <c r="C1734" s="322">
        <v>51</v>
      </c>
      <c r="D1734" s="172">
        <f t="shared" ref="D1734:D1797" si="27">SUM(C1734-E1734)</f>
        <v>2.5499999999999972</v>
      </c>
      <c r="E1734" s="322">
        <v>48.45</v>
      </c>
      <c r="F1734" s="323" t="s">
        <v>5211</v>
      </c>
      <c r="G1734" s="272"/>
    </row>
    <row r="1735" spans="2:7">
      <c r="B1735" s="321">
        <v>42731.785868056002</v>
      </c>
      <c r="C1735" s="322">
        <v>100</v>
      </c>
      <c r="D1735" s="172">
        <f t="shared" si="27"/>
        <v>4.9500000000000028</v>
      </c>
      <c r="E1735" s="322">
        <v>95.05</v>
      </c>
      <c r="F1735" s="323" t="s">
        <v>5212</v>
      </c>
      <c r="G1735" s="272"/>
    </row>
    <row r="1736" spans="2:7">
      <c r="B1736" s="321">
        <v>42731.785937499997</v>
      </c>
      <c r="C1736" s="322">
        <v>100</v>
      </c>
      <c r="D1736" s="172">
        <f t="shared" si="27"/>
        <v>5</v>
      </c>
      <c r="E1736" s="322">
        <v>95</v>
      </c>
      <c r="F1736" s="323" t="s">
        <v>5213</v>
      </c>
      <c r="G1736" s="272"/>
    </row>
    <row r="1737" spans="2:7">
      <c r="B1737" s="321">
        <v>42731.786307870003</v>
      </c>
      <c r="C1737" s="322">
        <v>100</v>
      </c>
      <c r="D1737" s="172">
        <f t="shared" si="27"/>
        <v>5</v>
      </c>
      <c r="E1737" s="322">
        <v>95</v>
      </c>
      <c r="F1737" s="323" t="s">
        <v>5214</v>
      </c>
      <c r="G1737" s="272"/>
    </row>
    <row r="1738" spans="2:7">
      <c r="B1738" s="321">
        <v>42731.786516204003</v>
      </c>
      <c r="C1738" s="322">
        <v>100</v>
      </c>
      <c r="D1738" s="172">
        <f t="shared" si="27"/>
        <v>4.9500000000000028</v>
      </c>
      <c r="E1738" s="322">
        <v>95.05</v>
      </c>
      <c r="F1738" s="323" t="s">
        <v>5215</v>
      </c>
      <c r="G1738" s="272"/>
    </row>
    <row r="1739" spans="2:7">
      <c r="B1739" s="321">
        <v>42731.804710648001</v>
      </c>
      <c r="C1739" s="322">
        <v>1000</v>
      </c>
      <c r="D1739" s="172">
        <f t="shared" si="27"/>
        <v>50</v>
      </c>
      <c r="E1739" s="322">
        <v>950</v>
      </c>
      <c r="F1739" s="323" t="s">
        <v>4481</v>
      </c>
      <c r="G1739" s="272"/>
    </row>
    <row r="1740" spans="2:7">
      <c r="B1740" s="321">
        <v>42731.806597221999</v>
      </c>
      <c r="C1740" s="322">
        <v>10</v>
      </c>
      <c r="D1740" s="172">
        <f t="shared" si="27"/>
        <v>0.5</v>
      </c>
      <c r="E1740" s="322">
        <v>9.5</v>
      </c>
      <c r="F1740" s="323" t="s">
        <v>3621</v>
      </c>
      <c r="G1740" s="272"/>
    </row>
    <row r="1741" spans="2:7">
      <c r="B1741" s="321">
        <v>42731.811365740999</v>
      </c>
      <c r="C1741" s="322">
        <v>500</v>
      </c>
      <c r="D1741" s="172">
        <f t="shared" si="27"/>
        <v>24.75</v>
      </c>
      <c r="E1741" s="322">
        <v>475.25</v>
      </c>
      <c r="F1741" s="323" t="s">
        <v>5216</v>
      </c>
      <c r="G1741" s="272"/>
    </row>
    <row r="1742" spans="2:7">
      <c r="B1742" s="321">
        <v>42731.814849536997</v>
      </c>
      <c r="C1742" s="322">
        <v>100</v>
      </c>
      <c r="D1742" s="172">
        <f t="shared" si="27"/>
        <v>5</v>
      </c>
      <c r="E1742" s="322">
        <v>95</v>
      </c>
      <c r="F1742" s="323" t="s">
        <v>5217</v>
      </c>
      <c r="G1742" s="272"/>
    </row>
    <row r="1743" spans="2:7">
      <c r="B1743" s="321">
        <v>42731.827280092999</v>
      </c>
      <c r="C1743" s="322">
        <v>150</v>
      </c>
      <c r="D1743" s="172">
        <f t="shared" si="27"/>
        <v>7.4300000000000068</v>
      </c>
      <c r="E1743" s="322">
        <v>142.57</v>
      </c>
      <c r="F1743" s="323" t="s">
        <v>4428</v>
      </c>
      <c r="G1743" s="272"/>
    </row>
    <row r="1744" spans="2:7">
      <c r="B1744" s="321">
        <v>42731.843460648</v>
      </c>
      <c r="C1744" s="322">
        <v>200</v>
      </c>
      <c r="D1744" s="172">
        <f t="shared" si="27"/>
        <v>10</v>
      </c>
      <c r="E1744" s="322">
        <v>190</v>
      </c>
      <c r="F1744" s="323" t="s">
        <v>4256</v>
      </c>
      <c r="G1744" s="272"/>
    </row>
    <row r="1745" spans="2:7">
      <c r="B1745" s="321">
        <v>42731.844398148001</v>
      </c>
      <c r="C1745" s="322">
        <v>100</v>
      </c>
      <c r="D1745" s="172">
        <f t="shared" si="27"/>
        <v>4.9500000000000028</v>
      </c>
      <c r="E1745" s="322">
        <v>95.05</v>
      </c>
      <c r="F1745" s="323" t="s">
        <v>5218</v>
      </c>
      <c r="G1745" s="272"/>
    </row>
    <row r="1746" spans="2:7">
      <c r="B1746" s="321">
        <v>42731.846736111002</v>
      </c>
      <c r="C1746" s="322">
        <v>100</v>
      </c>
      <c r="D1746" s="172">
        <f t="shared" si="27"/>
        <v>5</v>
      </c>
      <c r="E1746" s="322">
        <v>95</v>
      </c>
      <c r="F1746" s="323" t="s">
        <v>5219</v>
      </c>
      <c r="G1746" s="272"/>
    </row>
    <row r="1747" spans="2:7">
      <c r="B1747" s="321">
        <v>42731.858344906999</v>
      </c>
      <c r="C1747" s="322">
        <v>5500</v>
      </c>
      <c r="D1747" s="172">
        <f t="shared" si="27"/>
        <v>275</v>
      </c>
      <c r="E1747" s="322">
        <v>5225</v>
      </c>
      <c r="F1747" s="323" t="s">
        <v>5220</v>
      </c>
      <c r="G1747" s="272"/>
    </row>
    <row r="1748" spans="2:7">
      <c r="B1748" s="321">
        <v>42731.861724536997</v>
      </c>
      <c r="C1748" s="322">
        <v>700</v>
      </c>
      <c r="D1748" s="172">
        <f t="shared" si="27"/>
        <v>35</v>
      </c>
      <c r="E1748" s="322">
        <v>665</v>
      </c>
      <c r="F1748" s="323" t="s">
        <v>5221</v>
      </c>
      <c r="G1748" s="272"/>
    </row>
    <row r="1749" spans="2:7">
      <c r="B1749" s="321">
        <v>42731.868206018997</v>
      </c>
      <c r="C1749" s="322">
        <v>35</v>
      </c>
      <c r="D1749" s="172">
        <f t="shared" si="27"/>
        <v>1.7299999999999969</v>
      </c>
      <c r="E1749" s="322">
        <v>33.270000000000003</v>
      </c>
      <c r="F1749" s="323" t="s">
        <v>5222</v>
      </c>
      <c r="G1749" s="272"/>
    </row>
    <row r="1750" spans="2:7">
      <c r="B1750" s="321">
        <v>42731.869814815</v>
      </c>
      <c r="C1750" s="322">
        <v>20</v>
      </c>
      <c r="D1750" s="172">
        <f t="shared" si="27"/>
        <v>1</v>
      </c>
      <c r="E1750" s="322">
        <v>19</v>
      </c>
      <c r="F1750" s="323" t="s">
        <v>5223</v>
      </c>
      <c r="G1750" s="272"/>
    </row>
    <row r="1751" spans="2:7">
      <c r="B1751" s="321">
        <v>42731.885462963</v>
      </c>
      <c r="C1751" s="322">
        <v>1000</v>
      </c>
      <c r="D1751" s="172">
        <f t="shared" si="27"/>
        <v>49.5</v>
      </c>
      <c r="E1751" s="322">
        <v>950.5</v>
      </c>
      <c r="F1751" s="323" t="s">
        <v>5224</v>
      </c>
      <c r="G1751" s="272"/>
    </row>
    <row r="1752" spans="2:7">
      <c r="B1752" s="321">
        <v>42731.893865741004</v>
      </c>
      <c r="C1752" s="322">
        <v>100</v>
      </c>
      <c r="D1752" s="172">
        <f t="shared" si="27"/>
        <v>7</v>
      </c>
      <c r="E1752" s="322">
        <v>93</v>
      </c>
      <c r="F1752" s="323" t="s">
        <v>5225</v>
      </c>
      <c r="G1752" s="272"/>
    </row>
    <row r="1753" spans="2:7">
      <c r="B1753" s="321">
        <v>42731.905798610998</v>
      </c>
      <c r="C1753" s="322">
        <v>250</v>
      </c>
      <c r="D1753" s="172">
        <f t="shared" si="27"/>
        <v>12.379999999999995</v>
      </c>
      <c r="E1753" s="322">
        <v>237.62</v>
      </c>
      <c r="F1753" s="323" t="s">
        <v>5226</v>
      </c>
      <c r="G1753" s="272"/>
    </row>
    <row r="1754" spans="2:7">
      <c r="B1754" s="321">
        <v>42731.913831019003</v>
      </c>
      <c r="C1754" s="322">
        <v>200</v>
      </c>
      <c r="D1754" s="172">
        <f t="shared" si="27"/>
        <v>10</v>
      </c>
      <c r="E1754" s="322">
        <v>190</v>
      </c>
      <c r="F1754" s="323" t="s">
        <v>4290</v>
      </c>
      <c r="G1754" s="272"/>
    </row>
    <row r="1755" spans="2:7">
      <c r="B1755" s="321">
        <v>42731.943159722003</v>
      </c>
      <c r="C1755" s="172">
        <v>50</v>
      </c>
      <c r="D1755" s="172">
        <f t="shared" si="27"/>
        <v>2.5</v>
      </c>
      <c r="E1755" s="322">
        <v>47.5</v>
      </c>
      <c r="F1755" s="323" t="s">
        <v>5227</v>
      </c>
      <c r="G1755" s="272"/>
    </row>
    <row r="1756" spans="2:7">
      <c r="B1756" s="321">
        <v>42731.948657407003</v>
      </c>
      <c r="C1756" s="322">
        <v>100</v>
      </c>
      <c r="D1756" s="172">
        <f t="shared" si="27"/>
        <v>5</v>
      </c>
      <c r="E1756" s="322">
        <v>95</v>
      </c>
      <c r="F1756" s="323" t="s">
        <v>5228</v>
      </c>
      <c r="G1756" s="272"/>
    </row>
    <row r="1757" spans="2:7">
      <c r="B1757" s="321">
        <v>42731.993587962999</v>
      </c>
      <c r="C1757" s="322">
        <v>400</v>
      </c>
      <c r="D1757" s="172">
        <f t="shared" si="27"/>
        <v>20</v>
      </c>
      <c r="E1757" s="322">
        <v>380</v>
      </c>
      <c r="F1757" s="323" t="s">
        <v>5229</v>
      </c>
      <c r="G1757" s="272"/>
    </row>
    <row r="1758" spans="2:7">
      <c r="B1758" s="321">
        <v>42732.088761573999</v>
      </c>
      <c r="C1758" s="322">
        <v>60</v>
      </c>
      <c r="D1758" s="172">
        <f t="shared" si="27"/>
        <v>4.2000000000000028</v>
      </c>
      <c r="E1758" s="322">
        <v>55.8</v>
      </c>
      <c r="F1758" s="323" t="s">
        <v>4470</v>
      </c>
      <c r="G1758" s="272"/>
    </row>
    <row r="1759" spans="2:7">
      <c r="B1759" s="321">
        <v>42732.101527778002</v>
      </c>
      <c r="C1759" s="322">
        <v>100</v>
      </c>
      <c r="D1759" s="172">
        <f t="shared" si="27"/>
        <v>5</v>
      </c>
      <c r="E1759" s="322">
        <v>95</v>
      </c>
      <c r="F1759" s="323" t="s">
        <v>5230</v>
      </c>
      <c r="G1759" s="272"/>
    </row>
    <row r="1760" spans="2:7">
      <c r="B1760" s="321">
        <v>42732.229872684999</v>
      </c>
      <c r="C1760" s="322">
        <v>500</v>
      </c>
      <c r="D1760" s="172">
        <f t="shared" si="27"/>
        <v>25</v>
      </c>
      <c r="E1760" s="322">
        <v>475</v>
      </c>
      <c r="F1760" s="323" t="s">
        <v>4905</v>
      </c>
      <c r="G1760" s="272"/>
    </row>
    <row r="1761" spans="2:7">
      <c r="B1761" s="321">
        <v>42732.301192129999</v>
      </c>
      <c r="C1761" s="322">
        <v>500</v>
      </c>
      <c r="D1761" s="172">
        <f t="shared" si="27"/>
        <v>25</v>
      </c>
      <c r="E1761" s="322">
        <v>475</v>
      </c>
      <c r="F1761" s="323" t="s">
        <v>5231</v>
      </c>
      <c r="G1761" s="272"/>
    </row>
    <row r="1762" spans="2:7">
      <c r="B1762" s="321">
        <v>42732.372881944</v>
      </c>
      <c r="C1762" s="322">
        <v>30</v>
      </c>
      <c r="D1762" s="172">
        <f t="shared" si="27"/>
        <v>2.1000000000000014</v>
      </c>
      <c r="E1762" s="322">
        <v>27.9</v>
      </c>
      <c r="F1762" s="323" t="s">
        <v>4095</v>
      </c>
      <c r="G1762" s="272"/>
    </row>
    <row r="1763" spans="2:7">
      <c r="B1763" s="321">
        <v>42732.397581019002</v>
      </c>
      <c r="C1763" s="322">
        <v>90</v>
      </c>
      <c r="D1763" s="172">
        <f t="shared" si="27"/>
        <v>4.5</v>
      </c>
      <c r="E1763" s="322">
        <v>85.5</v>
      </c>
      <c r="F1763" s="323" t="s">
        <v>4982</v>
      </c>
      <c r="G1763" s="272"/>
    </row>
    <row r="1764" spans="2:7">
      <c r="B1764" s="321">
        <v>42732.402812499997</v>
      </c>
      <c r="C1764" s="322">
        <v>200</v>
      </c>
      <c r="D1764" s="172">
        <f t="shared" si="27"/>
        <v>9.9000000000000057</v>
      </c>
      <c r="E1764" s="322">
        <v>190.1</v>
      </c>
      <c r="F1764" s="323" t="s">
        <v>5232</v>
      </c>
      <c r="G1764" s="272"/>
    </row>
    <row r="1765" spans="2:7">
      <c r="B1765" s="321">
        <v>42732.413009258998</v>
      </c>
      <c r="C1765" s="322">
        <v>200</v>
      </c>
      <c r="D1765" s="172">
        <f t="shared" si="27"/>
        <v>10</v>
      </c>
      <c r="E1765" s="322">
        <v>190</v>
      </c>
      <c r="F1765" s="323" t="s">
        <v>3890</v>
      </c>
      <c r="G1765" s="272"/>
    </row>
    <row r="1766" spans="2:7">
      <c r="B1766" s="321">
        <v>42732.417916667</v>
      </c>
      <c r="C1766" s="322">
        <v>100</v>
      </c>
      <c r="D1766" s="172">
        <f t="shared" si="27"/>
        <v>5</v>
      </c>
      <c r="E1766" s="322">
        <v>95</v>
      </c>
      <c r="F1766" s="323" t="s">
        <v>5233</v>
      </c>
      <c r="G1766" s="272"/>
    </row>
    <row r="1767" spans="2:7">
      <c r="B1767" s="321">
        <v>42732.419560185001</v>
      </c>
      <c r="C1767" s="322">
        <v>100</v>
      </c>
      <c r="D1767" s="172">
        <f t="shared" si="27"/>
        <v>5</v>
      </c>
      <c r="E1767" s="322">
        <v>95</v>
      </c>
      <c r="F1767" s="323" t="s">
        <v>5234</v>
      </c>
      <c r="G1767" s="272"/>
    </row>
    <row r="1768" spans="2:7">
      <c r="B1768" s="321">
        <v>42732.419675926001</v>
      </c>
      <c r="C1768" s="322">
        <v>100</v>
      </c>
      <c r="D1768" s="172">
        <f t="shared" si="27"/>
        <v>5</v>
      </c>
      <c r="E1768" s="322">
        <v>95</v>
      </c>
      <c r="F1768" s="323" t="s">
        <v>5223</v>
      </c>
      <c r="G1768" s="272"/>
    </row>
    <row r="1769" spans="2:7">
      <c r="B1769" s="321">
        <v>42732.419687499998</v>
      </c>
      <c r="C1769" s="322">
        <v>50</v>
      </c>
      <c r="D1769" s="172">
        <f t="shared" si="27"/>
        <v>3.5</v>
      </c>
      <c r="E1769" s="322">
        <v>46.5</v>
      </c>
      <c r="F1769" s="323" t="s">
        <v>5235</v>
      </c>
      <c r="G1769" s="272"/>
    </row>
    <row r="1770" spans="2:7">
      <c r="B1770" s="321">
        <v>42732.419710647999</v>
      </c>
      <c r="C1770" s="322">
        <v>50</v>
      </c>
      <c r="D1770" s="172">
        <f t="shared" si="27"/>
        <v>3.5</v>
      </c>
      <c r="E1770" s="322">
        <v>46.5</v>
      </c>
      <c r="F1770" s="323" t="s">
        <v>5236</v>
      </c>
      <c r="G1770" s="272"/>
    </row>
    <row r="1771" spans="2:7">
      <c r="B1771" s="321">
        <v>42732.419791667002</v>
      </c>
      <c r="C1771" s="322">
        <v>50</v>
      </c>
      <c r="D1771" s="172">
        <f t="shared" si="27"/>
        <v>2.5</v>
      </c>
      <c r="E1771" s="322">
        <v>47.5</v>
      </c>
      <c r="F1771" s="323" t="s">
        <v>5237</v>
      </c>
      <c r="G1771" s="272"/>
    </row>
    <row r="1772" spans="2:7">
      <c r="B1772" s="321">
        <v>42732.419895833002</v>
      </c>
      <c r="C1772" s="322">
        <v>100</v>
      </c>
      <c r="D1772" s="172">
        <f t="shared" si="27"/>
        <v>7</v>
      </c>
      <c r="E1772" s="322">
        <v>93</v>
      </c>
      <c r="F1772" s="323" t="s">
        <v>5238</v>
      </c>
      <c r="G1772" s="272"/>
    </row>
    <row r="1773" spans="2:7">
      <c r="B1773" s="321">
        <v>42732.419918981002</v>
      </c>
      <c r="C1773" s="322">
        <v>99</v>
      </c>
      <c r="D1773" s="172">
        <f t="shared" si="27"/>
        <v>4.9500000000000028</v>
      </c>
      <c r="E1773" s="322">
        <v>94.05</v>
      </c>
      <c r="F1773" s="323" t="s">
        <v>5202</v>
      </c>
      <c r="G1773" s="272"/>
    </row>
    <row r="1774" spans="2:7">
      <c r="B1774" s="321">
        <v>42732.420231481003</v>
      </c>
      <c r="C1774" s="322">
        <v>30</v>
      </c>
      <c r="D1774" s="172">
        <f t="shared" si="27"/>
        <v>1.5</v>
      </c>
      <c r="E1774" s="322">
        <v>28.5</v>
      </c>
      <c r="F1774" s="323" t="s">
        <v>3621</v>
      </c>
      <c r="G1774" s="272"/>
    </row>
    <row r="1775" spans="2:7">
      <c r="B1775" s="321">
        <v>42732.420439815003</v>
      </c>
      <c r="C1775" s="322">
        <v>100</v>
      </c>
      <c r="D1775" s="172">
        <f t="shared" si="27"/>
        <v>5</v>
      </c>
      <c r="E1775" s="322">
        <v>95</v>
      </c>
      <c r="F1775" s="323" t="s">
        <v>5239</v>
      </c>
      <c r="G1775" s="272"/>
    </row>
    <row r="1776" spans="2:7">
      <c r="B1776" s="321">
        <v>42732.421006944001</v>
      </c>
      <c r="C1776" s="322">
        <v>89</v>
      </c>
      <c r="D1776" s="172">
        <f t="shared" si="27"/>
        <v>4.4099999999999966</v>
      </c>
      <c r="E1776" s="322">
        <v>84.59</v>
      </c>
      <c r="F1776" s="323" t="s">
        <v>3236</v>
      </c>
      <c r="G1776" s="272"/>
    </row>
    <row r="1777" spans="2:7">
      <c r="B1777" s="321">
        <v>42732.421122685002</v>
      </c>
      <c r="C1777" s="322">
        <v>20</v>
      </c>
      <c r="D1777" s="172">
        <f t="shared" si="27"/>
        <v>1</v>
      </c>
      <c r="E1777" s="322">
        <v>19</v>
      </c>
      <c r="F1777" s="323" t="s">
        <v>3621</v>
      </c>
      <c r="G1777" s="272"/>
    </row>
    <row r="1778" spans="2:7">
      <c r="B1778" s="321">
        <v>42732.421620369998</v>
      </c>
      <c r="C1778" s="322">
        <v>40</v>
      </c>
      <c r="D1778" s="172">
        <f t="shared" si="27"/>
        <v>2</v>
      </c>
      <c r="E1778" s="322">
        <v>38</v>
      </c>
      <c r="F1778" s="323" t="s">
        <v>5091</v>
      </c>
      <c r="G1778" s="272"/>
    </row>
    <row r="1779" spans="2:7">
      <c r="B1779" s="321">
        <v>42732.423414352001</v>
      </c>
      <c r="C1779" s="322">
        <v>500</v>
      </c>
      <c r="D1779" s="172">
        <f t="shared" si="27"/>
        <v>25</v>
      </c>
      <c r="E1779" s="322">
        <v>475</v>
      </c>
      <c r="F1779" s="323" t="s">
        <v>5240</v>
      </c>
      <c r="G1779" s="272"/>
    </row>
    <row r="1780" spans="2:7">
      <c r="B1780" s="321">
        <v>42732.425428240997</v>
      </c>
      <c r="C1780" s="322">
        <v>10</v>
      </c>
      <c r="D1780" s="172">
        <f t="shared" si="27"/>
        <v>0.5</v>
      </c>
      <c r="E1780" s="322">
        <v>9.5</v>
      </c>
      <c r="F1780" s="323" t="s">
        <v>5237</v>
      </c>
      <c r="G1780" s="272"/>
    </row>
    <row r="1781" spans="2:7">
      <c r="B1781" s="321">
        <v>42732.430636573998</v>
      </c>
      <c r="C1781" s="322">
        <v>3</v>
      </c>
      <c r="D1781" s="172">
        <f t="shared" si="27"/>
        <v>0.14999999999999991</v>
      </c>
      <c r="E1781" s="322">
        <v>2.85</v>
      </c>
      <c r="F1781" s="323" t="s">
        <v>4629</v>
      </c>
      <c r="G1781" s="272"/>
    </row>
    <row r="1782" spans="2:7">
      <c r="B1782" s="321">
        <v>42732.434976851997</v>
      </c>
      <c r="C1782" s="322">
        <v>1000</v>
      </c>
      <c r="D1782" s="172">
        <f t="shared" si="27"/>
        <v>49.5</v>
      </c>
      <c r="E1782" s="322">
        <v>950.5</v>
      </c>
      <c r="F1782" s="323" t="s">
        <v>5241</v>
      </c>
      <c r="G1782" s="272"/>
    </row>
    <row r="1783" spans="2:7">
      <c r="B1783" s="321">
        <v>42732.458495370003</v>
      </c>
      <c r="C1783" s="322">
        <v>50</v>
      </c>
      <c r="D1783" s="172">
        <f t="shared" si="27"/>
        <v>2.4799999999999969</v>
      </c>
      <c r="E1783" s="322">
        <v>47.52</v>
      </c>
      <c r="F1783" s="323" t="s">
        <v>5242</v>
      </c>
      <c r="G1783" s="272"/>
    </row>
    <row r="1784" spans="2:7">
      <c r="B1784" s="321">
        <v>42732.458726851997</v>
      </c>
      <c r="C1784" s="322">
        <v>10</v>
      </c>
      <c r="D1784" s="172">
        <f t="shared" si="27"/>
        <v>0.5</v>
      </c>
      <c r="E1784" s="322">
        <v>9.5</v>
      </c>
      <c r="F1784" s="323" t="s">
        <v>3662</v>
      </c>
      <c r="G1784" s="272"/>
    </row>
    <row r="1785" spans="2:7">
      <c r="B1785" s="321">
        <v>42732.458749999998</v>
      </c>
      <c r="C1785" s="172">
        <v>300</v>
      </c>
      <c r="D1785" s="172">
        <f t="shared" si="27"/>
        <v>15</v>
      </c>
      <c r="E1785" s="322">
        <v>285</v>
      </c>
      <c r="F1785" s="323" t="s">
        <v>5243</v>
      </c>
      <c r="G1785" s="272"/>
    </row>
    <row r="1786" spans="2:7">
      <c r="B1786" s="321">
        <v>42732.459085647999</v>
      </c>
      <c r="C1786" s="322">
        <v>100</v>
      </c>
      <c r="D1786" s="172">
        <f t="shared" si="27"/>
        <v>5</v>
      </c>
      <c r="E1786" s="322">
        <v>95</v>
      </c>
      <c r="F1786" s="323" t="s">
        <v>4833</v>
      </c>
      <c r="G1786" s="272"/>
    </row>
    <row r="1787" spans="2:7">
      <c r="B1787" s="321">
        <v>42732.459143519001</v>
      </c>
      <c r="C1787" s="322">
        <v>100</v>
      </c>
      <c r="D1787" s="172">
        <f t="shared" si="27"/>
        <v>5</v>
      </c>
      <c r="E1787" s="322">
        <v>95</v>
      </c>
      <c r="F1787" s="323" t="s">
        <v>4833</v>
      </c>
      <c r="G1787" s="272"/>
    </row>
    <row r="1788" spans="2:7">
      <c r="B1788" s="321">
        <v>42732.459178240999</v>
      </c>
      <c r="C1788" s="322">
        <v>50</v>
      </c>
      <c r="D1788" s="172">
        <f t="shared" si="27"/>
        <v>2.5</v>
      </c>
      <c r="E1788" s="322">
        <v>47.5</v>
      </c>
      <c r="F1788" s="323" t="s">
        <v>5244</v>
      </c>
      <c r="G1788" s="272"/>
    </row>
    <row r="1789" spans="2:7">
      <c r="B1789" s="321">
        <v>42732.459340278001</v>
      </c>
      <c r="C1789" s="322">
        <v>100</v>
      </c>
      <c r="D1789" s="172">
        <f t="shared" si="27"/>
        <v>7</v>
      </c>
      <c r="E1789" s="322">
        <v>93</v>
      </c>
      <c r="F1789" s="323" t="s">
        <v>5245</v>
      </c>
      <c r="G1789" s="272"/>
    </row>
    <row r="1790" spans="2:7">
      <c r="B1790" s="321">
        <v>42732.459351851998</v>
      </c>
      <c r="C1790" s="322">
        <v>200</v>
      </c>
      <c r="D1790" s="172">
        <f t="shared" si="27"/>
        <v>10</v>
      </c>
      <c r="E1790" s="322">
        <v>190</v>
      </c>
      <c r="F1790" s="323" t="s">
        <v>5246</v>
      </c>
      <c r="G1790" s="272"/>
    </row>
    <row r="1791" spans="2:7">
      <c r="B1791" s="321">
        <v>42732.459363426002</v>
      </c>
      <c r="C1791" s="322">
        <v>100</v>
      </c>
      <c r="D1791" s="172">
        <f t="shared" si="27"/>
        <v>4.9500000000000028</v>
      </c>
      <c r="E1791" s="322">
        <v>95.05</v>
      </c>
      <c r="F1791" s="323" t="s">
        <v>3238</v>
      </c>
      <c r="G1791" s="272"/>
    </row>
    <row r="1792" spans="2:7">
      <c r="B1792" s="321">
        <v>42732.459363426002</v>
      </c>
      <c r="C1792" s="322">
        <v>50</v>
      </c>
      <c r="D1792" s="172">
        <f t="shared" si="27"/>
        <v>2.4799999999999969</v>
      </c>
      <c r="E1792" s="322">
        <v>47.52</v>
      </c>
      <c r="F1792" s="323" t="s">
        <v>5247</v>
      </c>
      <c r="G1792" s="272"/>
    </row>
    <row r="1793" spans="2:7">
      <c r="B1793" s="321">
        <v>42732.459363426002</v>
      </c>
      <c r="C1793" s="322">
        <v>200</v>
      </c>
      <c r="D1793" s="172">
        <f t="shared" si="27"/>
        <v>9.9000000000000057</v>
      </c>
      <c r="E1793" s="322">
        <v>190.1</v>
      </c>
      <c r="F1793" s="323" t="s">
        <v>5248</v>
      </c>
      <c r="G1793" s="272"/>
    </row>
    <row r="1794" spans="2:7">
      <c r="B1794" s="321">
        <v>42732.459363426002</v>
      </c>
      <c r="C1794" s="322">
        <v>200</v>
      </c>
      <c r="D1794" s="172">
        <f t="shared" si="27"/>
        <v>10</v>
      </c>
      <c r="E1794" s="322">
        <v>190</v>
      </c>
      <c r="F1794" s="323" t="s">
        <v>3387</v>
      </c>
      <c r="G1794" s="272"/>
    </row>
    <row r="1795" spans="2:7">
      <c r="B1795" s="321">
        <v>42732.459374999999</v>
      </c>
      <c r="C1795" s="322">
        <v>100</v>
      </c>
      <c r="D1795" s="172">
        <f t="shared" si="27"/>
        <v>4.9500000000000028</v>
      </c>
      <c r="E1795" s="322">
        <v>95.05</v>
      </c>
      <c r="F1795" s="323" t="s">
        <v>5249</v>
      </c>
      <c r="G1795" s="272"/>
    </row>
    <row r="1796" spans="2:7">
      <c r="B1796" s="321">
        <v>42732.459374999999</v>
      </c>
      <c r="C1796" s="322">
        <v>100</v>
      </c>
      <c r="D1796" s="172">
        <f t="shared" si="27"/>
        <v>5</v>
      </c>
      <c r="E1796" s="322">
        <v>95</v>
      </c>
      <c r="F1796" s="323" t="s">
        <v>5250</v>
      </c>
      <c r="G1796" s="272"/>
    </row>
    <row r="1797" spans="2:7">
      <c r="B1797" s="321">
        <v>42732.459374999999</v>
      </c>
      <c r="C1797" s="322">
        <v>100</v>
      </c>
      <c r="D1797" s="172">
        <f t="shared" si="27"/>
        <v>5</v>
      </c>
      <c r="E1797" s="322">
        <v>95</v>
      </c>
      <c r="F1797" s="323" t="s">
        <v>5251</v>
      </c>
      <c r="G1797" s="272"/>
    </row>
    <row r="1798" spans="2:7">
      <c r="B1798" s="321">
        <v>42732.459374999999</v>
      </c>
      <c r="C1798" s="322">
        <v>100</v>
      </c>
      <c r="D1798" s="172">
        <f t="shared" ref="D1798:D1861" si="28">SUM(C1798-E1798)</f>
        <v>5</v>
      </c>
      <c r="E1798" s="322">
        <v>95</v>
      </c>
      <c r="F1798" s="323" t="s">
        <v>3491</v>
      </c>
      <c r="G1798" s="272"/>
    </row>
    <row r="1799" spans="2:7">
      <c r="B1799" s="321">
        <v>42732.459374999999</v>
      </c>
      <c r="C1799" s="322">
        <v>50</v>
      </c>
      <c r="D1799" s="172">
        <f t="shared" si="28"/>
        <v>2.5</v>
      </c>
      <c r="E1799" s="322">
        <v>47.5</v>
      </c>
      <c r="F1799" s="323" t="s">
        <v>5252</v>
      </c>
      <c r="G1799" s="272"/>
    </row>
    <row r="1800" spans="2:7">
      <c r="B1800" s="321">
        <v>42732.459490740999</v>
      </c>
      <c r="C1800" s="322">
        <v>100</v>
      </c>
      <c r="D1800" s="172">
        <f t="shared" si="28"/>
        <v>4.9500000000000028</v>
      </c>
      <c r="E1800" s="322">
        <v>95.05</v>
      </c>
      <c r="F1800" s="323" t="s">
        <v>5253</v>
      </c>
      <c r="G1800" s="272"/>
    </row>
    <row r="1801" spans="2:7">
      <c r="B1801" s="321">
        <v>42732.460185185002</v>
      </c>
      <c r="C1801" s="322">
        <v>100</v>
      </c>
      <c r="D1801" s="172">
        <f t="shared" si="28"/>
        <v>4.9500000000000028</v>
      </c>
      <c r="E1801" s="322">
        <v>95.05</v>
      </c>
      <c r="F1801" s="323" t="s">
        <v>5254</v>
      </c>
      <c r="G1801" s="272"/>
    </row>
    <row r="1802" spans="2:7">
      <c r="B1802" s="321">
        <v>42732.460185185002</v>
      </c>
      <c r="C1802" s="322">
        <v>100</v>
      </c>
      <c r="D1802" s="172">
        <f t="shared" si="28"/>
        <v>4.9500000000000028</v>
      </c>
      <c r="E1802" s="322">
        <v>95.05</v>
      </c>
      <c r="F1802" s="323" t="s">
        <v>4657</v>
      </c>
      <c r="G1802" s="272"/>
    </row>
    <row r="1803" spans="2:7">
      <c r="B1803" s="321">
        <v>42732.460254630001</v>
      </c>
      <c r="C1803" s="322">
        <v>50</v>
      </c>
      <c r="D1803" s="172">
        <f t="shared" si="28"/>
        <v>2.5</v>
      </c>
      <c r="E1803" s="322">
        <v>47.5</v>
      </c>
      <c r="F1803" s="323" t="s">
        <v>5255</v>
      </c>
      <c r="G1803" s="272"/>
    </row>
    <row r="1804" spans="2:7">
      <c r="B1804" s="321">
        <v>42732.460891203998</v>
      </c>
      <c r="C1804" s="322">
        <v>50</v>
      </c>
      <c r="D1804" s="172">
        <f t="shared" si="28"/>
        <v>2.5</v>
      </c>
      <c r="E1804" s="322">
        <v>47.5</v>
      </c>
      <c r="F1804" s="323" t="s">
        <v>4767</v>
      </c>
      <c r="G1804" s="272"/>
    </row>
    <row r="1805" spans="2:7">
      <c r="B1805" s="321">
        <v>42732.472175925999</v>
      </c>
      <c r="C1805" s="322">
        <v>100</v>
      </c>
      <c r="D1805" s="172">
        <f t="shared" si="28"/>
        <v>5</v>
      </c>
      <c r="E1805" s="322">
        <v>95</v>
      </c>
      <c r="F1805" s="323" t="s">
        <v>4997</v>
      </c>
      <c r="G1805" s="272"/>
    </row>
    <row r="1806" spans="2:7">
      <c r="B1806" s="321">
        <v>42732.472766204002</v>
      </c>
      <c r="C1806" s="322">
        <v>700</v>
      </c>
      <c r="D1806" s="172">
        <f t="shared" si="28"/>
        <v>49</v>
      </c>
      <c r="E1806" s="322">
        <v>651</v>
      </c>
      <c r="F1806" s="323" t="s">
        <v>5256</v>
      </c>
      <c r="G1806" s="272"/>
    </row>
    <row r="1807" spans="2:7">
      <c r="B1807" s="321">
        <v>42732.508518518996</v>
      </c>
      <c r="C1807" s="322">
        <v>50</v>
      </c>
      <c r="D1807" s="172">
        <f t="shared" si="28"/>
        <v>2.5</v>
      </c>
      <c r="E1807" s="322">
        <v>47.5</v>
      </c>
      <c r="F1807" s="323" t="s">
        <v>4111</v>
      </c>
      <c r="G1807" s="272"/>
    </row>
    <row r="1808" spans="2:7">
      <c r="B1808" s="321">
        <v>42732.510532407003</v>
      </c>
      <c r="C1808" s="322">
        <v>100</v>
      </c>
      <c r="D1808" s="172">
        <f t="shared" si="28"/>
        <v>5</v>
      </c>
      <c r="E1808" s="322">
        <v>95</v>
      </c>
      <c r="F1808" s="323" t="s">
        <v>4314</v>
      </c>
      <c r="G1808" s="272"/>
    </row>
    <row r="1809" spans="2:7">
      <c r="B1809" s="321">
        <v>42732.515659721998</v>
      </c>
      <c r="C1809" s="322">
        <v>100</v>
      </c>
      <c r="D1809" s="172">
        <f t="shared" si="28"/>
        <v>5</v>
      </c>
      <c r="E1809" s="322">
        <v>95</v>
      </c>
      <c r="F1809" s="323" t="s">
        <v>5257</v>
      </c>
      <c r="G1809" s="272"/>
    </row>
    <row r="1810" spans="2:7">
      <c r="B1810" s="321">
        <v>42732.539618055998</v>
      </c>
      <c r="C1810" s="322">
        <v>50</v>
      </c>
      <c r="D1810" s="172">
        <f t="shared" si="28"/>
        <v>2.5</v>
      </c>
      <c r="E1810" s="322">
        <v>47.5</v>
      </c>
      <c r="F1810" s="323" t="s">
        <v>5258</v>
      </c>
      <c r="G1810" s="272"/>
    </row>
    <row r="1811" spans="2:7">
      <c r="B1811" s="321">
        <v>42732.540578704</v>
      </c>
      <c r="C1811" s="322">
        <v>300</v>
      </c>
      <c r="D1811" s="172">
        <f t="shared" si="28"/>
        <v>15</v>
      </c>
      <c r="E1811" s="322">
        <v>285</v>
      </c>
      <c r="F1811" s="323" t="s">
        <v>5259</v>
      </c>
      <c r="G1811" s="272"/>
    </row>
    <row r="1812" spans="2:7">
      <c r="B1812" s="321">
        <v>42732.545925926002</v>
      </c>
      <c r="C1812" s="322">
        <v>100</v>
      </c>
      <c r="D1812" s="172">
        <f t="shared" si="28"/>
        <v>5</v>
      </c>
      <c r="E1812" s="322">
        <v>95</v>
      </c>
      <c r="F1812" s="323" t="s">
        <v>3273</v>
      </c>
      <c r="G1812" s="272"/>
    </row>
    <row r="1813" spans="2:7">
      <c r="B1813" s="321">
        <v>42732.556944443997</v>
      </c>
      <c r="C1813" s="322">
        <v>100</v>
      </c>
      <c r="D1813" s="172">
        <f t="shared" si="28"/>
        <v>7</v>
      </c>
      <c r="E1813" s="322">
        <v>93</v>
      </c>
      <c r="F1813" s="323" t="s">
        <v>5260</v>
      </c>
      <c r="G1813" s="272"/>
    </row>
    <row r="1814" spans="2:7">
      <c r="B1814" s="321">
        <v>42732.576597222003</v>
      </c>
      <c r="C1814" s="322">
        <v>7</v>
      </c>
      <c r="D1814" s="172">
        <f t="shared" si="28"/>
        <v>0.34999999999999964</v>
      </c>
      <c r="E1814" s="322">
        <v>6.65</v>
      </c>
      <c r="F1814" s="323" t="s">
        <v>4629</v>
      </c>
      <c r="G1814" s="272"/>
    </row>
    <row r="1815" spans="2:7">
      <c r="B1815" s="321">
        <v>42732.580810184998</v>
      </c>
      <c r="C1815" s="172">
        <v>1000</v>
      </c>
      <c r="D1815" s="172">
        <f t="shared" si="28"/>
        <v>50</v>
      </c>
      <c r="E1815" s="322">
        <v>950</v>
      </c>
      <c r="F1815" s="323" t="s">
        <v>4634</v>
      </c>
      <c r="G1815" s="272"/>
    </row>
    <row r="1816" spans="2:7">
      <c r="B1816" s="321">
        <v>42732.582488426</v>
      </c>
      <c r="C1816" s="322">
        <v>1500</v>
      </c>
      <c r="D1816" s="172">
        <f t="shared" si="28"/>
        <v>75</v>
      </c>
      <c r="E1816" s="322">
        <v>1425</v>
      </c>
      <c r="F1816" s="323" t="s">
        <v>5261</v>
      </c>
      <c r="G1816" s="272"/>
    </row>
    <row r="1817" spans="2:7">
      <c r="B1817" s="321">
        <v>42732.584143519001</v>
      </c>
      <c r="C1817" s="322">
        <v>300</v>
      </c>
      <c r="D1817" s="172">
        <f t="shared" si="28"/>
        <v>14.850000000000023</v>
      </c>
      <c r="E1817" s="322">
        <v>285.14999999999998</v>
      </c>
      <c r="F1817" s="323" t="s">
        <v>5262</v>
      </c>
      <c r="G1817" s="272"/>
    </row>
    <row r="1818" spans="2:7">
      <c r="B1818" s="321">
        <v>42732.592187499999</v>
      </c>
      <c r="C1818" s="322">
        <v>100</v>
      </c>
      <c r="D1818" s="172">
        <f t="shared" si="28"/>
        <v>5</v>
      </c>
      <c r="E1818" s="322">
        <v>95</v>
      </c>
      <c r="F1818" s="323" t="s">
        <v>5263</v>
      </c>
      <c r="G1818" s="272"/>
    </row>
    <row r="1819" spans="2:7">
      <c r="B1819" s="321">
        <v>42732.593090278002</v>
      </c>
      <c r="C1819" s="322">
        <v>100</v>
      </c>
      <c r="D1819" s="172">
        <f t="shared" si="28"/>
        <v>4.9500000000000028</v>
      </c>
      <c r="E1819" s="322">
        <v>95.05</v>
      </c>
      <c r="F1819" s="323" t="s">
        <v>3748</v>
      </c>
      <c r="G1819" s="272"/>
    </row>
    <row r="1820" spans="2:7">
      <c r="B1820" s="321">
        <v>42732.593946759</v>
      </c>
      <c r="C1820" s="322">
        <v>100</v>
      </c>
      <c r="D1820" s="172">
        <f t="shared" si="28"/>
        <v>7</v>
      </c>
      <c r="E1820" s="322">
        <v>93</v>
      </c>
      <c r="F1820" s="323" t="s">
        <v>5264</v>
      </c>
      <c r="G1820" s="272"/>
    </row>
    <row r="1821" spans="2:7">
      <c r="B1821" s="321">
        <v>42732.603032407002</v>
      </c>
      <c r="C1821" s="322">
        <v>50</v>
      </c>
      <c r="D1821" s="172">
        <f t="shared" si="28"/>
        <v>2.5</v>
      </c>
      <c r="E1821" s="322">
        <v>47.5</v>
      </c>
      <c r="F1821" s="323" t="s">
        <v>5265</v>
      </c>
      <c r="G1821" s="272"/>
    </row>
    <row r="1822" spans="2:7">
      <c r="B1822" s="321">
        <v>42732.608078703997</v>
      </c>
      <c r="C1822" s="322">
        <v>200</v>
      </c>
      <c r="D1822" s="172">
        <f t="shared" si="28"/>
        <v>9.9000000000000057</v>
      </c>
      <c r="E1822" s="322">
        <v>190.1</v>
      </c>
      <c r="F1822" s="323" t="s">
        <v>5266</v>
      </c>
      <c r="G1822" s="272"/>
    </row>
    <row r="1823" spans="2:7">
      <c r="B1823" s="321">
        <v>42732.611041666998</v>
      </c>
      <c r="C1823" s="322">
        <v>100</v>
      </c>
      <c r="D1823" s="172">
        <f t="shared" si="28"/>
        <v>5</v>
      </c>
      <c r="E1823" s="322">
        <v>95</v>
      </c>
      <c r="F1823" s="323" t="s">
        <v>5267</v>
      </c>
      <c r="G1823" s="272"/>
    </row>
    <row r="1824" spans="2:7">
      <c r="B1824" s="321">
        <v>42732.616701389001</v>
      </c>
      <c r="C1824" s="322">
        <v>150</v>
      </c>
      <c r="D1824" s="172">
        <f t="shared" si="28"/>
        <v>7.4300000000000068</v>
      </c>
      <c r="E1824" s="322">
        <v>142.57</v>
      </c>
      <c r="F1824" s="323" t="s">
        <v>4305</v>
      </c>
      <c r="G1824" s="272"/>
    </row>
    <row r="1825" spans="2:7">
      <c r="B1825" s="321">
        <v>42732.618645832998</v>
      </c>
      <c r="C1825" s="322">
        <v>100</v>
      </c>
      <c r="D1825" s="172">
        <f t="shared" si="28"/>
        <v>4.9500000000000028</v>
      </c>
      <c r="E1825" s="322">
        <v>95.05</v>
      </c>
      <c r="F1825" s="323" t="s">
        <v>5174</v>
      </c>
      <c r="G1825" s="272"/>
    </row>
    <row r="1826" spans="2:7">
      <c r="B1826" s="321">
        <v>42732.619560184998</v>
      </c>
      <c r="C1826" s="322">
        <v>200</v>
      </c>
      <c r="D1826" s="172">
        <f t="shared" si="28"/>
        <v>10</v>
      </c>
      <c r="E1826" s="322">
        <v>190</v>
      </c>
      <c r="F1826" s="323" t="s">
        <v>4123</v>
      </c>
      <c r="G1826" s="272"/>
    </row>
    <row r="1827" spans="2:7">
      <c r="B1827" s="321">
        <v>42732.623842592999</v>
      </c>
      <c r="C1827" s="322">
        <v>200</v>
      </c>
      <c r="D1827" s="172">
        <f t="shared" si="28"/>
        <v>14</v>
      </c>
      <c r="E1827" s="322">
        <v>186</v>
      </c>
      <c r="F1827" s="323" t="s">
        <v>3863</v>
      </c>
      <c r="G1827" s="272"/>
    </row>
    <row r="1828" spans="2:7">
      <c r="B1828" s="321">
        <v>42732.624166667003</v>
      </c>
      <c r="C1828" s="322">
        <v>100</v>
      </c>
      <c r="D1828" s="172">
        <f t="shared" si="28"/>
        <v>5</v>
      </c>
      <c r="E1828" s="322">
        <v>95</v>
      </c>
      <c r="F1828" s="323" t="s">
        <v>5268</v>
      </c>
      <c r="G1828" s="272"/>
    </row>
    <row r="1829" spans="2:7">
      <c r="B1829" s="321">
        <v>42732.624421296001</v>
      </c>
      <c r="C1829" s="322">
        <v>150</v>
      </c>
      <c r="D1829" s="172">
        <f t="shared" si="28"/>
        <v>7.4300000000000068</v>
      </c>
      <c r="E1829" s="322">
        <v>142.57</v>
      </c>
      <c r="F1829" s="323" t="s">
        <v>4521</v>
      </c>
      <c r="G1829" s="272"/>
    </row>
    <row r="1830" spans="2:7">
      <c r="B1830" s="321">
        <v>42732.624444444002</v>
      </c>
      <c r="C1830" s="322">
        <v>100</v>
      </c>
      <c r="D1830" s="172">
        <f t="shared" si="28"/>
        <v>5</v>
      </c>
      <c r="E1830" s="322">
        <v>95</v>
      </c>
      <c r="F1830" s="323" t="s">
        <v>5269</v>
      </c>
      <c r="G1830" s="272"/>
    </row>
    <row r="1831" spans="2:7">
      <c r="B1831" s="321">
        <v>42732.624467592999</v>
      </c>
      <c r="C1831" s="322">
        <v>50</v>
      </c>
      <c r="D1831" s="172">
        <f t="shared" si="28"/>
        <v>2.5</v>
      </c>
      <c r="E1831" s="322">
        <v>47.5</v>
      </c>
      <c r="F1831" s="323" t="s">
        <v>5270</v>
      </c>
      <c r="G1831" s="272"/>
    </row>
    <row r="1832" spans="2:7">
      <c r="B1832" s="321">
        <v>42732.624560185002</v>
      </c>
      <c r="C1832" s="322">
        <v>200</v>
      </c>
      <c r="D1832" s="172">
        <f t="shared" si="28"/>
        <v>10</v>
      </c>
      <c r="E1832" s="322">
        <v>190</v>
      </c>
      <c r="F1832" s="323" t="s">
        <v>5271</v>
      </c>
      <c r="G1832" s="272"/>
    </row>
    <row r="1833" spans="2:7">
      <c r="B1833" s="321">
        <v>42732.624571758999</v>
      </c>
      <c r="C1833" s="322">
        <v>100</v>
      </c>
      <c r="D1833" s="172">
        <f t="shared" si="28"/>
        <v>5</v>
      </c>
      <c r="E1833" s="322">
        <v>95</v>
      </c>
      <c r="F1833" s="323" t="s">
        <v>4898</v>
      </c>
      <c r="G1833" s="272"/>
    </row>
    <row r="1834" spans="2:7">
      <c r="B1834" s="321">
        <v>42732.624641203998</v>
      </c>
      <c r="C1834" s="322">
        <v>100</v>
      </c>
      <c r="D1834" s="172">
        <f t="shared" si="28"/>
        <v>4.9500000000000028</v>
      </c>
      <c r="E1834" s="322">
        <v>95.05</v>
      </c>
      <c r="F1834" s="323" t="s">
        <v>5272</v>
      </c>
      <c r="G1834" s="272"/>
    </row>
    <row r="1835" spans="2:7">
      <c r="B1835" s="321">
        <v>42732.624722221997</v>
      </c>
      <c r="C1835" s="322">
        <v>50</v>
      </c>
      <c r="D1835" s="172">
        <f t="shared" si="28"/>
        <v>2.4799999999999969</v>
      </c>
      <c r="E1835" s="322">
        <v>47.52</v>
      </c>
      <c r="F1835" s="323" t="s">
        <v>5273</v>
      </c>
      <c r="G1835" s="272"/>
    </row>
    <row r="1836" spans="2:7">
      <c r="B1836" s="321">
        <v>42732.624756944002</v>
      </c>
      <c r="C1836" s="322">
        <v>50</v>
      </c>
      <c r="D1836" s="172">
        <f t="shared" si="28"/>
        <v>2.4799999999999969</v>
      </c>
      <c r="E1836" s="322">
        <v>47.52</v>
      </c>
      <c r="F1836" s="323" t="s">
        <v>5041</v>
      </c>
      <c r="G1836" s="272"/>
    </row>
    <row r="1837" spans="2:7">
      <c r="B1837" s="321">
        <v>42732.624907407</v>
      </c>
      <c r="C1837" s="322">
        <v>100</v>
      </c>
      <c r="D1837" s="172">
        <f t="shared" si="28"/>
        <v>5</v>
      </c>
      <c r="E1837" s="322">
        <v>95</v>
      </c>
      <c r="F1837" s="323" t="s">
        <v>5274</v>
      </c>
      <c r="G1837" s="272"/>
    </row>
    <row r="1838" spans="2:7">
      <c r="B1838" s="321">
        <v>42732.625</v>
      </c>
      <c r="C1838" s="322">
        <v>100</v>
      </c>
      <c r="D1838" s="172">
        <f t="shared" si="28"/>
        <v>5</v>
      </c>
      <c r="E1838" s="322">
        <v>95</v>
      </c>
      <c r="F1838" s="323" t="s">
        <v>5275</v>
      </c>
      <c r="G1838" s="272"/>
    </row>
    <row r="1839" spans="2:7">
      <c r="B1839" s="321">
        <v>42732.625138889001</v>
      </c>
      <c r="C1839" s="322">
        <v>1000</v>
      </c>
      <c r="D1839" s="172">
        <f t="shared" si="28"/>
        <v>50</v>
      </c>
      <c r="E1839" s="322">
        <v>950</v>
      </c>
      <c r="F1839" s="323" t="s">
        <v>5276</v>
      </c>
      <c r="G1839" s="272"/>
    </row>
    <row r="1840" spans="2:7">
      <c r="B1840" s="321">
        <v>42732.625185185003</v>
      </c>
      <c r="C1840" s="322">
        <v>200</v>
      </c>
      <c r="D1840" s="172">
        <f t="shared" si="28"/>
        <v>9.9000000000000057</v>
      </c>
      <c r="E1840" s="322">
        <v>190.1</v>
      </c>
      <c r="F1840" s="323" t="s">
        <v>5277</v>
      </c>
      <c r="G1840" s="272"/>
    </row>
    <row r="1841" spans="2:7">
      <c r="B1841" s="321">
        <v>42732.625520832997</v>
      </c>
      <c r="C1841" s="322">
        <v>100</v>
      </c>
      <c r="D1841" s="172">
        <f t="shared" si="28"/>
        <v>5</v>
      </c>
      <c r="E1841" s="322">
        <v>95</v>
      </c>
      <c r="F1841" s="323" t="s">
        <v>5278</v>
      </c>
      <c r="G1841" s="272"/>
    </row>
    <row r="1842" spans="2:7">
      <c r="B1842" s="321">
        <v>42732.625555555998</v>
      </c>
      <c r="C1842" s="322">
        <v>20</v>
      </c>
      <c r="D1842" s="172">
        <f t="shared" si="28"/>
        <v>1.3999999999999986</v>
      </c>
      <c r="E1842" s="322">
        <v>18.600000000000001</v>
      </c>
      <c r="F1842" s="323" t="s">
        <v>5279</v>
      </c>
      <c r="G1842" s="272"/>
    </row>
    <row r="1843" spans="2:7">
      <c r="B1843" s="321">
        <v>42732.625798610999</v>
      </c>
      <c r="C1843" s="322">
        <v>200</v>
      </c>
      <c r="D1843" s="172">
        <f t="shared" si="28"/>
        <v>10</v>
      </c>
      <c r="E1843" s="322">
        <v>190</v>
      </c>
      <c r="F1843" s="323" t="s">
        <v>5280</v>
      </c>
      <c r="G1843" s="272"/>
    </row>
    <row r="1844" spans="2:7">
      <c r="B1844" s="321">
        <v>42732.625844907001</v>
      </c>
      <c r="C1844" s="322">
        <v>100</v>
      </c>
      <c r="D1844" s="172">
        <f t="shared" si="28"/>
        <v>4.9500000000000028</v>
      </c>
      <c r="E1844" s="322">
        <v>95.05</v>
      </c>
      <c r="F1844" s="323" t="s">
        <v>5281</v>
      </c>
      <c r="G1844" s="272"/>
    </row>
    <row r="1845" spans="2:7">
      <c r="B1845" s="321">
        <v>42732.626122684997</v>
      </c>
      <c r="C1845" s="172">
        <v>100</v>
      </c>
      <c r="D1845" s="172">
        <f t="shared" si="28"/>
        <v>4.9500000000000028</v>
      </c>
      <c r="E1845" s="322">
        <v>95.05</v>
      </c>
      <c r="F1845" s="323" t="s">
        <v>5282</v>
      </c>
      <c r="G1845" s="272"/>
    </row>
    <row r="1846" spans="2:7">
      <c r="B1846" s="321">
        <v>42732.626238425997</v>
      </c>
      <c r="C1846" s="322">
        <v>100</v>
      </c>
      <c r="D1846" s="172">
        <f t="shared" si="28"/>
        <v>5</v>
      </c>
      <c r="E1846" s="322">
        <v>95</v>
      </c>
      <c r="F1846" s="323" t="s">
        <v>5283</v>
      </c>
      <c r="G1846" s="272"/>
    </row>
    <row r="1847" spans="2:7">
      <c r="B1847" s="321">
        <v>42732.626296296003</v>
      </c>
      <c r="C1847" s="322">
        <v>100</v>
      </c>
      <c r="D1847" s="172">
        <f t="shared" si="28"/>
        <v>4.9500000000000028</v>
      </c>
      <c r="E1847" s="322">
        <v>95.05</v>
      </c>
      <c r="F1847" s="323" t="s">
        <v>5284</v>
      </c>
      <c r="G1847" s="272"/>
    </row>
    <row r="1848" spans="2:7">
      <c r="B1848" s="321">
        <v>42732.666620370001</v>
      </c>
      <c r="C1848" s="322">
        <v>200</v>
      </c>
      <c r="D1848" s="172">
        <f t="shared" si="28"/>
        <v>10</v>
      </c>
      <c r="E1848" s="322">
        <v>190</v>
      </c>
      <c r="F1848" s="323" t="s">
        <v>5285</v>
      </c>
      <c r="G1848" s="272"/>
    </row>
    <row r="1849" spans="2:7">
      <c r="B1849" s="321">
        <v>42732.674537036997</v>
      </c>
      <c r="C1849" s="322">
        <v>100</v>
      </c>
      <c r="D1849" s="172">
        <f t="shared" si="28"/>
        <v>5</v>
      </c>
      <c r="E1849" s="322">
        <v>95</v>
      </c>
      <c r="F1849" s="323" t="s">
        <v>5286</v>
      </c>
      <c r="G1849" s="272"/>
    </row>
    <row r="1850" spans="2:7">
      <c r="B1850" s="321">
        <v>42732.674814815</v>
      </c>
      <c r="C1850" s="322">
        <v>100</v>
      </c>
      <c r="D1850" s="172">
        <f t="shared" si="28"/>
        <v>5</v>
      </c>
      <c r="E1850" s="322">
        <v>95</v>
      </c>
      <c r="F1850" s="323" t="s">
        <v>5287</v>
      </c>
      <c r="G1850" s="272"/>
    </row>
    <row r="1851" spans="2:7">
      <c r="B1851" s="321">
        <v>42732.675081018999</v>
      </c>
      <c r="C1851" s="322">
        <v>10</v>
      </c>
      <c r="D1851" s="172">
        <f t="shared" si="28"/>
        <v>0.5</v>
      </c>
      <c r="E1851" s="322">
        <v>9.5</v>
      </c>
      <c r="F1851" s="323" t="s">
        <v>3375</v>
      </c>
      <c r="G1851" s="272"/>
    </row>
    <row r="1852" spans="2:7">
      <c r="B1852" s="321">
        <v>42732.679884259</v>
      </c>
      <c r="C1852" s="322">
        <v>50</v>
      </c>
      <c r="D1852" s="172">
        <f t="shared" si="28"/>
        <v>2.5</v>
      </c>
      <c r="E1852" s="322">
        <v>47.5</v>
      </c>
      <c r="F1852" s="323" t="s">
        <v>4345</v>
      </c>
      <c r="G1852" s="272"/>
    </row>
    <row r="1853" spans="2:7">
      <c r="B1853" s="321">
        <v>42732.681030093001</v>
      </c>
      <c r="C1853" s="322">
        <v>500</v>
      </c>
      <c r="D1853" s="172">
        <f t="shared" si="28"/>
        <v>25</v>
      </c>
      <c r="E1853" s="322">
        <v>475</v>
      </c>
      <c r="F1853" s="323" t="s">
        <v>5288</v>
      </c>
      <c r="G1853" s="272"/>
    </row>
    <row r="1854" spans="2:7">
      <c r="B1854" s="321">
        <v>42732.683414352003</v>
      </c>
      <c r="C1854" s="322">
        <v>500</v>
      </c>
      <c r="D1854" s="172">
        <f t="shared" si="28"/>
        <v>25</v>
      </c>
      <c r="E1854" s="322">
        <v>475</v>
      </c>
      <c r="F1854" s="323" t="s">
        <v>5289</v>
      </c>
      <c r="G1854" s="272"/>
    </row>
    <row r="1855" spans="2:7">
      <c r="B1855" s="321">
        <v>42732.723287036999</v>
      </c>
      <c r="C1855" s="322">
        <v>1000</v>
      </c>
      <c r="D1855" s="172">
        <f t="shared" si="28"/>
        <v>50</v>
      </c>
      <c r="E1855" s="322">
        <v>950</v>
      </c>
      <c r="F1855" s="323" t="s">
        <v>3873</v>
      </c>
      <c r="G1855" s="272"/>
    </row>
    <row r="1856" spans="2:7">
      <c r="B1856" s="321">
        <v>42732.746562499997</v>
      </c>
      <c r="C1856" s="322">
        <v>200</v>
      </c>
      <c r="D1856" s="172">
        <f t="shared" si="28"/>
        <v>10</v>
      </c>
      <c r="E1856" s="322">
        <v>190</v>
      </c>
      <c r="F1856" s="323" t="s">
        <v>5290</v>
      </c>
      <c r="G1856" s="272"/>
    </row>
    <row r="1857" spans="2:7">
      <c r="B1857" s="321">
        <v>42732.753750000003</v>
      </c>
      <c r="C1857" s="322">
        <v>5000</v>
      </c>
      <c r="D1857" s="172">
        <f t="shared" si="28"/>
        <v>250</v>
      </c>
      <c r="E1857" s="322">
        <v>4750</v>
      </c>
      <c r="F1857" s="323" t="s">
        <v>5291</v>
      </c>
      <c r="G1857" s="272"/>
    </row>
    <row r="1858" spans="2:7">
      <c r="B1858" s="321">
        <v>42732.756574074003</v>
      </c>
      <c r="C1858" s="322">
        <v>50</v>
      </c>
      <c r="D1858" s="172">
        <f t="shared" si="28"/>
        <v>2.5</v>
      </c>
      <c r="E1858" s="322">
        <v>47.5</v>
      </c>
      <c r="F1858" s="323" t="s">
        <v>5292</v>
      </c>
      <c r="G1858" s="272"/>
    </row>
    <row r="1859" spans="2:7">
      <c r="B1859" s="321">
        <v>42732.769837963002</v>
      </c>
      <c r="C1859" s="322">
        <v>300</v>
      </c>
      <c r="D1859" s="172">
        <f t="shared" si="28"/>
        <v>15</v>
      </c>
      <c r="E1859" s="322">
        <v>285</v>
      </c>
      <c r="F1859" s="323" t="s">
        <v>5293</v>
      </c>
      <c r="G1859" s="272"/>
    </row>
    <row r="1860" spans="2:7">
      <c r="B1860" s="321">
        <v>42732.779027778</v>
      </c>
      <c r="C1860" s="322">
        <v>50</v>
      </c>
      <c r="D1860" s="172">
        <f t="shared" si="28"/>
        <v>2.5</v>
      </c>
      <c r="E1860" s="322">
        <v>47.5</v>
      </c>
      <c r="F1860" s="323" t="s">
        <v>4696</v>
      </c>
      <c r="G1860" s="272"/>
    </row>
    <row r="1861" spans="2:7">
      <c r="B1861" s="321">
        <v>42732.779085647999</v>
      </c>
      <c r="C1861" s="322">
        <v>200</v>
      </c>
      <c r="D1861" s="172">
        <f t="shared" si="28"/>
        <v>9.9000000000000057</v>
      </c>
      <c r="E1861" s="322">
        <v>190.1</v>
      </c>
      <c r="F1861" s="323" t="s">
        <v>4089</v>
      </c>
      <c r="G1861" s="272"/>
    </row>
    <row r="1862" spans="2:7">
      <c r="B1862" s="321">
        <v>42732.790208332997</v>
      </c>
      <c r="C1862" s="322">
        <v>100</v>
      </c>
      <c r="D1862" s="172">
        <f t="shared" ref="D1862:D1925" si="29">SUM(C1862-E1862)</f>
        <v>5</v>
      </c>
      <c r="E1862" s="322">
        <v>95</v>
      </c>
      <c r="F1862" s="323" t="s">
        <v>3548</v>
      </c>
      <c r="G1862" s="272"/>
    </row>
    <row r="1863" spans="2:7">
      <c r="B1863" s="321">
        <v>42732.790231480998</v>
      </c>
      <c r="C1863" s="322">
        <v>30</v>
      </c>
      <c r="D1863" s="172">
        <f t="shared" si="29"/>
        <v>1.5</v>
      </c>
      <c r="E1863" s="322">
        <v>28.5</v>
      </c>
      <c r="F1863" s="323" t="s">
        <v>5294</v>
      </c>
      <c r="G1863" s="272"/>
    </row>
    <row r="1864" spans="2:7">
      <c r="B1864" s="321">
        <v>42732.790266204</v>
      </c>
      <c r="C1864" s="322">
        <v>200</v>
      </c>
      <c r="D1864" s="172">
        <f t="shared" si="29"/>
        <v>10</v>
      </c>
      <c r="E1864" s="322">
        <v>190</v>
      </c>
      <c r="F1864" s="323" t="s">
        <v>5295</v>
      </c>
      <c r="G1864" s="272"/>
    </row>
    <row r="1865" spans="2:7">
      <c r="B1865" s="321">
        <v>42732.790347221999</v>
      </c>
      <c r="C1865" s="322">
        <v>100</v>
      </c>
      <c r="D1865" s="172">
        <f t="shared" si="29"/>
        <v>4.9500000000000028</v>
      </c>
      <c r="E1865" s="322">
        <v>95.05</v>
      </c>
      <c r="F1865" s="323" t="s">
        <v>5296</v>
      </c>
      <c r="G1865" s="272"/>
    </row>
    <row r="1866" spans="2:7">
      <c r="B1866" s="321">
        <v>42732.790370369999</v>
      </c>
      <c r="C1866" s="322">
        <v>150</v>
      </c>
      <c r="D1866" s="172">
        <f t="shared" si="29"/>
        <v>7.5</v>
      </c>
      <c r="E1866" s="322">
        <v>142.5</v>
      </c>
      <c r="F1866" s="323" t="s">
        <v>5297</v>
      </c>
      <c r="G1866" s="272"/>
    </row>
    <row r="1867" spans="2:7">
      <c r="B1867" s="321">
        <v>42732.790451389003</v>
      </c>
      <c r="C1867" s="322">
        <v>100</v>
      </c>
      <c r="D1867" s="172">
        <f t="shared" si="29"/>
        <v>5</v>
      </c>
      <c r="E1867" s="322">
        <v>95</v>
      </c>
      <c r="F1867" s="323" t="s">
        <v>5298</v>
      </c>
      <c r="G1867" s="272"/>
    </row>
    <row r="1868" spans="2:7">
      <c r="B1868" s="321">
        <v>42732.790462962999</v>
      </c>
      <c r="C1868" s="322">
        <v>200</v>
      </c>
      <c r="D1868" s="172">
        <f t="shared" si="29"/>
        <v>10</v>
      </c>
      <c r="E1868" s="322">
        <v>190</v>
      </c>
      <c r="F1868" s="323" t="s">
        <v>5299</v>
      </c>
      <c r="G1868" s="272"/>
    </row>
    <row r="1869" spans="2:7">
      <c r="B1869" s="321">
        <v>42732.790578704</v>
      </c>
      <c r="C1869" s="322">
        <v>200</v>
      </c>
      <c r="D1869" s="172">
        <f t="shared" si="29"/>
        <v>9.9000000000000057</v>
      </c>
      <c r="E1869" s="322">
        <v>190.1</v>
      </c>
      <c r="F1869" s="323" t="s">
        <v>5300</v>
      </c>
      <c r="G1869" s="272"/>
    </row>
    <row r="1870" spans="2:7">
      <c r="B1870" s="321">
        <v>42732.790601852001</v>
      </c>
      <c r="C1870" s="322">
        <v>70</v>
      </c>
      <c r="D1870" s="172">
        <f t="shared" si="29"/>
        <v>3.5</v>
      </c>
      <c r="E1870" s="322">
        <v>66.5</v>
      </c>
      <c r="F1870" s="323" t="s">
        <v>5301</v>
      </c>
      <c r="G1870" s="272"/>
    </row>
    <row r="1871" spans="2:7">
      <c r="B1871" s="321">
        <v>42732.790613425997</v>
      </c>
      <c r="C1871" s="322">
        <v>400</v>
      </c>
      <c r="D1871" s="172">
        <f t="shared" si="29"/>
        <v>19.800000000000011</v>
      </c>
      <c r="E1871" s="322">
        <v>380.2</v>
      </c>
      <c r="F1871" s="323" t="s">
        <v>5302</v>
      </c>
      <c r="G1871" s="272"/>
    </row>
    <row r="1872" spans="2:7">
      <c r="B1872" s="321">
        <v>42732.790648148002</v>
      </c>
      <c r="C1872" s="322">
        <v>100</v>
      </c>
      <c r="D1872" s="172">
        <f t="shared" si="29"/>
        <v>5</v>
      </c>
      <c r="E1872" s="322">
        <v>95</v>
      </c>
      <c r="F1872" s="323" t="s">
        <v>5303</v>
      </c>
      <c r="G1872" s="272"/>
    </row>
    <row r="1873" spans="2:7">
      <c r="B1873" s="321">
        <v>42732.790648148002</v>
      </c>
      <c r="C1873" s="322">
        <v>29</v>
      </c>
      <c r="D1873" s="172">
        <f t="shared" si="29"/>
        <v>1.4499999999999993</v>
      </c>
      <c r="E1873" s="322">
        <v>27.55</v>
      </c>
      <c r="F1873" s="323" t="s">
        <v>5304</v>
      </c>
      <c r="G1873" s="272"/>
    </row>
    <row r="1874" spans="2:7">
      <c r="B1874" s="321">
        <v>42732.790752314999</v>
      </c>
      <c r="C1874" s="322">
        <v>100</v>
      </c>
      <c r="D1874" s="172">
        <f t="shared" si="29"/>
        <v>4.9500000000000028</v>
      </c>
      <c r="E1874" s="322">
        <v>95.05</v>
      </c>
      <c r="F1874" s="323" t="s">
        <v>4582</v>
      </c>
      <c r="G1874" s="272"/>
    </row>
    <row r="1875" spans="2:7">
      <c r="B1875" s="321">
        <v>42732.790787037004</v>
      </c>
      <c r="C1875" s="172">
        <v>100</v>
      </c>
      <c r="D1875" s="172">
        <f t="shared" si="29"/>
        <v>5</v>
      </c>
      <c r="E1875" s="322">
        <v>95</v>
      </c>
      <c r="F1875" s="323" t="s">
        <v>5305</v>
      </c>
      <c r="G1875" s="272"/>
    </row>
    <row r="1876" spans="2:7">
      <c r="B1876" s="321">
        <v>42732.790856480999</v>
      </c>
      <c r="C1876" s="322">
        <v>100</v>
      </c>
      <c r="D1876" s="172">
        <f t="shared" si="29"/>
        <v>4.9500000000000028</v>
      </c>
      <c r="E1876" s="322">
        <v>95.05</v>
      </c>
      <c r="F1876" s="323" t="s">
        <v>4144</v>
      </c>
      <c r="G1876" s="272"/>
    </row>
    <row r="1877" spans="2:7">
      <c r="B1877" s="321">
        <v>42732.790868055999</v>
      </c>
      <c r="C1877" s="322">
        <v>100</v>
      </c>
      <c r="D1877" s="172">
        <f t="shared" si="29"/>
        <v>5</v>
      </c>
      <c r="E1877" s="322">
        <v>95</v>
      </c>
      <c r="F1877" s="323" t="s">
        <v>5306</v>
      </c>
      <c r="G1877" s="272"/>
    </row>
    <row r="1878" spans="2:7">
      <c r="B1878" s="321">
        <v>42732.791053241002</v>
      </c>
      <c r="C1878" s="322">
        <v>50</v>
      </c>
      <c r="D1878" s="172">
        <f t="shared" si="29"/>
        <v>2.4799999999999969</v>
      </c>
      <c r="E1878" s="322">
        <v>47.52</v>
      </c>
      <c r="F1878" s="323" t="s">
        <v>5307</v>
      </c>
      <c r="G1878" s="272"/>
    </row>
    <row r="1879" spans="2:7">
      <c r="B1879" s="321">
        <v>42732.791168980999</v>
      </c>
      <c r="C1879" s="322">
        <v>200</v>
      </c>
      <c r="D1879" s="172">
        <f t="shared" si="29"/>
        <v>10</v>
      </c>
      <c r="E1879" s="322">
        <v>190</v>
      </c>
      <c r="F1879" s="323" t="s">
        <v>5298</v>
      </c>
      <c r="G1879" s="272"/>
    </row>
    <row r="1880" spans="2:7">
      <c r="B1880" s="321">
        <v>42732.791701388996</v>
      </c>
      <c r="C1880" s="322">
        <v>500</v>
      </c>
      <c r="D1880" s="172">
        <f t="shared" si="29"/>
        <v>25</v>
      </c>
      <c r="E1880" s="322">
        <v>475</v>
      </c>
      <c r="F1880" s="323" t="s">
        <v>5308</v>
      </c>
      <c r="G1880" s="272"/>
    </row>
    <row r="1881" spans="2:7">
      <c r="B1881" s="321">
        <v>42732.791840277998</v>
      </c>
      <c r="C1881" s="322">
        <v>200</v>
      </c>
      <c r="D1881" s="172">
        <f t="shared" si="29"/>
        <v>10</v>
      </c>
      <c r="E1881" s="322">
        <v>190</v>
      </c>
      <c r="F1881" s="323" t="s">
        <v>4399</v>
      </c>
      <c r="G1881" s="272"/>
    </row>
    <row r="1882" spans="2:7">
      <c r="B1882" s="321">
        <v>42732.791944443998</v>
      </c>
      <c r="C1882" s="322">
        <v>500</v>
      </c>
      <c r="D1882" s="172">
        <f t="shared" si="29"/>
        <v>25</v>
      </c>
      <c r="E1882" s="322">
        <v>475</v>
      </c>
      <c r="F1882" s="323" t="s">
        <v>5309</v>
      </c>
      <c r="G1882" s="272"/>
    </row>
    <row r="1883" spans="2:7">
      <c r="B1883" s="321">
        <v>42732.792997684999</v>
      </c>
      <c r="C1883" s="322">
        <v>100</v>
      </c>
      <c r="D1883" s="172">
        <f t="shared" si="29"/>
        <v>5</v>
      </c>
      <c r="E1883" s="322">
        <v>95</v>
      </c>
      <c r="F1883" s="323" t="s">
        <v>5310</v>
      </c>
      <c r="G1883" s="272"/>
    </row>
    <row r="1884" spans="2:7">
      <c r="B1884" s="321">
        <v>42732.796886573997</v>
      </c>
      <c r="C1884" s="322">
        <v>100</v>
      </c>
      <c r="D1884" s="172">
        <f t="shared" si="29"/>
        <v>5</v>
      </c>
      <c r="E1884" s="322">
        <v>95</v>
      </c>
      <c r="F1884" s="323" t="s">
        <v>5311</v>
      </c>
      <c r="G1884" s="272"/>
    </row>
    <row r="1885" spans="2:7">
      <c r="B1885" s="321">
        <v>42732.806747684997</v>
      </c>
      <c r="C1885" s="322">
        <v>150</v>
      </c>
      <c r="D1885" s="172">
        <f t="shared" si="29"/>
        <v>7.4300000000000068</v>
      </c>
      <c r="E1885" s="322">
        <v>142.57</v>
      </c>
      <c r="F1885" s="323" t="s">
        <v>4973</v>
      </c>
      <c r="G1885" s="272"/>
    </row>
    <row r="1886" spans="2:7">
      <c r="B1886" s="321">
        <v>42732.817372685</v>
      </c>
      <c r="C1886" s="322">
        <v>23</v>
      </c>
      <c r="D1886" s="172">
        <f t="shared" si="29"/>
        <v>1.6099999999999994</v>
      </c>
      <c r="E1886" s="322">
        <v>21.39</v>
      </c>
      <c r="F1886" s="323" t="s">
        <v>5312</v>
      </c>
      <c r="G1886" s="272"/>
    </row>
    <row r="1887" spans="2:7">
      <c r="B1887" s="321">
        <v>42732.840219906997</v>
      </c>
      <c r="C1887" s="322">
        <v>100</v>
      </c>
      <c r="D1887" s="172">
        <f t="shared" si="29"/>
        <v>5</v>
      </c>
      <c r="E1887" s="322">
        <v>95</v>
      </c>
      <c r="F1887" s="323" t="s">
        <v>5313</v>
      </c>
      <c r="G1887" s="272"/>
    </row>
    <row r="1888" spans="2:7">
      <c r="B1888" s="321">
        <v>42732.840856481002</v>
      </c>
      <c r="C1888" s="322">
        <v>10</v>
      </c>
      <c r="D1888" s="172">
        <f t="shared" si="29"/>
        <v>0.5</v>
      </c>
      <c r="E1888" s="322">
        <v>9.5</v>
      </c>
      <c r="F1888" s="323" t="s">
        <v>5314</v>
      </c>
      <c r="G1888" s="272"/>
    </row>
    <row r="1889" spans="2:7">
      <c r="B1889" s="321">
        <v>42732.846469907003</v>
      </c>
      <c r="C1889" s="322">
        <v>100</v>
      </c>
      <c r="D1889" s="172">
        <f t="shared" si="29"/>
        <v>4.9500000000000028</v>
      </c>
      <c r="E1889" s="322">
        <v>95.05</v>
      </c>
      <c r="F1889" s="323" t="s">
        <v>4121</v>
      </c>
      <c r="G1889" s="272"/>
    </row>
    <row r="1890" spans="2:7">
      <c r="B1890" s="321">
        <v>42732.854409722</v>
      </c>
      <c r="C1890" s="322">
        <v>3000</v>
      </c>
      <c r="D1890" s="172">
        <f t="shared" si="29"/>
        <v>150</v>
      </c>
      <c r="E1890" s="322">
        <v>2850</v>
      </c>
      <c r="F1890" s="323" t="s">
        <v>3629</v>
      </c>
      <c r="G1890" s="272"/>
    </row>
    <row r="1891" spans="2:7">
      <c r="B1891" s="321">
        <v>42732.878136574</v>
      </c>
      <c r="C1891" s="322">
        <v>3</v>
      </c>
      <c r="D1891" s="172">
        <f t="shared" si="29"/>
        <v>0.14999999999999991</v>
      </c>
      <c r="E1891" s="322">
        <v>2.85</v>
      </c>
      <c r="F1891" s="323" t="s">
        <v>4629</v>
      </c>
      <c r="G1891" s="272"/>
    </row>
    <row r="1892" spans="2:7">
      <c r="B1892" s="321">
        <v>42732.898298610999</v>
      </c>
      <c r="C1892" s="322">
        <v>30</v>
      </c>
      <c r="D1892" s="172">
        <f t="shared" si="29"/>
        <v>2.1000000000000014</v>
      </c>
      <c r="E1892" s="322">
        <v>27.9</v>
      </c>
      <c r="F1892" s="323" t="s">
        <v>4161</v>
      </c>
      <c r="G1892" s="272"/>
    </row>
    <row r="1893" spans="2:7">
      <c r="B1893" s="321">
        <v>42732.903877315002</v>
      </c>
      <c r="C1893" s="322">
        <v>30</v>
      </c>
      <c r="D1893" s="172">
        <f t="shared" si="29"/>
        <v>2.1000000000000014</v>
      </c>
      <c r="E1893" s="322">
        <v>27.9</v>
      </c>
      <c r="F1893" s="323" t="s">
        <v>5315</v>
      </c>
      <c r="G1893" s="272"/>
    </row>
    <row r="1894" spans="2:7">
      <c r="B1894" s="321">
        <v>42732.904560185001</v>
      </c>
      <c r="C1894" s="322">
        <v>100</v>
      </c>
      <c r="D1894" s="172">
        <f t="shared" si="29"/>
        <v>5</v>
      </c>
      <c r="E1894" s="322">
        <v>95</v>
      </c>
      <c r="F1894" s="323" t="s">
        <v>5316</v>
      </c>
      <c r="G1894" s="272"/>
    </row>
    <row r="1895" spans="2:7">
      <c r="B1895" s="321">
        <v>42732.907314814998</v>
      </c>
      <c r="C1895" s="322">
        <v>150</v>
      </c>
      <c r="D1895" s="172">
        <f t="shared" si="29"/>
        <v>7.5</v>
      </c>
      <c r="E1895" s="322">
        <v>142.5</v>
      </c>
      <c r="F1895" s="323" t="s">
        <v>5317</v>
      </c>
      <c r="G1895" s="272"/>
    </row>
    <row r="1896" spans="2:7">
      <c r="B1896" s="321">
        <v>42732.913472221997</v>
      </c>
      <c r="C1896" s="322">
        <v>10</v>
      </c>
      <c r="D1896" s="172">
        <f t="shared" si="29"/>
        <v>0.5</v>
      </c>
      <c r="E1896" s="322">
        <v>9.5</v>
      </c>
      <c r="F1896" s="323" t="s">
        <v>5318</v>
      </c>
      <c r="G1896" s="272"/>
    </row>
    <row r="1897" spans="2:7">
      <c r="B1897" s="321">
        <v>42732.920960648</v>
      </c>
      <c r="C1897" s="322">
        <v>75</v>
      </c>
      <c r="D1897" s="172">
        <f t="shared" si="29"/>
        <v>3.75</v>
      </c>
      <c r="E1897" s="322">
        <v>71.25</v>
      </c>
      <c r="F1897" s="323" t="s">
        <v>4380</v>
      </c>
      <c r="G1897" s="272"/>
    </row>
    <row r="1898" spans="2:7">
      <c r="B1898" s="321">
        <v>42732.931446759001</v>
      </c>
      <c r="C1898" s="322">
        <v>50</v>
      </c>
      <c r="D1898" s="172">
        <f t="shared" si="29"/>
        <v>2.5</v>
      </c>
      <c r="E1898" s="322">
        <v>47.5</v>
      </c>
      <c r="F1898" s="323" t="s">
        <v>4183</v>
      </c>
      <c r="G1898" s="272"/>
    </row>
    <row r="1899" spans="2:7">
      <c r="B1899" s="321">
        <v>42732.932407407003</v>
      </c>
      <c r="C1899" s="322">
        <v>200</v>
      </c>
      <c r="D1899" s="172">
        <f t="shared" si="29"/>
        <v>10</v>
      </c>
      <c r="E1899" s="322">
        <v>190</v>
      </c>
      <c r="F1899" s="323" t="s">
        <v>5319</v>
      </c>
      <c r="G1899" s="272"/>
    </row>
    <row r="1900" spans="2:7">
      <c r="B1900" s="321">
        <v>42732.933888888998</v>
      </c>
      <c r="C1900" s="322">
        <v>200</v>
      </c>
      <c r="D1900" s="172">
        <f t="shared" si="29"/>
        <v>10</v>
      </c>
      <c r="E1900" s="322">
        <v>190</v>
      </c>
      <c r="F1900" s="323" t="s">
        <v>5320</v>
      </c>
      <c r="G1900" s="272"/>
    </row>
    <row r="1901" spans="2:7">
      <c r="B1901" s="321">
        <v>42732.955335648003</v>
      </c>
      <c r="C1901" s="322">
        <v>500</v>
      </c>
      <c r="D1901" s="172">
        <f t="shared" si="29"/>
        <v>25</v>
      </c>
      <c r="E1901" s="322">
        <v>475</v>
      </c>
      <c r="F1901" s="323" t="s">
        <v>5321</v>
      </c>
      <c r="G1901" s="272"/>
    </row>
    <row r="1902" spans="2:7">
      <c r="B1902" s="321">
        <v>42732.978761573999</v>
      </c>
      <c r="C1902" s="322">
        <v>100</v>
      </c>
      <c r="D1902" s="172">
        <f t="shared" si="29"/>
        <v>4.9500000000000028</v>
      </c>
      <c r="E1902" s="322">
        <v>95.05</v>
      </c>
      <c r="F1902" s="323" t="s">
        <v>4507</v>
      </c>
      <c r="G1902" s="272"/>
    </row>
    <row r="1903" spans="2:7">
      <c r="B1903" s="321">
        <v>42732.990289351997</v>
      </c>
      <c r="C1903" s="322">
        <v>200</v>
      </c>
      <c r="D1903" s="172">
        <f t="shared" si="29"/>
        <v>10</v>
      </c>
      <c r="E1903" s="322">
        <v>190</v>
      </c>
      <c r="F1903" s="323" t="s">
        <v>4251</v>
      </c>
      <c r="G1903" s="272"/>
    </row>
    <row r="1904" spans="2:7">
      <c r="B1904" s="321">
        <v>42733.011631943999</v>
      </c>
      <c r="C1904" s="322">
        <v>200</v>
      </c>
      <c r="D1904" s="172">
        <f t="shared" si="29"/>
        <v>9.9000000000000057</v>
      </c>
      <c r="E1904" s="322">
        <v>190.1</v>
      </c>
      <c r="F1904" s="323" t="s">
        <v>5125</v>
      </c>
      <c r="G1904" s="272"/>
    </row>
    <row r="1905" spans="2:7">
      <c r="B1905" s="321">
        <v>42733.042986111002</v>
      </c>
      <c r="C1905" s="172">
        <v>250</v>
      </c>
      <c r="D1905" s="172">
        <f t="shared" si="29"/>
        <v>12.379999999999995</v>
      </c>
      <c r="E1905" s="322">
        <v>237.62</v>
      </c>
      <c r="F1905" s="323" t="s">
        <v>4617</v>
      </c>
      <c r="G1905" s="272"/>
    </row>
    <row r="1906" spans="2:7">
      <c r="B1906" s="321">
        <v>42733.298182869999</v>
      </c>
      <c r="C1906" s="322">
        <v>100</v>
      </c>
      <c r="D1906" s="172">
        <f t="shared" si="29"/>
        <v>5</v>
      </c>
      <c r="E1906" s="322">
        <v>95</v>
      </c>
      <c r="F1906" s="323" t="s">
        <v>4142</v>
      </c>
      <c r="G1906" s="272"/>
    </row>
    <row r="1907" spans="2:7">
      <c r="B1907" s="321">
        <v>42733.317175926</v>
      </c>
      <c r="C1907" s="322">
        <v>75</v>
      </c>
      <c r="D1907" s="172">
        <f t="shared" si="29"/>
        <v>3.7099999999999937</v>
      </c>
      <c r="E1907" s="322">
        <v>71.290000000000006</v>
      </c>
      <c r="F1907" s="323" t="s">
        <v>3620</v>
      </c>
      <c r="G1907" s="272"/>
    </row>
    <row r="1908" spans="2:7">
      <c r="B1908" s="321">
        <v>42733.375023148001</v>
      </c>
      <c r="C1908" s="322">
        <v>500</v>
      </c>
      <c r="D1908" s="172">
        <f t="shared" si="29"/>
        <v>25</v>
      </c>
      <c r="E1908" s="322">
        <v>475</v>
      </c>
      <c r="F1908" s="323" t="s">
        <v>5322</v>
      </c>
      <c r="G1908" s="272"/>
    </row>
    <row r="1909" spans="2:7">
      <c r="B1909" s="321">
        <v>42733.378611111002</v>
      </c>
      <c r="C1909" s="322">
        <v>1000</v>
      </c>
      <c r="D1909" s="172">
        <f t="shared" si="29"/>
        <v>49.5</v>
      </c>
      <c r="E1909" s="322">
        <v>950.5</v>
      </c>
      <c r="F1909" s="323" t="s">
        <v>5323</v>
      </c>
      <c r="G1909" s="272"/>
    </row>
    <row r="1910" spans="2:7">
      <c r="B1910" s="321">
        <v>42733.387743056002</v>
      </c>
      <c r="C1910" s="322">
        <v>1000</v>
      </c>
      <c r="D1910" s="172">
        <f t="shared" si="29"/>
        <v>50</v>
      </c>
      <c r="E1910" s="322">
        <v>950</v>
      </c>
      <c r="F1910" s="323" t="s">
        <v>5324</v>
      </c>
      <c r="G1910" s="272"/>
    </row>
    <row r="1911" spans="2:7">
      <c r="B1911" s="321">
        <v>42733.392662036997</v>
      </c>
      <c r="C1911" s="322">
        <v>50</v>
      </c>
      <c r="D1911" s="172">
        <f t="shared" si="29"/>
        <v>2.5</v>
      </c>
      <c r="E1911" s="322">
        <v>47.5</v>
      </c>
      <c r="F1911" s="323" t="s">
        <v>3278</v>
      </c>
      <c r="G1911" s="272"/>
    </row>
    <row r="1912" spans="2:7">
      <c r="B1912" s="321">
        <v>42733.398344907</v>
      </c>
      <c r="C1912" s="322">
        <v>300</v>
      </c>
      <c r="D1912" s="172">
        <f t="shared" si="29"/>
        <v>15</v>
      </c>
      <c r="E1912" s="322">
        <v>285</v>
      </c>
      <c r="F1912" s="323" t="s">
        <v>5156</v>
      </c>
      <c r="G1912" s="272"/>
    </row>
    <row r="1913" spans="2:7">
      <c r="B1913" s="321">
        <v>42733.409837963001</v>
      </c>
      <c r="C1913" s="322">
        <v>100</v>
      </c>
      <c r="D1913" s="172">
        <f t="shared" si="29"/>
        <v>7</v>
      </c>
      <c r="E1913" s="322">
        <v>93</v>
      </c>
      <c r="F1913" s="323" t="s">
        <v>5325</v>
      </c>
      <c r="G1913" s="272"/>
    </row>
    <row r="1914" spans="2:7">
      <c r="B1914" s="321">
        <v>42733.420520833002</v>
      </c>
      <c r="C1914" s="322">
        <v>3</v>
      </c>
      <c r="D1914" s="172">
        <f t="shared" si="29"/>
        <v>0.14999999999999991</v>
      </c>
      <c r="E1914" s="322">
        <v>2.85</v>
      </c>
      <c r="F1914" s="323" t="s">
        <v>4629</v>
      </c>
      <c r="G1914" s="272"/>
    </row>
    <row r="1915" spans="2:7">
      <c r="B1915" s="321">
        <v>42733.446956018997</v>
      </c>
      <c r="C1915" s="322">
        <v>1000</v>
      </c>
      <c r="D1915" s="172">
        <f t="shared" si="29"/>
        <v>49.5</v>
      </c>
      <c r="E1915" s="322">
        <v>950.5</v>
      </c>
      <c r="F1915" s="323" t="s">
        <v>5326</v>
      </c>
      <c r="G1915" s="272"/>
    </row>
    <row r="1916" spans="2:7">
      <c r="B1916" s="321">
        <v>42733.453333332996</v>
      </c>
      <c r="C1916" s="322">
        <v>100</v>
      </c>
      <c r="D1916" s="172">
        <f t="shared" si="29"/>
        <v>5</v>
      </c>
      <c r="E1916" s="322">
        <v>95</v>
      </c>
      <c r="F1916" s="323" t="s">
        <v>5327</v>
      </c>
      <c r="G1916" s="272"/>
    </row>
    <row r="1917" spans="2:7">
      <c r="B1917" s="321">
        <v>42733.458310185</v>
      </c>
      <c r="C1917" s="322">
        <v>100</v>
      </c>
      <c r="D1917" s="172">
        <f t="shared" si="29"/>
        <v>5</v>
      </c>
      <c r="E1917" s="322">
        <v>95</v>
      </c>
      <c r="F1917" s="323" t="s">
        <v>5328</v>
      </c>
      <c r="G1917" s="272"/>
    </row>
    <row r="1918" spans="2:7">
      <c r="B1918" s="321">
        <v>42733.458356481002</v>
      </c>
      <c r="C1918" s="322">
        <v>200</v>
      </c>
      <c r="D1918" s="172">
        <f t="shared" si="29"/>
        <v>10</v>
      </c>
      <c r="E1918" s="322">
        <v>190</v>
      </c>
      <c r="F1918" s="323" t="s">
        <v>5329</v>
      </c>
      <c r="G1918" s="272"/>
    </row>
    <row r="1919" spans="2:7">
      <c r="B1919" s="321">
        <v>42733.458414351997</v>
      </c>
      <c r="C1919" s="322">
        <v>10</v>
      </c>
      <c r="D1919" s="172">
        <f t="shared" si="29"/>
        <v>0.5</v>
      </c>
      <c r="E1919" s="322">
        <v>9.5</v>
      </c>
      <c r="F1919" s="323" t="s">
        <v>5330</v>
      </c>
      <c r="G1919" s="272"/>
    </row>
    <row r="1920" spans="2:7">
      <c r="B1920" s="321">
        <v>42733.458425926001</v>
      </c>
      <c r="C1920" s="322">
        <v>30</v>
      </c>
      <c r="D1920" s="172">
        <f t="shared" si="29"/>
        <v>1.5</v>
      </c>
      <c r="E1920" s="322">
        <v>28.5</v>
      </c>
      <c r="F1920" s="323" t="s">
        <v>3926</v>
      </c>
      <c r="G1920" s="272"/>
    </row>
    <row r="1921" spans="2:7">
      <c r="B1921" s="321">
        <v>42733.458530092998</v>
      </c>
      <c r="C1921" s="322">
        <v>200</v>
      </c>
      <c r="D1921" s="172">
        <f t="shared" si="29"/>
        <v>10</v>
      </c>
      <c r="E1921" s="322">
        <v>190</v>
      </c>
      <c r="F1921" s="323" t="s">
        <v>3406</v>
      </c>
      <c r="G1921" s="272"/>
    </row>
    <row r="1922" spans="2:7">
      <c r="B1922" s="321">
        <v>42733.458738426001</v>
      </c>
      <c r="C1922" s="322">
        <v>500</v>
      </c>
      <c r="D1922" s="172">
        <f t="shared" si="29"/>
        <v>24.75</v>
      </c>
      <c r="E1922" s="322">
        <v>475.25</v>
      </c>
      <c r="F1922" s="323" t="s">
        <v>5331</v>
      </c>
      <c r="G1922" s="272"/>
    </row>
    <row r="1923" spans="2:7">
      <c r="B1923" s="321">
        <v>42733.458819444</v>
      </c>
      <c r="C1923" s="322">
        <v>200</v>
      </c>
      <c r="D1923" s="172">
        <f t="shared" si="29"/>
        <v>14</v>
      </c>
      <c r="E1923" s="322">
        <v>186</v>
      </c>
      <c r="F1923" s="323" t="s">
        <v>5332</v>
      </c>
      <c r="G1923" s="272"/>
    </row>
    <row r="1924" spans="2:7">
      <c r="B1924" s="321">
        <v>42733.458819444</v>
      </c>
      <c r="C1924" s="322">
        <v>100</v>
      </c>
      <c r="D1924" s="172">
        <f t="shared" si="29"/>
        <v>5</v>
      </c>
      <c r="E1924" s="322">
        <v>95</v>
      </c>
      <c r="F1924" s="323" t="s">
        <v>5333</v>
      </c>
      <c r="G1924" s="272"/>
    </row>
    <row r="1925" spans="2:7">
      <c r="B1925" s="321">
        <v>42733.458842592998</v>
      </c>
      <c r="C1925" s="322">
        <v>200</v>
      </c>
      <c r="D1925" s="172">
        <f t="shared" si="29"/>
        <v>14</v>
      </c>
      <c r="E1925" s="322">
        <v>186</v>
      </c>
      <c r="F1925" s="323" t="s">
        <v>4746</v>
      </c>
      <c r="G1925" s="272"/>
    </row>
    <row r="1926" spans="2:7">
      <c r="B1926" s="321">
        <v>42733.458912037</v>
      </c>
      <c r="C1926" s="322">
        <v>100</v>
      </c>
      <c r="D1926" s="172">
        <f t="shared" ref="D1926:D1989" si="30">SUM(C1926-E1926)</f>
        <v>5</v>
      </c>
      <c r="E1926" s="322">
        <v>95</v>
      </c>
      <c r="F1926" s="323" t="s">
        <v>5334</v>
      </c>
      <c r="G1926" s="272"/>
    </row>
    <row r="1927" spans="2:7">
      <c r="B1927" s="321">
        <v>42733.459201389</v>
      </c>
      <c r="C1927" s="322">
        <v>200</v>
      </c>
      <c r="D1927" s="172">
        <f t="shared" si="30"/>
        <v>10</v>
      </c>
      <c r="E1927" s="322">
        <v>190</v>
      </c>
      <c r="F1927" s="323" t="s">
        <v>4168</v>
      </c>
      <c r="G1927" s="272"/>
    </row>
    <row r="1928" spans="2:7">
      <c r="B1928" s="321">
        <v>42733.459282406999</v>
      </c>
      <c r="C1928" s="322">
        <v>500</v>
      </c>
      <c r="D1928" s="172">
        <f t="shared" si="30"/>
        <v>25</v>
      </c>
      <c r="E1928" s="322">
        <v>475</v>
      </c>
      <c r="F1928" s="323" t="s">
        <v>5335</v>
      </c>
      <c r="G1928" s="272"/>
    </row>
    <row r="1929" spans="2:7">
      <c r="B1929" s="321">
        <v>42733.460902778002</v>
      </c>
      <c r="C1929" s="322">
        <v>50</v>
      </c>
      <c r="D1929" s="172">
        <f t="shared" si="30"/>
        <v>2.5</v>
      </c>
      <c r="E1929" s="322">
        <v>47.5</v>
      </c>
      <c r="F1929" s="323" t="s">
        <v>5155</v>
      </c>
      <c r="G1929" s="272"/>
    </row>
    <row r="1930" spans="2:7">
      <c r="B1930" s="321">
        <v>42733.468657407</v>
      </c>
      <c r="C1930" s="322">
        <v>30</v>
      </c>
      <c r="D1930" s="172">
        <f t="shared" si="30"/>
        <v>2.1000000000000014</v>
      </c>
      <c r="E1930" s="322">
        <v>27.9</v>
      </c>
      <c r="F1930" s="323" t="s">
        <v>5336</v>
      </c>
      <c r="G1930" s="272"/>
    </row>
    <row r="1931" spans="2:7">
      <c r="B1931" s="321">
        <v>42733.473229167001</v>
      </c>
      <c r="C1931" s="322">
        <v>100</v>
      </c>
      <c r="D1931" s="172">
        <f t="shared" si="30"/>
        <v>4.9500000000000028</v>
      </c>
      <c r="E1931" s="322">
        <v>95.05</v>
      </c>
      <c r="F1931" s="323" t="s">
        <v>5337</v>
      </c>
      <c r="G1931" s="272"/>
    </row>
    <row r="1932" spans="2:7">
      <c r="B1932" s="321">
        <v>42733.479965277998</v>
      </c>
      <c r="C1932" s="322">
        <v>1000</v>
      </c>
      <c r="D1932" s="172">
        <f t="shared" si="30"/>
        <v>49.5</v>
      </c>
      <c r="E1932" s="322">
        <v>950.5</v>
      </c>
      <c r="F1932" s="323" t="s">
        <v>4224</v>
      </c>
      <c r="G1932" s="272"/>
    </row>
    <row r="1933" spans="2:7">
      <c r="B1933" s="321">
        <v>42733.481585647998</v>
      </c>
      <c r="C1933" s="322">
        <v>100</v>
      </c>
      <c r="D1933" s="172">
        <f t="shared" si="30"/>
        <v>4.9500000000000028</v>
      </c>
      <c r="E1933" s="322">
        <v>95.05</v>
      </c>
      <c r="F1933" s="323" t="s">
        <v>4145</v>
      </c>
      <c r="G1933" s="272"/>
    </row>
    <row r="1934" spans="2:7">
      <c r="B1934" s="321">
        <v>42733.483946758999</v>
      </c>
      <c r="C1934" s="322">
        <v>500</v>
      </c>
      <c r="D1934" s="172">
        <f t="shared" si="30"/>
        <v>25</v>
      </c>
      <c r="E1934" s="322">
        <v>475</v>
      </c>
      <c r="F1934" s="323" t="s">
        <v>4348</v>
      </c>
      <c r="G1934" s="272"/>
    </row>
    <row r="1935" spans="2:7">
      <c r="B1935" s="321">
        <v>42733.500069444002</v>
      </c>
      <c r="C1935" s="172">
        <v>500</v>
      </c>
      <c r="D1935" s="172">
        <f t="shared" si="30"/>
        <v>25</v>
      </c>
      <c r="E1935" s="322">
        <v>475</v>
      </c>
      <c r="F1935" s="323" t="s">
        <v>5338</v>
      </c>
      <c r="G1935" s="272"/>
    </row>
    <row r="1936" spans="2:7">
      <c r="B1936" s="321">
        <v>42733.502592593002</v>
      </c>
      <c r="C1936" s="322">
        <v>200</v>
      </c>
      <c r="D1936" s="172">
        <f t="shared" si="30"/>
        <v>10</v>
      </c>
      <c r="E1936" s="322">
        <v>190</v>
      </c>
      <c r="F1936" s="323" t="s">
        <v>5339</v>
      </c>
      <c r="G1936" s="272"/>
    </row>
    <row r="1937" spans="2:7">
      <c r="B1937" s="321">
        <v>42733.505682870004</v>
      </c>
      <c r="C1937" s="322">
        <v>16</v>
      </c>
      <c r="D1937" s="172">
        <f t="shared" si="30"/>
        <v>0.78999999999999915</v>
      </c>
      <c r="E1937" s="322">
        <v>15.21</v>
      </c>
      <c r="F1937" s="323" t="s">
        <v>5340</v>
      </c>
      <c r="G1937" s="272"/>
    </row>
    <row r="1938" spans="2:7">
      <c r="B1938" s="321">
        <v>42733.507442130001</v>
      </c>
      <c r="C1938" s="322">
        <v>100</v>
      </c>
      <c r="D1938" s="172">
        <f t="shared" si="30"/>
        <v>5</v>
      </c>
      <c r="E1938" s="322">
        <v>95</v>
      </c>
      <c r="F1938" s="323" t="s">
        <v>3458</v>
      </c>
      <c r="G1938" s="272"/>
    </row>
    <row r="1939" spans="2:7">
      <c r="B1939" s="321">
        <v>42733.513946758998</v>
      </c>
      <c r="C1939" s="322">
        <v>100</v>
      </c>
      <c r="D1939" s="172">
        <f t="shared" si="30"/>
        <v>4.9500000000000028</v>
      </c>
      <c r="E1939" s="322">
        <v>95.05</v>
      </c>
      <c r="F1939" s="323" t="s">
        <v>4046</v>
      </c>
      <c r="G1939" s="272"/>
    </row>
    <row r="1940" spans="2:7">
      <c r="B1940" s="321">
        <v>42733.526574074</v>
      </c>
      <c r="C1940" s="322">
        <v>1000</v>
      </c>
      <c r="D1940" s="172">
        <f t="shared" si="30"/>
        <v>50</v>
      </c>
      <c r="E1940" s="322">
        <v>950</v>
      </c>
      <c r="F1940" s="323" t="s">
        <v>4712</v>
      </c>
      <c r="G1940" s="272"/>
    </row>
    <row r="1941" spans="2:7">
      <c r="B1941" s="321">
        <v>42733.541759259002</v>
      </c>
      <c r="C1941" s="322">
        <v>100</v>
      </c>
      <c r="D1941" s="172">
        <f t="shared" si="30"/>
        <v>4.9500000000000028</v>
      </c>
      <c r="E1941" s="322">
        <v>95.05</v>
      </c>
      <c r="F1941" s="323" t="s">
        <v>5341</v>
      </c>
      <c r="G1941" s="272"/>
    </row>
    <row r="1942" spans="2:7">
      <c r="B1942" s="321">
        <v>42733.546643519003</v>
      </c>
      <c r="C1942" s="322">
        <v>200</v>
      </c>
      <c r="D1942" s="172">
        <f t="shared" si="30"/>
        <v>9.9000000000000057</v>
      </c>
      <c r="E1942" s="322">
        <v>190.1</v>
      </c>
      <c r="F1942" s="323" t="s">
        <v>4536</v>
      </c>
      <c r="G1942" s="272"/>
    </row>
    <row r="1943" spans="2:7">
      <c r="B1943" s="321">
        <v>42733.550729167</v>
      </c>
      <c r="C1943" s="322">
        <v>100</v>
      </c>
      <c r="D1943" s="172">
        <f t="shared" si="30"/>
        <v>5</v>
      </c>
      <c r="E1943" s="322">
        <v>95</v>
      </c>
      <c r="F1943" s="323" t="s">
        <v>5342</v>
      </c>
      <c r="G1943" s="272"/>
    </row>
    <row r="1944" spans="2:7">
      <c r="B1944" s="321">
        <v>42733.580462963</v>
      </c>
      <c r="C1944" s="322">
        <v>900</v>
      </c>
      <c r="D1944" s="172">
        <f t="shared" si="30"/>
        <v>63</v>
      </c>
      <c r="E1944" s="322">
        <v>837</v>
      </c>
      <c r="F1944" s="323" t="s">
        <v>4533</v>
      </c>
      <c r="G1944" s="272"/>
    </row>
    <row r="1945" spans="2:7">
      <c r="B1945" s="321">
        <v>42733.604351852002</v>
      </c>
      <c r="C1945" s="322">
        <v>100</v>
      </c>
      <c r="D1945" s="172">
        <f t="shared" si="30"/>
        <v>5</v>
      </c>
      <c r="E1945" s="322">
        <v>95</v>
      </c>
      <c r="F1945" s="323" t="s">
        <v>5343</v>
      </c>
      <c r="G1945" s="272"/>
    </row>
    <row r="1946" spans="2:7">
      <c r="B1946" s="321">
        <v>42733.609872685003</v>
      </c>
      <c r="C1946" s="322">
        <v>100</v>
      </c>
      <c r="D1946" s="172">
        <f t="shared" si="30"/>
        <v>5</v>
      </c>
      <c r="E1946" s="322">
        <v>95</v>
      </c>
      <c r="F1946" s="323" t="s">
        <v>5344</v>
      </c>
      <c r="G1946" s="272"/>
    </row>
    <row r="1947" spans="2:7">
      <c r="B1947" s="321">
        <v>42733.610046296002</v>
      </c>
      <c r="C1947" s="322">
        <v>100</v>
      </c>
      <c r="D1947" s="172">
        <f t="shared" si="30"/>
        <v>5</v>
      </c>
      <c r="E1947" s="322">
        <v>95</v>
      </c>
      <c r="F1947" s="323" t="s">
        <v>5345</v>
      </c>
      <c r="G1947" s="272"/>
    </row>
    <row r="1948" spans="2:7">
      <c r="B1948" s="321">
        <v>42733.611168980999</v>
      </c>
      <c r="C1948" s="322">
        <v>500</v>
      </c>
      <c r="D1948" s="172">
        <f t="shared" si="30"/>
        <v>25</v>
      </c>
      <c r="E1948" s="322">
        <v>475</v>
      </c>
      <c r="F1948" s="323" t="s">
        <v>5346</v>
      </c>
      <c r="G1948" s="272"/>
    </row>
    <row r="1949" spans="2:7">
      <c r="B1949" s="321">
        <v>42733.611215277997</v>
      </c>
      <c r="C1949" s="322">
        <v>50</v>
      </c>
      <c r="D1949" s="172">
        <f t="shared" si="30"/>
        <v>2.5</v>
      </c>
      <c r="E1949" s="322">
        <v>47.5</v>
      </c>
      <c r="F1949" s="323" t="s">
        <v>5347</v>
      </c>
      <c r="G1949" s="272"/>
    </row>
    <row r="1950" spans="2:7">
      <c r="B1950" s="321">
        <v>42733.618530093001</v>
      </c>
      <c r="C1950" s="322">
        <v>50</v>
      </c>
      <c r="D1950" s="172">
        <f t="shared" si="30"/>
        <v>2.4799999999999969</v>
      </c>
      <c r="E1950" s="322">
        <v>47.52</v>
      </c>
      <c r="F1950" s="323" t="s">
        <v>5348</v>
      </c>
      <c r="G1950" s="272"/>
    </row>
    <row r="1951" spans="2:7">
      <c r="B1951" s="321">
        <v>42733.622835647999</v>
      </c>
      <c r="C1951" s="322">
        <v>100</v>
      </c>
      <c r="D1951" s="172">
        <f t="shared" si="30"/>
        <v>5</v>
      </c>
      <c r="E1951" s="322">
        <v>95</v>
      </c>
      <c r="F1951" s="323" t="s">
        <v>5349</v>
      </c>
      <c r="G1951" s="272"/>
    </row>
    <row r="1952" spans="2:7">
      <c r="B1952" s="321">
        <v>42733.622858795999</v>
      </c>
      <c r="C1952" s="322">
        <v>50</v>
      </c>
      <c r="D1952" s="172">
        <f t="shared" si="30"/>
        <v>2.5</v>
      </c>
      <c r="E1952" s="322">
        <v>47.5</v>
      </c>
      <c r="F1952" s="323" t="s">
        <v>5350</v>
      </c>
      <c r="G1952" s="272"/>
    </row>
    <row r="1953" spans="2:7">
      <c r="B1953" s="321">
        <v>42733.622916667002</v>
      </c>
      <c r="C1953" s="322">
        <v>30</v>
      </c>
      <c r="D1953" s="172">
        <f t="shared" si="30"/>
        <v>1.5</v>
      </c>
      <c r="E1953" s="322">
        <v>28.5</v>
      </c>
      <c r="F1953" s="323" t="s">
        <v>5351</v>
      </c>
      <c r="G1953" s="272"/>
    </row>
    <row r="1954" spans="2:7">
      <c r="B1954" s="321">
        <v>42733.623124999998</v>
      </c>
      <c r="C1954" s="322">
        <v>200</v>
      </c>
      <c r="D1954" s="172">
        <f t="shared" si="30"/>
        <v>10</v>
      </c>
      <c r="E1954" s="322">
        <v>190</v>
      </c>
      <c r="F1954" s="323" t="s">
        <v>4342</v>
      </c>
      <c r="G1954" s="272"/>
    </row>
    <row r="1955" spans="2:7">
      <c r="B1955" s="321">
        <v>42733.623321758998</v>
      </c>
      <c r="C1955" s="322">
        <v>100</v>
      </c>
      <c r="D1955" s="172">
        <f t="shared" si="30"/>
        <v>5</v>
      </c>
      <c r="E1955" s="322">
        <v>95</v>
      </c>
      <c r="F1955" s="323" t="s">
        <v>5352</v>
      </c>
      <c r="G1955" s="272"/>
    </row>
    <row r="1956" spans="2:7">
      <c r="B1956" s="321">
        <v>42733.623344906999</v>
      </c>
      <c r="C1956" s="322">
        <v>300</v>
      </c>
      <c r="D1956" s="172">
        <f t="shared" si="30"/>
        <v>14.850000000000023</v>
      </c>
      <c r="E1956" s="322">
        <v>285.14999999999998</v>
      </c>
      <c r="F1956" s="323" t="s">
        <v>5353</v>
      </c>
      <c r="G1956" s="272"/>
    </row>
    <row r="1957" spans="2:7">
      <c r="B1957" s="321">
        <v>42733.623518519002</v>
      </c>
      <c r="C1957" s="322">
        <v>97</v>
      </c>
      <c r="D1957" s="172">
        <f t="shared" si="30"/>
        <v>4.8499999999999943</v>
      </c>
      <c r="E1957" s="322">
        <v>92.15</v>
      </c>
      <c r="F1957" s="323" t="s">
        <v>5354</v>
      </c>
      <c r="G1957" s="272"/>
    </row>
    <row r="1958" spans="2:7">
      <c r="B1958" s="321">
        <v>42733.624166667003</v>
      </c>
      <c r="C1958" s="322">
        <v>200</v>
      </c>
      <c r="D1958" s="172">
        <f t="shared" si="30"/>
        <v>10</v>
      </c>
      <c r="E1958" s="322">
        <v>190</v>
      </c>
      <c r="F1958" s="323" t="s">
        <v>5355</v>
      </c>
      <c r="G1958" s="272"/>
    </row>
    <row r="1959" spans="2:7">
      <c r="B1959" s="321">
        <v>42733.625115741001</v>
      </c>
      <c r="C1959" s="322">
        <v>150</v>
      </c>
      <c r="D1959" s="172">
        <f t="shared" si="30"/>
        <v>7.5</v>
      </c>
      <c r="E1959" s="322">
        <v>142.5</v>
      </c>
      <c r="F1959" s="323" t="s">
        <v>5356</v>
      </c>
      <c r="G1959" s="272"/>
    </row>
    <row r="1960" spans="2:7">
      <c r="B1960" s="321">
        <v>42733.625532407001</v>
      </c>
      <c r="C1960" s="322">
        <v>100</v>
      </c>
      <c r="D1960" s="172">
        <f t="shared" si="30"/>
        <v>5</v>
      </c>
      <c r="E1960" s="322">
        <v>95</v>
      </c>
      <c r="F1960" s="323" t="s">
        <v>5357</v>
      </c>
      <c r="G1960" s="272"/>
    </row>
    <row r="1961" spans="2:7">
      <c r="B1961" s="321">
        <v>42733.627314814999</v>
      </c>
      <c r="C1961" s="322">
        <v>200</v>
      </c>
      <c r="D1961" s="172">
        <f t="shared" si="30"/>
        <v>10</v>
      </c>
      <c r="E1961" s="322">
        <v>190</v>
      </c>
      <c r="F1961" s="323" t="s">
        <v>5358</v>
      </c>
      <c r="G1961" s="272"/>
    </row>
    <row r="1962" spans="2:7">
      <c r="B1962" s="321">
        <v>42733.628136574</v>
      </c>
      <c r="C1962" s="322">
        <v>50</v>
      </c>
      <c r="D1962" s="172">
        <f t="shared" si="30"/>
        <v>2.5</v>
      </c>
      <c r="E1962" s="322">
        <v>47.5</v>
      </c>
      <c r="F1962" s="323" t="s">
        <v>4826</v>
      </c>
      <c r="G1962" s="272"/>
    </row>
    <row r="1963" spans="2:7">
      <c r="B1963" s="321">
        <v>42733.629791667001</v>
      </c>
      <c r="C1963" s="322">
        <v>50</v>
      </c>
      <c r="D1963" s="172">
        <f t="shared" si="30"/>
        <v>2.5</v>
      </c>
      <c r="E1963" s="322">
        <v>47.5</v>
      </c>
      <c r="F1963" s="323" t="s">
        <v>5359</v>
      </c>
      <c r="G1963" s="272"/>
    </row>
    <row r="1964" spans="2:7">
      <c r="B1964" s="321">
        <v>42733.639016203997</v>
      </c>
      <c r="C1964" s="322">
        <v>500</v>
      </c>
      <c r="D1964" s="172">
        <f t="shared" si="30"/>
        <v>25</v>
      </c>
      <c r="E1964" s="322">
        <v>475</v>
      </c>
      <c r="F1964" s="323" t="s">
        <v>5360</v>
      </c>
      <c r="G1964" s="272"/>
    </row>
    <row r="1965" spans="2:7">
      <c r="B1965" s="321">
        <v>42733.646967592998</v>
      </c>
      <c r="C1965" s="172">
        <v>450</v>
      </c>
      <c r="D1965" s="172">
        <f t="shared" si="30"/>
        <v>22.279999999999973</v>
      </c>
      <c r="E1965" s="322">
        <v>427.72</v>
      </c>
      <c r="F1965" s="323" t="s">
        <v>3280</v>
      </c>
      <c r="G1965" s="272"/>
    </row>
    <row r="1966" spans="2:7">
      <c r="B1966" s="321">
        <v>42733.648113426003</v>
      </c>
      <c r="C1966" s="322">
        <v>300</v>
      </c>
      <c r="D1966" s="172">
        <f t="shared" si="30"/>
        <v>15</v>
      </c>
      <c r="E1966" s="322">
        <v>285</v>
      </c>
      <c r="F1966" s="323" t="s">
        <v>5361</v>
      </c>
      <c r="G1966" s="272"/>
    </row>
    <row r="1967" spans="2:7">
      <c r="B1967" s="321">
        <v>42733.666736111001</v>
      </c>
      <c r="C1967" s="322">
        <v>50</v>
      </c>
      <c r="D1967" s="172">
        <f t="shared" si="30"/>
        <v>2.5</v>
      </c>
      <c r="E1967" s="322">
        <v>47.5</v>
      </c>
      <c r="F1967" s="323" t="s">
        <v>5362</v>
      </c>
      <c r="G1967" s="272"/>
    </row>
    <row r="1968" spans="2:7">
      <c r="B1968" s="321">
        <v>42733.666736111001</v>
      </c>
      <c r="C1968" s="322">
        <v>50</v>
      </c>
      <c r="D1968" s="172">
        <f t="shared" si="30"/>
        <v>2.5</v>
      </c>
      <c r="E1968" s="322">
        <v>47.5</v>
      </c>
      <c r="F1968" s="323" t="s">
        <v>4235</v>
      </c>
      <c r="G1968" s="272"/>
    </row>
    <row r="1969" spans="2:7">
      <c r="B1969" s="321">
        <v>42733.666736111001</v>
      </c>
      <c r="C1969" s="322">
        <v>300</v>
      </c>
      <c r="D1969" s="172">
        <f t="shared" si="30"/>
        <v>15</v>
      </c>
      <c r="E1969" s="322">
        <v>285</v>
      </c>
      <c r="F1969" s="323" t="s">
        <v>5363</v>
      </c>
      <c r="G1969" s="272"/>
    </row>
    <row r="1970" spans="2:7">
      <c r="B1970" s="321">
        <v>42733.671585648</v>
      </c>
      <c r="C1970" s="322">
        <v>150</v>
      </c>
      <c r="D1970" s="172">
        <f t="shared" si="30"/>
        <v>7.5</v>
      </c>
      <c r="E1970" s="322">
        <v>142.5</v>
      </c>
      <c r="F1970" s="323" t="s">
        <v>4266</v>
      </c>
      <c r="G1970" s="272"/>
    </row>
    <row r="1971" spans="2:7">
      <c r="B1971" s="321">
        <v>42733.675590277999</v>
      </c>
      <c r="C1971" s="322">
        <v>150</v>
      </c>
      <c r="D1971" s="172">
        <f t="shared" si="30"/>
        <v>7.5</v>
      </c>
      <c r="E1971" s="322">
        <v>142.5</v>
      </c>
      <c r="F1971" s="323" t="s">
        <v>5364</v>
      </c>
      <c r="G1971" s="272"/>
    </row>
    <row r="1972" spans="2:7">
      <c r="B1972" s="321">
        <v>42733.675706018999</v>
      </c>
      <c r="C1972" s="322">
        <v>400</v>
      </c>
      <c r="D1972" s="172">
        <f t="shared" si="30"/>
        <v>20</v>
      </c>
      <c r="E1972" s="322">
        <v>380</v>
      </c>
      <c r="F1972" s="323" t="s">
        <v>5365</v>
      </c>
      <c r="G1972" s="272"/>
    </row>
    <row r="1973" spans="2:7">
      <c r="B1973" s="321">
        <v>42733.676365740997</v>
      </c>
      <c r="C1973" s="322">
        <v>100</v>
      </c>
      <c r="D1973" s="172">
        <f t="shared" si="30"/>
        <v>5</v>
      </c>
      <c r="E1973" s="322">
        <v>95</v>
      </c>
      <c r="F1973" s="323" t="s">
        <v>5366</v>
      </c>
      <c r="G1973" s="272"/>
    </row>
    <row r="1974" spans="2:7">
      <c r="B1974" s="321">
        <v>42733.676527778</v>
      </c>
      <c r="C1974" s="322">
        <v>300</v>
      </c>
      <c r="D1974" s="172">
        <f t="shared" si="30"/>
        <v>15</v>
      </c>
      <c r="E1974" s="322">
        <v>285</v>
      </c>
      <c r="F1974" s="323" t="s">
        <v>5367</v>
      </c>
      <c r="G1974" s="272"/>
    </row>
    <row r="1975" spans="2:7">
      <c r="B1975" s="321">
        <v>42733.679490741</v>
      </c>
      <c r="C1975" s="322">
        <v>500</v>
      </c>
      <c r="D1975" s="172">
        <f t="shared" si="30"/>
        <v>35</v>
      </c>
      <c r="E1975" s="322">
        <v>465</v>
      </c>
      <c r="F1975" s="323" t="s">
        <v>5368</v>
      </c>
      <c r="G1975" s="272"/>
    </row>
    <row r="1976" spans="2:7">
      <c r="B1976" s="321">
        <v>42733.681203704</v>
      </c>
      <c r="C1976" s="322">
        <v>500</v>
      </c>
      <c r="D1976" s="172">
        <f t="shared" si="30"/>
        <v>25</v>
      </c>
      <c r="E1976" s="322">
        <v>475</v>
      </c>
      <c r="F1976" s="323" t="s">
        <v>5369</v>
      </c>
      <c r="G1976" s="272"/>
    </row>
    <row r="1977" spans="2:7">
      <c r="B1977" s="321">
        <v>42733.697997684998</v>
      </c>
      <c r="C1977" s="322">
        <v>100</v>
      </c>
      <c r="D1977" s="172">
        <f t="shared" si="30"/>
        <v>5</v>
      </c>
      <c r="E1977" s="322">
        <v>95</v>
      </c>
      <c r="F1977" s="323" t="s">
        <v>4765</v>
      </c>
      <c r="G1977" s="272"/>
    </row>
    <row r="1978" spans="2:7">
      <c r="B1978" s="321">
        <v>42733.708402778</v>
      </c>
      <c r="C1978" s="322">
        <v>100</v>
      </c>
      <c r="D1978" s="172">
        <f t="shared" si="30"/>
        <v>7</v>
      </c>
      <c r="E1978" s="322">
        <v>93</v>
      </c>
      <c r="F1978" s="323" t="s">
        <v>5370</v>
      </c>
      <c r="G1978" s="272"/>
    </row>
    <row r="1979" spans="2:7">
      <c r="B1979" s="321">
        <v>42733.708414351997</v>
      </c>
      <c r="C1979" s="322">
        <v>100</v>
      </c>
      <c r="D1979" s="172">
        <f t="shared" si="30"/>
        <v>7</v>
      </c>
      <c r="E1979" s="322">
        <v>93</v>
      </c>
      <c r="F1979" s="323" t="s">
        <v>5371</v>
      </c>
      <c r="G1979" s="272"/>
    </row>
    <row r="1980" spans="2:7">
      <c r="B1980" s="321">
        <v>42733.708414351997</v>
      </c>
      <c r="C1980" s="322">
        <v>200</v>
      </c>
      <c r="D1980" s="172">
        <f t="shared" si="30"/>
        <v>10</v>
      </c>
      <c r="E1980" s="322">
        <v>190</v>
      </c>
      <c r="F1980" s="323" t="s">
        <v>5372</v>
      </c>
      <c r="G1980" s="272"/>
    </row>
    <row r="1981" spans="2:7">
      <c r="B1981" s="321">
        <v>42733.708425926001</v>
      </c>
      <c r="C1981" s="322">
        <v>50</v>
      </c>
      <c r="D1981" s="172">
        <f t="shared" si="30"/>
        <v>2.4799999999999969</v>
      </c>
      <c r="E1981" s="322">
        <v>47.52</v>
      </c>
      <c r="F1981" s="323" t="s">
        <v>5373</v>
      </c>
      <c r="G1981" s="272"/>
    </row>
    <row r="1982" spans="2:7">
      <c r="B1982" s="321">
        <v>42733.708425926001</v>
      </c>
      <c r="C1982" s="322">
        <v>50</v>
      </c>
      <c r="D1982" s="172">
        <f t="shared" si="30"/>
        <v>3.5</v>
      </c>
      <c r="E1982" s="322">
        <v>46.5</v>
      </c>
      <c r="F1982" s="323" t="s">
        <v>4585</v>
      </c>
      <c r="G1982" s="272"/>
    </row>
    <row r="1983" spans="2:7">
      <c r="B1983" s="321">
        <v>42733.727951389003</v>
      </c>
      <c r="C1983" s="322">
        <v>100</v>
      </c>
      <c r="D1983" s="172">
        <f t="shared" si="30"/>
        <v>7</v>
      </c>
      <c r="E1983" s="322">
        <v>93</v>
      </c>
      <c r="F1983" s="323" t="s">
        <v>3723</v>
      </c>
      <c r="G1983" s="272"/>
    </row>
    <row r="1984" spans="2:7">
      <c r="B1984" s="321">
        <v>42733.728888889003</v>
      </c>
      <c r="C1984" s="322">
        <v>150</v>
      </c>
      <c r="D1984" s="172">
        <f t="shared" si="30"/>
        <v>7.4300000000000068</v>
      </c>
      <c r="E1984" s="322">
        <v>142.57</v>
      </c>
      <c r="F1984" s="323" t="s">
        <v>5374</v>
      </c>
      <c r="G1984" s="272"/>
    </row>
    <row r="1985" spans="2:7">
      <c r="B1985" s="321">
        <v>42733.739444444</v>
      </c>
      <c r="C1985" s="322">
        <v>1</v>
      </c>
      <c r="D1985" s="172">
        <f t="shared" si="30"/>
        <v>5.0000000000000044E-2</v>
      </c>
      <c r="E1985" s="322">
        <v>0.95</v>
      </c>
      <c r="F1985" s="323" t="s">
        <v>5034</v>
      </c>
      <c r="G1985" s="272"/>
    </row>
    <row r="1986" spans="2:7">
      <c r="B1986" s="321">
        <v>42733.745081018998</v>
      </c>
      <c r="C1986" s="322">
        <v>50</v>
      </c>
      <c r="D1986" s="172">
        <f t="shared" si="30"/>
        <v>2.5</v>
      </c>
      <c r="E1986" s="322">
        <v>47.5</v>
      </c>
      <c r="F1986" s="323" t="s">
        <v>4163</v>
      </c>
      <c r="G1986" s="272"/>
    </row>
    <row r="1987" spans="2:7">
      <c r="B1987" s="321">
        <v>42733.750092593</v>
      </c>
      <c r="C1987" s="322">
        <v>50</v>
      </c>
      <c r="D1987" s="172">
        <f t="shared" si="30"/>
        <v>2.5</v>
      </c>
      <c r="E1987" s="322">
        <v>47.5</v>
      </c>
      <c r="F1987" s="323" t="s">
        <v>5375</v>
      </c>
      <c r="G1987" s="272"/>
    </row>
    <row r="1988" spans="2:7">
      <c r="B1988" s="321">
        <v>42733.756712962997</v>
      </c>
      <c r="C1988" s="322">
        <v>100</v>
      </c>
      <c r="D1988" s="172">
        <f t="shared" si="30"/>
        <v>4.9500000000000028</v>
      </c>
      <c r="E1988" s="322">
        <v>95.05</v>
      </c>
      <c r="F1988" s="323" t="s">
        <v>5376</v>
      </c>
      <c r="G1988" s="272"/>
    </row>
    <row r="1989" spans="2:7">
      <c r="B1989" s="321">
        <v>42733.763090278</v>
      </c>
      <c r="C1989" s="322">
        <v>100</v>
      </c>
      <c r="D1989" s="172">
        <f t="shared" si="30"/>
        <v>4.9500000000000028</v>
      </c>
      <c r="E1989" s="322">
        <v>95.05</v>
      </c>
      <c r="F1989" s="323" t="s">
        <v>4427</v>
      </c>
      <c r="G1989" s="272"/>
    </row>
    <row r="1990" spans="2:7">
      <c r="B1990" s="321">
        <v>42733.766759259001</v>
      </c>
      <c r="C1990" s="322">
        <v>200</v>
      </c>
      <c r="D1990" s="172">
        <f t="shared" ref="D1990:D2053" si="31">SUM(C1990-E1990)</f>
        <v>10</v>
      </c>
      <c r="E1990" s="322">
        <v>190</v>
      </c>
      <c r="F1990" s="323" t="s">
        <v>5377</v>
      </c>
      <c r="G1990" s="272"/>
    </row>
    <row r="1991" spans="2:7">
      <c r="B1991" s="321">
        <v>42733.771064815002</v>
      </c>
      <c r="C1991" s="322">
        <v>300</v>
      </c>
      <c r="D1991" s="172">
        <f t="shared" si="31"/>
        <v>15</v>
      </c>
      <c r="E1991" s="322">
        <v>285</v>
      </c>
      <c r="F1991" s="323" t="s">
        <v>5319</v>
      </c>
      <c r="G1991" s="272"/>
    </row>
    <row r="1992" spans="2:7">
      <c r="B1992" s="321">
        <v>42733.772615741</v>
      </c>
      <c r="C1992" s="322">
        <v>200</v>
      </c>
      <c r="D1992" s="172">
        <f t="shared" si="31"/>
        <v>10</v>
      </c>
      <c r="E1992" s="322">
        <v>190</v>
      </c>
      <c r="F1992" s="323" t="s">
        <v>4267</v>
      </c>
      <c r="G1992" s="272"/>
    </row>
    <row r="1993" spans="2:7">
      <c r="B1993" s="321">
        <v>42733.777106481</v>
      </c>
      <c r="C1993" s="322">
        <v>300</v>
      </c>
      <c r="D1993" s="172">
        <f t="shared" si="31"/>
        <v>15</v>
      </c>
      <c r="E1993" s="322">
        <v>285</v>
      </c>
      <c r="F1993" s="323" t="s">
        <v>5378</v>
      </c>
      <c r="G1993" s="272"/>
    </row>
    <row r="1994" spans="2:7">
      <c r="B1994" s="321">
        <v>42733.777766204003</v>
      </c>
      <c r="C1994" s="322">
        <v>90</v>
      </c>
      <c r="D1994" s="172">
        <f t="shared" si="31"/>
        <v>4.5</v>
      </c>
      <c r="E1994" s="322">
        <v>85.5</v>
      </c>
      <c r="F1994" s="323" t="s">
        <v>5379</v>
      </c>
      <c r="G1994" s="272"/>
    </row>
    <row r="1995" spans="2:7">
      <c r="B1995" s="321">
        <v>42733.785034722001</v>
      </c>
      <c r="C1995" s="172">
        <v>100</v>
      </c>
      <c r="D1995" s="172">
        <f t="shared" si="31"/>
        <v>5</v>
      </c>
      <c r="E1995" s="322">
        <v>95</v>
      </c>
      <c r="F1995" s="323" t="s">
        <v>3193</v>
      </c>
      <c r="G1995" s="272"/>
    </row>
    <row r="1996" spans="2:7">
      <c r="B1996" s="321">
        <v>42733.785046295998</v>
      </c>
      <c r="C1996" s="322">
        <v>100</v>
      </c>
      <c r="D1996" s="172">
        <f t="shared" si="31"/>
        <v>5</v>
      </c>
      <c r="E1996" s="322">
        <v>95</v>
      </c>
      <c r="F1996" s="323" t="s">
        <v>5380</v>
      </c>
      <c r="G1996" s="272"/>
    </row>
    <row r="1997" spans="2:7">
      <c r="B1997" s="321">
        <v>42733.785185184999</v>
      </c>
      <c r="C1997" s="322">
        <v>50</v>
      </c>
      <c r="D1997" s="172">
        <f t="shared" si="31"/>
        <v>2.5</v>
      </c>
      <c r="E1997" s="322">
        <v>47.5</v>
      </c>
      <c r="F1997" s="323" t="s">
        <v>5381</v>
      </c>
      <c r="G1997" s="272"/>
    </row>
    <row r="1998" spans="2:7">
      <c r="B1998" s="321">
        <v>42733.785196759003</v>
      </c>
      <c r="C1998" s="322">
        <v>20</v>
      </c>
      <c r="D1998" s="172">
        <f t="shared" si="31"/>
        <v>1</v>
      </c>
      <c r="E1998" s="322">
        <v>19</v>
      </c>
      <c r="F1998" s="323" t="s">
        <v>5382</v>
      </c>
      <c r="G1998" s="272"/>
    </row>
    <row r="1999" spans="2:7">
      <c r="B1999" s="321">
        <v>42733.785474536999</v>
      </c>
      <c r="C1999" s="322">
        <v>100</v>
      </c>
      <c r="D1999" s="172">
        <f t="shared" si="31"/>
        <v>4.9500000000000028</v>
      </c>
      <c r="E1999" s="322">
        <v>95.05</v>
      </c>
      <c r="F1999" s="323" t="s">
        <v>5383</v>
      </c>
      <c r="G1999" s="272"/>
    </row>
    <row r="2000" spans="2:7">
      <c r="B2000" s="321">
        <v>42733.785532406997</v>
      </c>
      <c r="C2000" s="322">
        <v>200</v>
      </c>
      <c r="D2000" s="172">
        <f t="shared" si="31"/>
        <v>9.9000000000000057</v>
      </c>
      <c r="E2000" s="322">
        <v>190.1</v>
      </c>
      <c r="F2000" s="323" t="s">
        <v>5384</v>
      </c>
      <c r="G2000" s="272"/>
    </row>
    <row r="2001" spans="2:7">
      <c r="B2001" s="321">
        <v>42733.786331019</v>
      </c>
      <c r="C2001" s="322">
        <v>500</v>
      </c>
      <c r="D2001" s="172">
        <f t="shared" si="31"/>
        <v>24.75</v>
      </c>
      <c r="E2001" s="322">
        <v>475.25</v>
      </c>
      <c r="F2001" s="323" t="s">
        <v>5385</v>
      </c>
      <c r="G2001" s="272"/>
    </row>
    <row r="2002" spans="2:7">
      <c r="B2002" s="321">
        <v>42733.786354167001</v>
      </c>
      <c r="C2002" s="322">
        <v>30</v>
      </c>
      <c r="D2002" s="172">
        <f t="shared" si="31"/>
        <v>1.5</v>
      </c>
      <c r="E2002" s="322">
        <v>28.5</v>
      </c>
      <c r="F2002" s="323" t="s">
        <v>5386</v>
      </c>
      <c r="G2002" s="272"/>
    </row>
    <row r="2003" spans="2:7">
      <c r="B2003" s="321">
        <v>42733.786724537</v>
      </c>
      <c r="C2003" s="322">
        <v>200</v>
      </c>
      <c r="D2003" s="172">
        <f t="shared" si="31"/>
        <v>10</v>
      </c>
      <c r="E2003" s="322">
        <v>190</v>
      </c>
      <c r="F2003" s="323" t="s">
        <v>5113</v>
      </c>
      <c r="G2003" s="272"/>
    </row>
    <row r="2004" spans="2:7">
      <c r="B2004" s="321">
        <v>42733.787523147999</v>
      </c>
      <c r="C2004" s="322">
        <v>100</v>
      </c>
      <c r="D2004" s="172">
        <f t="shared" si="31"/>
        <v>5</v>
      </c>
      <c r="E2004" s="322">
        <v>95</v>
      </c>
      <c r="F2004" s="323" t="s">
        <v>5387</v>
      </c>
      <c r="G2004" s="272"/>
    </row>
    <row r="2005" spans="2:7">
      <c r="B2005" s="321">
        <v>42733.791770832999</v>
      </c>
      <c r="C2005" s="322">
        <v>100</v>
      </c>
      <c r="D2005" s="172">
        <f t="shared" si="31"/>
        <v>4.9500000000000028</v>
      </c>
      <c r="E2005" s="322">
        <v>95.05</v>
      </c>
      <c r="F2005" s="323" t="s">
        <v>5388</v>
      </c>
      <c r="G2005" s="272"/>
    </row>
    <row r="2006" spans="2:7">
      <c r="B2006" s="321">
        <v>42733.791770832999</v>
      </c>
      <c r="C2006" s="322">
        <v>50</v>
      </c>
      <c r="D2006" s="172">
        <f t="shared" si="31"/>
        <v>2.5</v>
      </c>
      <c r="E2006" s="322">
        <v>47.5</v>
      </c>
      <c r="F2006" s="323" t="s">
        <v>5389</v>
      </c>
      <c r="G2006" s="272"/>
    </row>
    <row r="2007" spans="2:7">
      <c r="B2007" s="321">
        <v>42733.791782407003</v>
      </c>
      <c r="C2007" s="322">
        <v>50</v>
      </c>
      <c r="D2007" s="172">
        <f t="shared" si="31"/>
        <v>2.5</v>
      </c>
      <c r="E2007" s="322">
        <v>47.5</v>
      </c>
      <c r="F2007" s="323" t="s">
        <v>4774</v>
      </c>
      <c r="G2007" s="272"/>
    </row>
    <row r="2008" spans="2:7">
      <c r="B2008" s="321">
        <v>42733.808356481</v>
      </c>
      <c r="C2008" s="322">
        <v>10</v>
      </c>
      <c r="D2008" s="172">
        <f t="shared" si="31"/>
        <v>0.69999999999999929</v>
      </c>
      <c r="E2008" s="322">
        <v>9.3000000000000007</v>
      </c>
      <c r="F2008" s="323" t="s">
        <v>4905</v>
      </c>
      <c r="G2008" s="272"/>
    </row>
    <row r="2009" spans="2:7">
      <c r="B2009" s="321">
        <v>42733.814340277997</v>
      </c>
      <c r="C2009" s="322">
        <v>500</v>
      </c>
      <c r="D2009" s="172">
        <f t="shared" si="31"/>
        <v>25</v>
      </c>
      <c r="E2009" s="322">
        <v>475</v>
      </c>
      <c r="F2009" s="323" t="s">
        <v>3924</v>
      </c>
      <c r="G2009" s="272"/>
    </row>
    <row r="2010" spans="2:7">
      <c r="B2010" s="321">
        <v>42733.829722221999</v>
      </c>
      <c r="C2010" s="322">
        <v>110</v>
      </c>
      <c r="D2010" s="172">
        <f t="shared" si="31"/>
        <v>5.5</v>
      </c>
      <c r="E2010" s="322">
        <v>104.5</v>
      </c>
      <c r="F2010" s="323" t="s">
        <v>4221</v>
      </c>
      <c r="G2010" s="272"/>
    </row>
    <row r="2011" spans="2:7">
      <c r="B2011" s="321">
        <v>42733.833414351997</v>
      </c>
      <c r="C2011" s="322">
        <v>1000</v>
      </c>
      <c r="D2011" s="172">
        <f t="shared" si="31"/>
        <v>70</v>
      </c>
      <c r="E2011" s="322">
        <v>930</v>
      </c>
      <c r="F2011" s="323" t="s">
        <v>5390</v>
      </c>
      <c r="G2011" s="272"/>
    </row>
    <row r="2012" spans="2:7">
      <c r="B2012" s="321">
        <v>42733.833425926001</v>
      </c>
      <c r="C2012" s="322">
        <v>50</v>
      </c>
      <c r="D2012" s="172">
        <f t="shared" si="31"/>
        <v>3.5</v>
      </c>
      <c r="E2012" s="322">
        <v>46.5</v>
      </c>
      <c r="F2012" s="323" t="s">
        <v>5391</v>
      </c>
      <c r="G2012" s="272"/>
    </row>
    <row r="2013" spans="2:7">
      <c r="B2013" s="321">
        <v>42733.839826388998</v>
      </c>
      <c r="C2013" s="322">
        <v>100</v>
      </c>
      <c r="D2013" s="172">
        <f t="shared" si="31"/>
        <v>5</v>
      </c>
      <c r="E2013" s="322">
        <v>95</v>
      </c>
      <c r="F2013" s="323" t="s">
        <v>5392</v>
      </c>
      <c r="G2013" s="272"/>
    </row>
    <row r="2014" spans="2:7">
      <c r="B2014" s="321">
        <v>42733.839849536998</v>
      </c>
      <c r="C2014" s="322">
        <v>100</v>
      </c>
      <c r="D2014" s="172">
        <f t="shared" si="31"/>
        <v>5</v>
      </c>
      <c r="E2014" s="322">
        <v>95</v>
      </c>
      <c r="F2014" s="323" t="s">
        <v>3732</v>
      </c>
      <c r="G2014" s="272"/>
    </row>
    <row r="2015" spans="2:7">
      <c r="B2015" s="321">
        <v>42733.840081019</v>
      </c>
      <c r="C2015" s="322">
        <v>50</v>
      </c>
      <c r="D2015" s="172">
        <f t="shared" si="31"/>
        <v>2.5</v>
      </c>
      <c r="E2015" s="322">
        <v>47.5</v>
      </c>
      <c r="F2015" s="323" t="s">
        <v>5393</v>
      </c>
      <c r="G2015" s="272"/>
    </row>
    <row r="2016" spans="2:7">
      <c r="B2016" s="321">
        <v>42733.840162036999</v>
      </c>
      <c r="C2016" s="322">
        <v>100</v>
      </c>
      <c r="D2016" s="172">
        <f t="shared" si="31"/>
        <v>5</v>
      </c>
      <c r="E2016" s="322">
        <v>95</v>
      </c>
      <c r="F2016" s="323" t="s">
        <v>5394</v>
      </c>
      <c r="G2016" s="272"/>
    </row>
    <row r="2017" spans="2:7">
      <c r="B2017" s="321">
        <v>42733.840567129999</v>
      </c>
      <c r="C2017" s="322">
        <v>50</v>
      </c>
      <c r="D2017" s="172">
        <f t="shared" si="31"/>
        <v>2.5</v>
      </c>
      <c r="E2017" s="322">
        <v>47.5</v>
      </c>
      <c r="F2017" s="323" t="s">
        <v>4712</v>
      </c>
      <c r="G2017" s="272"/>
    </row>
    <row r="2018" spans="2:7">
      <c r="B2018" s="321">
        <v>42733.850416667003</v>
      </c>
      <c r="C2018" s="322">
        <v>200</v>
      </c>
      <c r="D2018" s="172">
        <f t="shared" si="31"/>
        <v>10</v>
      </c>
      <c r="E2018" s="322">
        <v>190</v>
      </c>
      <c r="F2018" s="323" t="s">
        <v>4091</v>
      </c>
      <c r="G2018" s="272"/>
    </row>
    <row r="2019" spans="2:7">
      <c r="B2019" s="321">
        <v>42733.857581019001</v>
      </c>
      <c r="C2019" s="322">
        <v>50</v>
      </c>
      <c r="D2019" s="172">
        <f t="shared" si="31"/>
        <v>2.5</v>
      </c>
      <c r="E2019" s="322">
        <v>47.5</v>
      </c>
      <c r="F2019" s="323" t="s">
        <v>3278</v>
      </c>
      <c r="G2019" s="272"/>
    </row>
    <row r="2020" spans="2:7">
      <c r="B2020" s="321">
        <v>42733.857581019001</v>
      </c>
      <c r="C2020" s="322">
        <v>100</v>
      </c>
      <c r="D2020" s="172">
        <f t="shared" si="31"/>
        <v>4.9500000000000028</v>
      </c>
      <c r="E2020" s="322">
        <v>95.05</v>
      </c>
      <c r="F2020" s="323" t="s">
        <v>5395</v>
      </c>
      <c r="G2020" s="272"/>
    </row>
    <row r="2021" spans="2:7">
      <c r="B2021" s="321">
        <v>42733.860162037003</v>
      </c>
      <c r="C2021" s="322">
        <v>100</v>
      </c>
      <c r="D2021" s="172">
        <f t="shared" si="31"/>
        <v>5</v>
      </c>
      <c r="E2021" s="322">
        <v>95</v>
      </c>
      <c r="F2021" s="323" t="s">
        <v>5396</v>
      </c>
      <c r="G2021" s="272"/>
    </row>
    <row r="2022" spans="2:7">
      <c r="B2022" s="321">
        <v>42733.860972221999</v>
      </c>
      <c r="C2022" s="322">
        <v>500</v>
      </c>
      <c r="D2022" s="172">
        <f t="shared" si="31"/>
        <v>25</v>
      </c>
      <c r="E2022" s="322">
        <v>475</v>
      </c>
      <c r="F2022" s="323" t="s">
        <v>4658</v>
      </c>
      <c r="G2022" s="272"/>
    </row>
    <row r="2023" spans="2:7">
      <c r="B2023" s="321">
        <v>42733.863148147997</v>
      </c>
      <c r="C2023" s="322">
        <v>100</v>
      </c>
      <c r="D2023" s="172">
        <f t="shared" si="31"/>
        <v>5</v>
      </c>
      <c r="E2023" s="322">
        <v>95</v>
      </c>
      <c r="F2023" s="323" t="s">
        <v>5397</v>
      </c>
      <c r="G2023" s="272"/>
    </row>
    <row r="2024" spans="2:7">
      <c r="B2024" s="321">
        <v>42733.871226852003</v>
      </c>
      <c r="C2024" s="322">
        <v>100</v>
      </c>
      <c r="D2024" s="172">
        <f t="shared" si="31"/>
        <v>4.9500000000000028</v>
      </c>
      <c r="E2024" s="322">
        <v>95.05</v>
      </c>
      <c r="F2024" s="323" t="s">
        <v>5398</v>
      </c>
      <c r="G2024" s="272"/>
    </row>
    <row r="2025" spans="2:7">
      <c r="B2025" s="321">
        <v>42733.873171296</v>
      </c>
      <c r="C2025" s="172">
        <v>500</v>
      </c>
      <c r="D2025" s="172">
        <f t="shared" si="31"/>
        <v>24.75</v>
      </c>
      <c r="E2025" s="322">
        <v>475.25</v>
      </c>
      <c r="F2025" s="323" t="s">
        <v>5399</v>
      </c>
      <c r="G2025" s="272"/>
    </row>
    <row r="2026" spans="2:7">
      <c r="B2026" s="321">
        <v>42733.873553240999</v>
      </c>
      <c r="C2026" s="322">
        <v>50</v>
      </c>
      <c r="D2026" s="172">
        <f t="shared" si="31"/>
        <v>2.4799999999999969</v>
      </c>
      <c r="E2026" s="322">
        <v>47.52</v>
      </c>
      <c r="F2026" s="323" t="s">
        <v>5400</v>
      </c>
      <c r="G2026" s="272"/>
    </row>
    <row r="2027" spans="2:7">
      <c r="B2027" s="321">
        <v>42733.875081019003</v>
      </c>
      <c r="C2027" s="322">
        <v>50</v>
      </c>
      <c r="D2027" s="172">
        <f t="shared" si="31"/>
        <v>3.5</v>
      </c>
      <c r="E2027" s="322">
        <v>46.5</v>
      </c>
      <c r="F2027" s="323" t="s">
        <v>5401</v>
      </c>
      <c r="G2027" s="272"/>
    </row>
    <row r="2028" spans="2:7">
      <c r="B2028" s="321">
        <v>42733.875115741001</v>
      </c>
      <c r="C2028" s="322">
        <v>50</v>
      </c>
      <c r="D2028" s="172">
        <f t="shared" si="31"/>
        <v>3.5</v>
      </c>
      <c r="E2028" s="322">
        <v>46.5</v>
      </c>
      <c r="F2028" s="323" t="s">
        <v>3604</v>
      </c>
      <c r="G2028" s="272"/>
    </row>
    <row r="2029" spans="2:7">
      <c r="B2029" s="321">
        <v>42733.875254630002</v>
      </c>
      <c r="C2029" s="322">
        <v>500</v>
      </c>
      <c r="D2029" s="172">
        <f t="shared" si="31"/>
        <v>24.75</v>
      </c>
      <c r="E2029" s="322">
        <v>475.25</v>
      </c>
      <c r="F2029" s="323" t="s">
        <v>3591</v>
      </c>
      <c r="G2029" s="272"/>
    </row>
    <row r="2030" spans="2:7">
      <c r="B2030" s="321">
        <v>42733.881006944001</v>
      </c>
      <c r="C2030" s="322">
        <v>100</v>
      </c>
      <c r="D2030" s="172">
        <f t="shared" si="31"/>
        <v>5</v>
      </c>
      <c r="E2030" s="322">
        <v>95</v>
      </c>
      <c r="F2030" s="323" t="s">
        <v>4438</v>
      </c>
      <c r="G2030" s="272"/>
    </row>
    <row r="2031" spans="2:7">
      <c r="B2031" s="321">
        <v>42733.894641204002</v>
      </c>
      <c r="C2031" s="322">
        <v>70</v>
      </c>
      <c r="D2031" s="172">
        <f t="shared" si="31"/>
        <v>3.5</v>
      </c>
      <c r="E2031" s="322">
        <v>66.5</v>
      </c>
      <c r="F2031" s="323" t="s">
        <v>5402</v>
      </c>
      <c r="G2031" s="272"/>
    </row>
    <row r="2032" spans="2:7">
      <c r="B2032" s="321">
        <v>42733.897164351998</v>
      </c>
      <c r="C2032" s="322">
        <v>200</v>
      </c>
      <c r="D2032" s="172">
        <f t="shared" si="31"/>
        <v>10</v>
      </c>
      <c r="E2032" s="322">
        <v>190</v>
      </c>
      <c r="F2032" s="323" t="s">
        <v>5215</v>
      </c>
      <c r="G2032" s="272"/>
    </row>
    <row r="2033" spans="2:7">
      <c r="B2033" s="321">
        <v>42733.897974537002</v>
      </c>
      <c r="C2033" s="322">
        <v>157</v>
      </c>
      <c r="D2033" s="172">
        <f t="shared" si="31"/>
        <v>10.990000000000009</v>
      </c>
      <c r="E2033" s="322">
        <v>146.01</v>
      </c>
      <c r="F2033" s="323" t="s">
        <v>5403</v>
      </c>
      <c r="G2033" s="272"/>
    </row>
    <row r="2034" spans="2:7">
      <c r="B2034" s="321">
        <v>42733.911469906998</v>
      </c>
      <c r="C2034" s="322">
        <v>50</v>
      </c>
      <c r="D2034" s="172">
        <f t="shared" si="31"/>
        <v>2.4799999999999969</v>
      </c>
      <c r="E2034" s="322">
        <v>47.52</v>
      </c>
      <c r="F2034" s="323" t="s">
        <v>4310</v>
      </c>
      <c r="G2034" s="272"/>
    </row>
    <row r="2035" spans="2:7">
      <c r="B2035" s="321">
        <v>42733.916817129997</v>
      </c>
      <c r="C2035" s="322">
        <v>100</v>
      </c>
      <c r="D2035" s="172">
        <f t="shared" si="31"/>
        <v>5</v>
      </c>
      <c r="E2035" s="322">
        <v>95</v>
      </c>
      <c r="F2035" s="323" t="s">
        <v>5404</v>
      </c>
      <c r="G2035" s="272"/>
    </row>
    <row r="2036" spans="2:7">
      <c r="B2036" s="321">
        <v>42733.916817129997</v>
      </c>
      <c r="C2036" s="322">
        <v>250</v>
      </c>
      <c r="D2036" s="172">
        <f t="shared" si="31"/>
        <v>12.5</v>
      </c>
      <c r="E2036" s="322">
        <v>237.5</v>
      </c>
      <c r="F2036" s="323" t="s">
        <v>5405</v>
      </c>
      <c r="G2036" s="272"/>
    </row>
    <row r="2037" spans="2:7">
      <c r="B2037" s="321">
        <v>42733.919131944</v>
      </c>
      <c r="C2037" s="322">
        <v>500</v>
      </c>
      <c r="D2037" s="172">
        <f t="shared" si="31"/>
        <v>25</v>
      </c>
      <c r="E2037" s="322">
        <v>475</v>
      </c>
      <c r="F2037" s="323" t="s">
        <v>4433</v>
      </c>
      <c r="G2037" s="272"/>
    </row>
    <row r="2038" spans="2:7">
      <c r="B2038" s="321">
        <v>42733.931226852001</v>
      </c>
      <c r="C2038" s="322">
        <v>50</v>
      </c>
      <c r="D2038" s="172">
        <f t="shared" si="31"/>
        <v>3.5</v>
      </c>
      <c r="E2038" s="322">
        <v>46.5</v>
      </c>
      <c r="F2038" s="323" t="s">
        <v>5406</v>
      </c>
      <c r="G2038" s="272"/>
    </row>
    <row r="2039" spans="2:7">
      <c r="B2039" s="321">
        <v>42733.938460648002</v>
      </c>
      <c r="C2039" s="322">
        <v>50</v>
      </c>
      <c r="D2039" s="172">
        <f t="shared" si="31"/>
        <v>3.5</v>
      </c>
      <c r="E2039" s="322">
        <v>46.5</v>
      </c>
      <c r="F2039" s="323" t="s">
        <v>5407</v>
      </c>
      <c r="G2039" s="272"/>
    </row>
    <row r="2040" spans="2:7">
      <c r="B2040" s="321">
        <v>42733.939305555999</v>
      </c>
      <c r="C2040" s="322">
        <v>100</v>
      </c>
      <c r="D2040" s="172">
        <f t="shared" si="31"/>
        <v>4.9500000000000028</v>
      </c>
      <c r="E2040" s="322">
        <v>95.05</v>
      </c>
      <c r="F2040" s="323" t="s">
        <v>5408</v>
      </c>
      <c r="G2040" s="272"/>
    </row>
    <row r="2041" spans="2:7">
      <c r="B2041" s="321">
        <v>42733.940138888996</v>
      </c>
      <c r="C2041" s="322">
        <v>900</v>
      </c>
      <c r="D2041" s="172">
        <f t="shared" si="31"/>
        <v>44.549999999999955</v>
      </c>
      <c r="E2041" s="322">
        <v>855.45</v>
      </c>
      <c r="F2041" s="323" t="s">
        <v>5408</v>
      </c>
      <c r="G2041" s="272"/>
    </row>
    <row r="2042" spans="2:7">
      <c r="B2042" s="321">
        <v>42733.952245369997</v>
      </c>
      <c r="C2042" s="322">
        <v>500</v>
      </c>
      <c r="D2042" s="172">
        <f t="shared" si="31"/>
        <v>25</v>
      </c>
      <c r="E2042" s="322">
        <v>475</v>
      </c>
      <c r="F2042" s="323" t="s">
        <v>3993</v>
      </c>
      <c r="G2042" s="272"/>
    </row>
    <row r="2043" spans="2:7">
      <c r="B2043" s="321">
        <v>42733.955532407002</v>
      </c>
      <c r="C2043" s="322">
        <v>250</v>
      </c>
      <c r="D2043" s="172">
        <f t="shared" si="31"/>
        <v>12.5</v>
      </c>
      <c r="E2043" s="322">
        <v>237.5</v>
      </c>
      <c r="F2043" s="323" t="s">
        <v>5409</v>
      </c>
      <c r="G2043" s="272"/>
    </row>
    <row r="2044" spans="2:7">
      <c r="B2044" s="321">
        <v>42733.958449074002</v>
      </c>
      <c r="C2044" s="322">
        <v>50</v>
      </c>
      <c r="D2044" s="172">
        <f t="shared" si="31"/>
        <v>3.5</v>
      </c>
      <c r="E2044" s="322">
        <v>46.5</v>
      </c>
      <c r="F2044" s="323" t="s">
        <v>5357</v>
      </c>
      <c r="G2044" s="272"/>
    </row>
    <row r="2045" spans="2:7">
      <c r="B2045" s="321">
        <v>42733.970567130003</v>
      </c>
      <c r="C2045" s="322">
        <v>300</v>
      </c>
      <c r="D2045" s="172">
        <f t="shared" si="31"/>
        <v>15</v>
      </c>
      <c r="E2045" s="322">
        <v>285</v>
      </c>
      <c r="F2045" s="323" t="s">
        <v>5410</v>
      </c>
      <c r="G2045" s="272"/>
    </row>
    <row r="2046" spans="2:7">
      <c r="B2046" s="321">
        <v>42733.999351851999</v>
      </c>
      <c r="C2046" s="322">
        <v>444</v>
      </c>
      <c r="D2046" s="172">
        <f t="shared" si="31"/>
        <v>22.199999999999989</v>
      </c>
      <c r="E2046" s="322">
        <v>421.8</v>
      </c>
      <c r="F2046" s="323" t="s">
        <v>4232</v>
      </c>
      <c r="G2046" s="272"/>
    </row>
    <row r="2047" spans="2:7">
      <c r="B2047" s="321">
        <v>42733.999537037002</v>
      </c>
      <c r="C2047" s="322">
        <v>1000</v>
      </c>
      <c r="D2047" s="172">
        <f t="shared" si="31"/>
        <v>70</v>
      </c>
      <c r="E2047" s="322">
        <v>930</v>
      </c>
      <c r="F2047" s="323" t="s">
        <v>5411</v>
      </c>
      <c r="G2047" s="272"/>
    </row>
    <row r="2048" spans="2:7">
      <c r="B2048" s="321">
        <v>42734.000162037002</v>
      </c>
      <c r="C2048" s="322">
        <v>100</v>
      </c>
      <c r="D2048" s="172">
        <f t="shared" si="31"/>
        <v>5</v>
      </c>
      <c r="E2048" s="322">
        <v>95</v>
      </c>
      <c r="F2048" s="323" t="s">
        <v>5412</v>
      </c>
      <c r="G2048" s="272"/>
    </row>
    <row r="2049" spans="2:7">
      <c r="B2049" s="321">
        <v>42734.041840277998</v>
      </c>
      <c r="C2049" s="322">
        <v>100</v>
      </c>
      <c r="D2049" s="172">
        <f t="shared" si="31"/>
        <v>5</v>
      </c>
      <c r="E2049" s="322">
        <v>95</v>
      </c>
      <c r="F2049" s="323" t="s">
        <v>5133</v>
      </c>
      <c r="G2049" s="272"/>
    </row>
    <row r="2050" spans="2:7">
      <c r="B2050" s="321">
        <v>42734.061631944001</v>
      </c>
      <c r="C2050" s="322">
        <v>950</v>
      </c>
      <c r="D2050" s="172">
        <f t="shared" si="31"/>
        <v>66.5</v>
      </c>
      <c r="E2050" s="322">
        <v>883.5</v>
      </c>
      <c r="F2050" s="323" t="s">
        <v>5413</v>
      </c>
      <c r="G2050" s="272"/>
    </row>
    <row r="2051" spans="2:7">
      <c r="B2051" s="321">
        <v>42734.062800926004</v>
      </c>
      <c r="C2051" s="322">
        <v>49</v>
      </c>
      <c r="D2051" s="172">
        <f t="shared" si="31"/>
        <v>3.4299999999999997</v>
      </c>
      <c r="E2051" s="322">
        <v>45.57</v>
      </c>
      <c r="F2051" s="323" t="s">
        <v>5413</v>
      </c>
      <c r="G2051" s="272"/>
    </row>
    <row r="2052" spans="2:7">
      <c r="B2052" s="321">
        <v>42734.131712962997</v>
      </c>
      <c r="C2052" s="322">
        <v>250</v>
      </c>
      <c r="D2052" s="172">
        <f t="shared" si="31"/>
        <v>12.5</v>
      </c>
      <c r="E2052" s="322">
        <v>237.5</v>
      </c>
      <c r="F2052" s="323" t="s">
        <v>5414</v>
      </c>
      <c r="G2052" s="272"/>
    </row>
    <row r="2053" spans="2:7">
      <c r="B2053" s="321">
        <v>42734.151053241003</v>
      </c>
      <c r="C2053" s="322">
        <v>50</v>
      </c>
      <c r="D2053" s="172">
        <f t="shared" si="31"/>
        <v>2.5</v>
      </c>
      <c r="E2053" s="322">
        <v>47.5</v>
      </c>
      <c r="F2053" s="323" t="s">
        <v>5415</v>
      </c>
      <c r="G2053" s="272"/>
    </row>
    <row r="2054" spans="2:7">
      <c r="B2054" s="321">
        <v>42734.208553240998</v>
      </c>
      <c r="C2054" s="322">
        <v>50</v>
      </c>
      <c r="D2054" s="172">
        <f t="shared" ref="D2054:D2117" si="32">SUM(C2054-E2054)</f>
        <v>2.4799999999999969</v>
      </c>
      <c r="E2054" s="322">
        <v>47.52</v>
      </c>
      <c r="F2054" s="323" t="s">
        <v>5416</v>
      </c>
      <c r="G2054" s="272"/>
    </row>
    <row r="2055" spans="2:7">
      <c r="B2055" s="321">
        <v>42734.252789352002</v>
      </c>
      <c r="C2055" s="172">
        <v>100</v>
      </c>
      <c r="D2055" s="172">
        <f t="shared" si="32"/>
        <v>5</v>
      </c>
      <c r="E2055" s="322">
        <v>95</v>
      </c>
      <c r="F2055" s="323" t="s">
        <v>4100</v>
      </c>
      <c r="G2055" s="272"/>
    </row>
    <row r="2056" spans="2:7">
      <c r="B2056" s="321">
        <v>42734.286736110997</v>
      </c>
      <c r="C2056" s="322">
        <v>500</v>
      </c>
      <c r="D2056" s="172">
        <f t="shared" si="32"/>
        <v>25</v>
      </c>
      <c r="E2056" s="322">
        <v>475</v>
      </c>
      <c r="F2056" s="323" t="s">
        <v>5417</v>
      </c>
      <c r="G2056" s="272"/>
    </row>
    <row r="2057" spans="2:7">
      <c r="B2057" s="321">
        <v>42734.308692129998</v>
      </c>
      <c r="C2057" s="322">
        <v>90</v>
      </c>
      <c r="D2057" s="172">
        <f t="shared" si="32"/>
        <v>4.4599999999999937</v>
      </c>
      <c r="E2057" s="322">
        <v>85.54</v>
      </c>
      <c r="F2057" s="323" t="s">
        <v>5418</v>
      </c>
      <c r="G2057" s="272"/>
    </row>
    <row r="2058" spans="2:7">
      <c r="B2058" s="321">
        <v>42734.317673611004</v>
      </c>
      <c r="C2058" s="322">
        <v>20</v>
      </c>
      <c r="D2058" s="172">
        <f t="shared" si="32"/>
        <v>0.98999999999999844</v>
      </c>
      <c r="E2058" s="322">
        <v>19.010000000000002</v>
      </c>
      <c r="F2058" s="323" t="s">
        <v>4812</v>
      </c>
      <c r="G2058" s="272"/>
    </row>
    <row r="2059" spans="2:7">
      <c r="B2059" s="321">
        <v>42734.337800925998</v>
      </c>
      <c r="C2059" s="322">
        <v>100</v>
      </c>
      <c r="D2059" s="172">
        <f t="shared" si="32"/>
        <v>4.9500000000000028</v>
      </c>
      <c r="E2059" s="322">
        <v>95.05</v>
      </c>
      <c r="F2059" s="323" t="s">
        <v>4220</v>
      </c>
      <c r="G2059" s="272"/>
    </row>
    <row r="2060" spans="2:7">
      <c r="B2060" s="321">
        <v>42734.361331018998</v>
      </c>
      <c r="C2060" s="322">
        <v>100</v>
      </c>
      <c r="D2060" s="172">
        <f t="shared" si="32"/>
        <v>5</v>
      </c>
      <c r="E2060" s="322">
        <v>95</v>
      </c>
      <c r="F2060" s="323" t="s">
        <v>5006</v>
      </c>
      <c r="G2060" s="272"/>
    </row>
    <row r="2061" spans="2:7">
      <c r="B2061" s="321">
        <v>42734.36912037</v>
      </c>
      <c r="C2061" s="322">
        <v>1500</v>
      </c>
      <c r="D2061" s="172">
        <f t="shared" si="32"/>
        <v>75</v>
      </c>
      <c r="E2061" s="322">
        <v>1425</v>
      </c>
      <c r="F2061" s="323" t="s">
        <v>5419</v>
      </c>
      <c r="G2061" s="272"/>
    </row>
    <row r="2062" spans="2:7">
      <c r="B2062" s="321">
        <v>42734.373738426002</v>
      </c>
      <c r="C2062" s="322">
        <v>100</v>
      </c>
      <c r="D2062" s="172">
        <f t="shared" si="32"/>
        <v>7</v>
      </c>
      <c r="E2062" s="322">
        <v>93</v>
      </c>
      <c r="F2062" s="323" t="s">
        <v>3579</v>
      </c>
      <c r="G2062" s="272"/>
    </row>
    <row r="2063" spans="2:7">
      <c r="B2063" s="321">
        <v>42734.375173610999</v>
      </c>
      <c r="C2063" s="322">
        <v>100</v>
      </c>
      <c r="D2063" s="172">
        <f t="shared" si="32"/>
        <v>4.9500000000000028</v>
      </c>
      <c r="E2063" s="322">
        <v>95.05</v>
      </c>
      <c r="F2063" s="323" t="s">
        <v>3378</v>
      </c>
      <c r="G2063" s="272"/>
    </row>
    <row r="2064" spans="2:7">
      <c r="B2064" s="321">
        <v>42734.399930555999</v>
      </c>
      <c r="C2064" s="322">
        <v>50</v>
      </c>
      <c r="D2064" s="172">
        <f t="shared" si="32"/>
        <v>2.5</v>
      </c>
      <c r="E2064" s="322">
        <v>47.5</v>
      </c>
      <c r="F2064" s="323" t="s">
        <v>5420</v>
      </c>
      <c r="G2064" s="272"/>
    </row>
    <row r="2065" spans="2:7">
      <c r="B2065" s="321">
        <v>42734.401307870001</v>
      </c>
      <c r="C2065" s="322">
        <v>10</v>
      </c>
      <c r="D2065" s="172">
        <f t="shared" si="32"/>
        <v>0.5</v>
      </c>
      <c r="E2065" s="322">
        <v>9.5</v>
      </c>
      <c r="F2065" s="323" t="s">
        <v>5340</v>
      </c>
      <c r="G2065" s="272"/>
    </row>
    <row r="2066" spans="2:7">
      <c r="B2066" s="321">
        <v>42734.405601851999</v>
      </c>
      <c r="C2066" s="322">
        <v>300</v>
      </c>
      <c r="D2066" s="172">
        <f t="shared" si="32"/>
        <v>15</v>
      </c>
      <c r="E2066" s="322">
        <v>285</v>
      </c>
      <c r="F2066" s="323" t="s">
        <v>5421</v>
      </c>
      <c r="G2066" s="272"/>
    </row>
    <row r="2067" spans="2:7">
      <c r="B2067" s="321">
        <v>42734.408263889003</v>
      </c>
      <c r="C2067" s="322">
        <v>300</v>
      </c>
      <c r="D2067" s="172">
        <f t="shared" si="32"/>
        <v>15</v>
      </c>
      <c r="E2067" s="322">
        <v>285</v>
      </c>
      <c r="F2067" s="323" t="s">
        <v>5156</v>
      </c>
      <c r="G2067" s="272"/>
    </row>
    <row r="2068" spans="2:7">
      <c r="B2068" s="321">
        <v>42734.416840277998</v>
      </c>
      <c r="C2068" s="322">
        <v>50</v>
      </c>
      <c r="D2068" s="172">
        <f t="shared" si="32"/>
        <v>2.4799999999999969</v>
      </c>
      <c r="E2068" s="322">
        <v>47.52</v>
      </c>
      <c r="F2068" s="323" t="s">
        <v>5422</v>
      </c>
      <c r="G2068" s="272"/>
    </row>
    <row r="2069" spans="2:7">
      <c r="B2069" s="321">
        <v>42734.424849536997</v>
      </c>
      <c r="C2069" s="322">
        <v>1000</v>
      </c>
      <c r="D2069" s="172">
        <f t="shared" si="32"/>
        <v>50</v>
      </c>
      <c r="E2069" s="322">
        <v>950</v>
      </c>
      <c r="F2069" s="323" t="s">
        <v>5423</v>
      </c>
      <c r="G2069" s="272"/>
    </row>
    <row r="2070" spans="2:7">
      <c r="B2070" s="321">
        <v>42734.435682869997</v>
      </c>
      <c r="C2070" s="322">
        <v>200</v>
      </c>
      <c r="D2070" s="172">
        <f t="shared" si="32"/>
        <v>10</v>
      </c>
      <c r="E2070" s="322">
        <v>190</v>
      </c>
      <c r="F2070" s="323" t="s">
        <v>4214</v>
      </c>
      <c r="G2070" s="272"/>
    </row>
    <row r="2071" spans="2:7">
      <c r="B2071" s="321">
        <v>42734.443958333002</v>
      </c>
      <c r="C2071" s="322">
        <v>200</v>
      </c>
      <c r="D2071" s="172">
        <f t="shared" si="32"/>
        <v>10</v>
      </c>
      <c r="E2071" s="322">
        <v>190</v>
      </c>
      <c r="F2071" s="323" t="s">
        <v>5424</v>
      </c>
      <c r="G2071" s="272"/>
    </row>
    <row r="2072" spans="2:7">
      <c r="B2072" s="321">
        <v>42734.443993055997</v>
      </c>
      <c r="C2072" s="322">
        <v>50</v>
      </c>
      <c r="D2072" s="172">
        <f t="shared" si="32"/>
        <v>2.5</v>
      </c>
      <c r="E2072" s="322">
        <v>47.5</v>
      </c>
      <c r="F2072" s="323" t="s">
        <v>5425</v>
      </c>
      <c r="G2072" s="272"/>
    </row>
    <row r="2073" spans="2:7">
      <c r="B2073" s="321">
        <v>42734.444120369997</v>
      </c>
      <c r="C2073" s="322">
        <v>100</v>
      </c>
      <c r="D2073" s="172">
        <f t="shared" si="32"/>
        <v>5</v>
      </c>
      <c r="E2073" s="322">
        <v>95</v>
      </c>
      <c r="F2073" s="323" t="s">
        <v>5426</v>
      </c>
      <c r="G2073" s="272"/>
    </row>
    <row r="2074" spans="2:7">
      <c r="B2074" s="321">
        <v>42734.444143519002</v>
      </c>
      <c r="C2074" s="322">
        <v>500</v>
      </c>
      <c r="D2074" s="172">
        <f t="shared" si="32"/>
        <v>24.75</v>
      </c>
      <c r="E2074" s="322">
        <v>475.25</v>
      </c>
      <c r="F2074" s="323" t="s">
        <v>5427</v>
      </c>
      <c r="G2074" s="272"/>
    </row>
    <row r="2075" spans="2:7">
      <c r="B2075" s="321">
        <v>42734.444236110998</v>
      </c>
      <c r="C2075" s="322">
        <v>50</v>
      </c>
      <c r="D2075" s="172">
        <f t="shared" si="32"/>
        <v>2.5</v>
      </c>
      <c r="E2075" s="322">
        <v>47.5</v>
      </c>
      <c r="F2075" s="323" t="s">
        <v>5428</v>
      </c>
      <c r="G2075" s="272"/>
    </row>
    <row r="2076" spans="2:7">
      <c r="B2076" s="321">
        <v>42734.444293981003</v>
      </c>
      <c r="C2076" s="322">
        <v>100</v>
      </c>
      <c r="D2076" s="172">
        <f t="shared" si="32"/>
        <v>7</v>
      </c>
      <c r="E2076" s="322">
        <v>93</v>
      </c>
      <c r="F2076" s="323" t="s">
        <v>5429</v>
      </c>
      <c r="G2076" s="272"/>
    </row>
    <row r="2077" spans="2:7">
      <c r="B2077" s="321">
        <v>42734.444502314996</v>
      </c>
      <c r="C2077" s="322">
        <v>300</v>
      </c>
      <c r="D2077" s="172">
        <f t="shared" si="32"/>
        <v>15</v>
      </c>
      <c r="E2077" s="322">
        <v>285</v>
      </c>
      <c r="F2077" s="323" t="s">
        <v>4371</v>
      </c>
      <c r="G2077" s="272"/>
    </row>
    <row r="2078" spans="2:7">
      <c r="B2078" s="321">
        <v>42734.444525462997</v>
      </c>
      <c r="C2078" s="322">
        <v>20</v>
      </c>
      <c r="D2078" s="172">
        <f t="shared" si="32"/>
        <v>1</v>
      </c>
      <c r="E2078" s="322">
        <v>19</v>
      </c>
      <c r="F2078" s="323" t="s">
        <v>5430</v>
      </c>
      <c r="G2078" s="272"/>
    </row>
    <row r="2079" spans="2:7">
      <c r="B2079" s="321">
        <v>42734.444548610998</v>
      </c>
      <c r="C2079" s="322">
        <v>500</v>
      </c>
      <c r="D2079" s="172">
        <f t="shared" si="32"/>
        <v>24.75</v>
      </c>
      <c r="E2079" s="322">
        <v>475.25</v>
      </c>
      <c r="F2079" s="323" t="s">
        <v>5431</v>
      </c>
      <c r="G2079" s="272"/>
    </row>
    <row r="2080" spans="2:7">
      <c r="B2080" s="321">
        <v>42734.445567130002</v>
      </c>
      <c r="C2080" s="322">
        <v>200</v>
      </c>
      <c r="D2080" s="172">
        <f t="shared" si="32"/>
        <v>10</v>
      </c>
      <c r="E2080" s="322">
        <v>190</v>
      </c>
      <c r="F2080" s="323" t="s">
        <v>4997</v>
      </c>
      <c r="G2080" s="272"/>
    </row>
    <row r="2081" spans="2:7">
      <c r="B2081" s="321">
        <v>42734.445671296002</v>
      </c>
      <c r="C2081" s="322">
        <v>500</v>
      </c>
      <c r="D2081" s="172">
        <f t="shared" si="32"/>
        <v>25</v>
      </c>
      <c r="E2081" s="322">
        <v>475</v>
      </c>
      <c r="F2081" s="323" t="s">
        <v>5432</v>
      </c>
      <c r="G2081" s="272"/>
    </row>
    <row r="2082" spans="2:7">
      <c r="B2082" s="321">
        <v>42734.445787037002</v>
      </c>
      <c r="C2082" s="322">
        <v>300</v>
      </c>
      <c r="D2082" s="172">
        <f t="shared" si="32"/>
        <v>15</v>
      </c>
      <c r="E2082" s="322">
        <v>285</v>
      </c>
      <c r="F2082" s="323" t="s">
        <v>5433</v>
      </c>
      <c r="G2082" s="272"/>
    </row>
    <row r="2083" spans="2:7">
      <c r="B2083" s="321">
        <v>42734.446886573998</v>
      </c>
      <c r="C2083" s="322">
        <v>100</v>
      </c>
      <c r="D2083" s="172">
        <f t="shared" si="32"/>
        <v>4.9500000000000028</v>
      </c>
      <c r="E2083" s="322">
        <v>95.05</v>
      </c>
      <c r="F2083" s="323" t="s">
        <v>4082</v>
      </c>
      <c r="G2083" s="272"/>
    </row>
    <row r="2084" spans="2:7">
      <c r="B2084" s="321">
        <v>42734.458379629999</v>
      </c>
      <c r="C2084" s="322">
        <v>30</v>
      </c>
      <c r="D2084" s="172">
        <f t="shared" si="32"/>
        <v>1.4899999999999984</v>
      </c>
      <c r="E2084" s="322">
        <v>28.51</v>
      </c>
      <c r="F2084" s="323" t="s">
        <v>5434</v>
      </c>
      <c r="G2084" s="272"/>
    </row>
    <row r="2085" spans="2:7">
      <c r="B2085" s="321">
        <v>42734.458449074002</v>
      </c>
      <c r="C2085" s="172">
        <v>100</v>
      </c>
      <c r="D2085" s="172">
        <f t="shared" si="32"/>
        <v>4.9500000000000028</v>
      </c>
      <c r="E2085" s="322">
        <v>95.05</v>
      </c>
      <c r="F2085" s="323" t="s">
        <v>4566</v>
      </c>
      <c r="G2085" s="272"/>
    </row>
    <row r="2086" spans="2:7">
      <c r="B2086" s="321">
        <v>42734.458460647998</v>
      </c>
      <c r="C2086" s="322">
        <v>300</v>
      </c>
      <c r="D2086" s="172">
        <f t="shared" si="32"/>
        <v>15</v>
      </c>
      <c r="E2086" s="322">
        <v>285</v>
      </c>
      <c r="F2086" s="323" t="s">
        <v>4760</v>
      </c>
      <c r="G2086" s="272"/>
    </row>
    <row r="2087" spans="2:7">
      <c r="B2087" s="321">
        <v>42734.458657406998</v>
      </c>
      <c r="C2087" s="322">
        <v>500</v>
      </c>
      <c r="D2087" s="172">
        <f t="shared" si="32"/>
        <v>25</v>
      </c>
      <c r="E2087" s="322">
        <v>475</v>
      </c>
      <c r="F2087" s="323" t="s">
        <v>5435</v>
      </c>
      <c r="G2087" s="272"/>
    </row>
    <row r="2088" spans="2:7">
      <c r="B2088" s="321">
        <v>42734.458657406998</v>
      </c>
      <c r="C2088" s="322">
        <v>50</v>
      </c>
      <c r="D2088" s="172">
        <f t="shared" si="32"/>
        <v>3.5</v>
      </c>
      <c r="E2088" s="322">
        <v>46.5</v>
      </c>
      <c r="F2088" s="323" t="s">
        <v>5436</v>
      </c>
      <c r="G2088" s="272"/>
    </row>
    <row r="2089" spans="2:7">
      <c r="B2089" s="321">
        <v>42734.458680556003</v>
      </c>
      <c r="C2089" s="322">
        <v>100</v>
      </c>
      <c r="D2089" s="172">
        <f t="shared" si="32"/>
        <v>5</v>
      </c>
      <c r="E2089" s="322">
        <v>95</v>
      </c>
      <c r="F2089" s="323" t="s">
        <v>4228</v>
      </c>
      <c r="G2089" s="272"/>
    </row>
    <row r="2090" spans="2:7">
      <c r="B2090" s="321">
        <v>42734.462395832998</v>
      </c>
      <c r="C2090" s="322">
        <v>200</v>
      </c>
      <c r="D2090" s="172">
        <f t="shared" si="32"/>
        <v>9.9000000000000057</v>
      </c>
      <c r="E2090" s="322">
        <v>190.1</v>
      </c>
      <c r="F2090" s="323" t="s">
        <v>4130</v>
      </c>
      <c r="G2090" s="272"/>
    </row>
    <row r="2091" spans="2:7">
      <c r="B2091" s="321">
        <v>42734.464814815001</v>
      </c>
      <c r="C2091" s="322">
        <v>200</v>
      </c>
      <c r="D2091" s="172">
        <f t="shared" si="32"/>
        <v>10</v>
      </c>
      <c r="E2091" s="322">
        <v>190</v>
      </c>
      <c r="F2091" s="323" t="s">
        <v>4982</v>
      </c>
      <c r="G2091" s="272"/>
    </row>
    <row r="2092" spans="2:7">
      <c r="B2092" s="321">
        <v>42734.466469906998</v>
      </c>
      <c r="C2092" s="322">
        <v>250</v>
      </c>
      <c r="D2092" s="172">
        <f t="shared" si="32"/>
        <v>12.5</v>
      </c>
      <c r="E2092" s="322">
        <v>237.5</v>
      </c>
      <c r="F2092" s="323" t="s">
        <v>4350</v>
      </c>
      <c r="G2092" s="272"/>
    </row>
    <row r="2093" spans="2:7">
      <c r="B2093" s="321">
        <v>42734.472893519</v>
      </c>
      <c r="C2093" s="322">
        <v>300</v>
      </c>
      <c r="D2093" s="172">
        <f t="shared" si="32"/>
        <v>15</v>
      </c>
      <c r="E2093" s="322">
        <v>285</v>
      </c>
      <c r="F2093" s="323" t="s">
        <v>4211</v>
      </c>
      <c r="G2093" s="272"/>
    </row>
    <row r="2094" spans="2:7">
      <c r="B2094" s="321">
        <v>42734.47431713</v>
      </c>
      <c r="C2094" s="322">
        <v>100</v>
      </c>
      <c r="D2094" s="172">
        <f t="shared" si="32"/>
        <v>4.9500000000000028</v>
      </c>
      <c r="E2094" s="322">
        <v>95.05</v>
      </c>
      <c r="F2094" s="323" t="s">
        <v>5437</v>
      </c>
      <c r="G2094" s="272"/>
    </row>
    <row r="2095" spans="2:7">
      <c r="B2095" s="321">
        <v>42734.482048610997</v>
      </c>
      <c r="C2095" s="322">
        <v>50</v>
      </c>
      <c r="D2095" s="172">
        <f t="shared" si="32"/>
        <v>2.4799999999999969</v>
      </c>
      <c r="E2095" s="322">
        <v>47.52</v>
      </c>
      <c r="F2095" s="323" t="s">
        <v>3392</v>
      </c>
      <c r="G2095" s="272"/>
    </row>
    <row r="2096" spans="2:7">
      <c r="B2096" s="321">
        <v>42734.484733796002</v>
      </c>
      <c r="C2096" s="322">
        <v>4000</v>
      </c>
      <c r="D2096" s="172">
        <f t="shared" si="32"/>
        <v>198</v>
      </c>
      <c r="E2096" s="322">
        <v>3802</v>
      </c>
      <c r="F2096" s="323" t="s">
        <v>5438</v>
      </c>
      <c r="G2096" s="272"/>
    </row>
    <row r="2097" spans="2:7">
      <c r="B2097" s="321">
        <v>42734.484861110999</v>
      </c>
      <c r="C2097" s="322">
        <v>16</v>
      </c>
      <c r="D2097" s="172">
        <f t="shared" si="32"/>
        <v>0.78999999999999915</v>
      </c>
      <c r="E2097" s="322">
        <v>15.21</v>
      </c>
      <c r="F2097" s="323" t="s">
        <v>5439</v>
      </c>
      <c r="G2097" s="272"/>
    </row>
    <row r="2098" spans="2:7">
      <c r="B2098" s="321">
        <v>42734.488368056001</v>
      </c>
      <c r="C2098" s="322">
        <v>1000</v>
      </c>
      <c r="D2098" s="172">
        <f t="shared" si="32"/>
        <v>50</v>
      </c>
      <c r="E2098" s="322">
        <v>950</v>
      </c>
      <c r="F2098" s="323" t="s">
        <v>5440</v>
      </c>
      <c r="G2098" s="272"/>
    </row>
    <row r="2099" spans="2:7">
      <c r="B2099" s="321">
        <v>42734.490196758998</v>
      </c>
      <c r="C2099" s="322">
        <v>30</v>
      </c>
      <c r="D2099" s="172">
        <f t="shared" si="32"/>
        <v>1.5</v>
      </c>
      <c r="E2099" s="322">
        <v>28.5</v>
      </c>
      <c r="F2099" s="323" t="s">
        <v>5441</v>
      </c>
      <c r="G2099" s="272"/>
    </row>
    <row r="2100" spans="2:7">
      <c r="B2100" s="321">
        <v>42734.492592593</v>
      </c>
      <c r="C2100" s="322">
        <v>100</v>
      </c>
      <c r="D2100" s="172">
        <f t="shared" si="32"/>
        <v>7</v>
      </c>
      <c r="E2100" s="322">
        <v>93</v>
      </c>
      <c r="F2100" s="323" t="s">
        <v>5442</v>
      </c>
      <c r="G2100" s="272"/>
    </row>
    <row r="2101" spans="2:7">
      <c r="B2101" s="321">
        <v>42734.497673610997</v>
      </c>
      <c r="C2101" s="322">
        <v>30</v>
      </c>
      <c r="D2101" s="172">
        <f t="shared" si="32"/>
        <v>1.4899999999999984</v>
      </c>
      <c r="E2101" s="322">
        <v>28.51</v>
      </c>
      <c r="F2101" s="323" t="s">
        <v>5340</v>
      </c>
      <c r="G2101" s="272"/>
    </row>
    <row r="2102" spans="2:7">
      <c r="B2102" s="321">
        <v>42734.500185185003</v>
      </c>
      <c r="C2102" s="322">
        <v>50</v>
      </c>
      <c r="D2102" s="172">
        <f t="shared" si="32"/>
        <v>2.5</v>
      </c>
      <c r="E2102" s="322">
        <v>47.5</v>
      </c>
      <c r="F2102" s="323" t="s">
        <v>5443</v>
      </c>
      <c r="G2102" s="272"/>
    </row>
    <row r="2103" spans="2:7">
      <c r="B2103" s="321">
        <v>42734.503090277998</v>
      </c>
      <c r="C2103" s="322">
        <v>100</v>
      </c>
      <c r="D2103" s="172">
        <f t="shared" si="32"/>
        <v>5</v>
      </c>
      <c r="E2103" s="322">
        <v>95</v>
      </c>
      <c r="F2103" s="323" t="s">
        <v>5444</v>
      </c>
      <c r="G2103" s="272"/>
    </row>
    <row r="2104" spans="2:7">
      <c r="B2104" s="321">
        <v>42734.505868056003</v>
      </c>
      <c r="C2104" s="322">
        <v>200</v>
      </c>
      <c r="D2104" s="172">
        <f t="shared" si="32"/>
        <v>10</v>
      </c>
      <c r="E2104" s="322">
        <v>190</v>
      </c>
      <c r="F2104" s="323" t="s">
        <v>5445</v>
      </c>
      <c r="G2104" s="272"/>
    </row>
    <row r="2105" spans="2:7">
      <c r="B2105" s="321">
        <v>42734.508368055998</v>
      </c>
      <c r="C2105" s="322">
        <v>100</v>
      </c>
      <c r="D2105" s="172">
        <f t="shared" si="32"/>
        <v>7</v>
      </c>
      <c r="E2105" s="322">
        <v>93</v>
      </c>
      <c r="F2105" s="323" t="s">
        <v>5446</v>
      </c>
      <c r="G2105" s="272"/>
    </row>
    <row r="2106" spans="2:7">
      <c r="B2106" s="321">
        <v>42734.533761573999</v>
      </c>
      <c r="C2106" s="322">
        <v>100</v>
      </c>
      <c r="D2106" s="172">
        <f t="shared" si="32"/>
        <v>5</v>
      </c>
      <c r="E2106" s="322">
        <v>95</v>
      </c>
      <c r="F2106" s="323" t="s">
        <v>5447</v>
      </c>
      <c r="G2106" s="272"/>
    </row>
    <row r="2107" spans="2:7">
      <c r="B2107" s="321">
        <v>42734.536180556002</v>
      </c>
      <c r="C2107" s="322">
        <v>10</v>
      </c>
      <c r="D2107" s="172">
        <f t="shared" si="32"/>
        <v>0.5</v>
      </c>
      <c r="E2107" s="322">
        <v>9.5</v>
      </c>
      <c r="F2107" s="323" t="s">
        <v>5448</v>
      </c>
      <c r="G2107" s="272"/>
    </row>
    <row r="2108" spans="2:7">
      <c r="B2108" s="321">
        <v>42734.541099536997</v>
      </c>
      <c r="C2108" s="322">
        <v>100</v>
      </c>
      <c r="D2108" s="172">
        <f t="shared" si="32"/>
        <v>4.9500000000000028</v>
      </c>
      <c r="E2108" s="322">
        <v>95.05</v>
      </c>
      <c r="F2108" s="323" t="s">
        <v>4657</v>
      </c>
      <c r="G2108" s="272"/>
    </row>
    <row r="2109" spans="2:7">
      <c r="B2109" s="321">
        <v>42734.541863425999</v>
      </c>
      <c r="C2109" s="322">
        <v>100</v>
      </c>
      <c r="D2109" s="172">
        <f t="shared" si="32"/>
        <v>5</v>
      </c>
      <c r="E2109" s="322">
        <v>95</v>
      </c>
      <c r="F2109" s="323" t="s">
        <v>5449</v>
      </c>
      <c r="G2109" s="272"/>
    </row>
    <row r="2110" spans="2:7">
      <c r="B2110" s="321">
        <v>42734.559837963003</v>
      </c>
      <c r="C2110" s="322">
        <v>200</v>
      </c>
      <c r="D2110" s="172">
        <f t="shared" si="32"/>
        <v>9.9000000000000057</v>
      </c>
      <c r="E2110" s="322">
        <v>190.1</v>
      </c>
      <c r="F2110" s="323" t="s">
        <v>4218</v>
      </c>
      <c r="G2110" s="272"/>
    </row>
    <row r="2111" spans="2:7">
      <c r="B2111" s="321">
        <v>42734.562129630001</v>
      </c>
      <c r="C2111" s="322">
        <v>200</v>
      </c>
      <c r="D2111" s="172">
        <f t="shared" si="32"/>
        <v>10</v>
      </c>
      <c r="E2111" s="322">
        <v>190</v>
      </c>
      <c r="F2111" s="323" t="s">
        <v>5450</v>
      </c>
      <c r="G2111" s="272"/>
    </row>
    <row r="2112" spans="2:7">
      <c r="B2112" s="321">
        <v>42734.563888889003</v>
      </c>
      <c r="C2112" s="322">
        <v>100</v>
      </c>
      <c r="D2112" s="172">
        <f t="shared" si="32"/>
        <v>5</v>
      </c>
      <c r="E2112" s="322">
        <v>95</v>
      </c>
      <c r="F2112" s="323" t="s">
        <v>5451</v>
      </c>
      <c r="G2112" s="272"/>
    </row>
    <row r="2113" spans="2:7">
      <c r="B2113" s="321">
        <v>42734.563969907002</v>
      </c>
      <c r="C2113" s="322">
        <v>1000</v>
      </c>
      <c r="D2113" s="172">
        <f t="shared" si="32"/>
        <v>50</v>
      </c>
      <c r="E2113" s="322">
        <v>950</v>
      </c>
      <c r="F2113" s="323" t="s">
        <v>5452</v>
      </c>
      <c r="G2113" s="272"/>
    </row>
    <row r="2114" spans="2:7">
      <c r="B2114" s="321">
        <v>42734.564247684997</v>
      </c>
      <c r="C2114" s="322">
        <v>100</v>
      </c>
      <c r="D2114" s="172">
        <f t="shared" si="32"/>
        <v>5</v>
      </c>
      <c r="E2114" s="322">
        <v>95</v>
      </c>
      <c r="F2114" s="323" t="s">
        <v>5453</v>
      </c>
      <c r="G2114" s="272"/>
    </row>
    <row r="2115" spans="2:7">
      <c r="B2115" s="321">
        <v>42734.585821758999</v>
      </c>
      <c r="C2115" s="172">
        <v>700</v>
      </c>
      <c r="D2115" s="172">
        <f t="shared" si="32"/>
        <v>35</v>
      </c>
      <c r="E2115" s="322">
        <v>665</v>
      </c>
      <c r="F2115" s="323" t="s">
        <v>5454</v>
      </c>
      <c r="G2115" s="272"/>
    </row>
    <row r="2116" spans="2:7">
      <c r="B2116" s="321">
        <v>42734.587604166998</v>
      </c>
      <c r="C2116" s="322">
        <v>1000</v>
      </c>
      <c r="D2116" s="172">
        <f t="shared" si="32"/>
        <v>50</v>
      </c>
      <c r="E2116" s="322">
        <v>950</v>
      </c>
      <c r="F2116" s="323" t="s">
        <v>4854</v>
      </c>
      <c r="G2116" s="272"/>
    </row>
    <row r="2117" spans="2:7">
      <c r="B2117" s="321">
        <v>42734.597800926</v>
      </c>
      <c r="C2117" s="322">
        <v>1000</v>
      </c>
      <c r="D2117" s="172">
        <f t="shared" si="32"/>
        <v>50</v>
      </c>
      <c r="E2117" s="322">
        <v>950</v>
      </c>
      <c r="F2117" s="323" t="s">
        <v>5455</v>
      </c>
      <c r="G2117" s="272"/>
    </row>
    <row r="2118" spans="2:7">
      <c r="B2118" s="321">
        <v>42734.598842592997</v>
      </c>
      <c r="C2118" s="322">
        <v>1000</v>
      </c>
      <c r="D2118" s="172">
        <f t="shared" ref="D2118:D2181" si="33">SUM(C2118-E2118)</f>
        <v>50</v>
      </c>
      <c r="E2118" s="322">
        <v>950</v>
      </c>
      <c r="F2118" s="323" t="s">
        <v>3369</v>
      </c>
      <c r="G2118" s="272"/>
    </row>
    <row r="2119" spans="2:7">
      <c r="B2119" s="321">
        <v>42734.609560185003</v>
      </c>
      <c r="C2119" s="322">
        <v>50</v>
      </c>
      <c r="D2119" s="172">
        <f t="shared" si="33"/>
        <v>2.5</v>
      </c>
      <c r="E2119" s="322">
        <v>47.5</v>
      </c>
      <c r="F2119" s="323" t="s">
        <v>5456</v>
      </c>
      <c r="G2119" s="272"/>
    </row>
    <row r="2120" spans="2:7">
      <c r="B2120" s="321">
        <v>42734.610324073998</v>
      </c>
      <c r="C2120" s="322">
        <v>100</v>
      </c>
      <c r="D2120" s="172">
        <f t="shared" si="33"/>
        <v>5</v>
      </c>
      <c r="E2120" s="322">
        <v>95</v>
      </c>
      <c r="F2120" s="323" t="s">
        <v>5457</v>
      </c>
      <c r="G2120" s="272"/>
    </row>
    <row r="2121" spans="2:7">
      <c r="B2121" s="321">
        <v>42734.610486111</v>
      </c>
      <c r="C2121" s="322">
        <v>111</v>
      </c>
      <c r="D2121" s="172">
        <f t="shared" si="33"/>
        <v>5.5499999999999972</v>
      </c>
      <c r="E2121" s="322">
        <v>105.45</v>
      </c>
      <c r="F2121" s="323" t="s">
        <v>5458</v>
      </c>
      <c r="G2121" s="272"/>
    </row>
    <row r="2122" spans="2:7">
      <c r="B2122" s="321">
        <v>42734.610717593001</v>
      </c>
      <c r="C2122" s="322">
        <v>100</v>
      </c>
      <c r="D2122" s="172">
        <f t="shared" si="33"/>
        <v>5</v>
      </c>
      <c r="E2122" s="322">
        <v>95</v>
      </c>
      <c r="F2122" s="323" t="s">
        <v>5459</v>
      </c>
      <c r="G2122" s="272"/>
    </row>
    <row r="2123" spans="2:7">
      <c r="B2123" s="321">
        <v>42734.611608796004</v>
      </c>
      <c r="C2123" s="322">
        <v>100</v>
      </c>
      <c r="D2123" s="172">
        <f t="shared" si="33"/>
        <v>4.9500000000000028</v>
      </c>
      <c r="E2123" s="322">
        <v>95.05</v>
      </c>
      <c r="F2123" s="323" t="s">
        <v>5460</v>
      </c>
      <c r="G2123" s="272"/>
    </row>
    <row r="2124" spans="2:7">
      <c r="B2124" s="321">
        <v>42734.617430555998</v>
      </c>
      <c r="C2124" s="322">
        <v>200</v>
      </c>
      <c r="D2124" s="172">
        <f t="shared" si="33"/>
        <v>10</v>
      </c>
      <c r="E2124" s="322">
        <v>190</v>
      </c>
      <c r="F2124" s="323" t="s">
        <v>5022</v>
      </c>
      <c r="G2124" s="272"/>
    </row>
    <row r="2125" spans="2:7">
      <c r="B2125" s="321">
        <v>42734.617638889002</v>
      </c>
      <c r="C2125" s="322">
        <v>150</v>
      </c>
      <c r="D2125" s="172">
        <f t="shared" si="33"/>
        <v>7.4300000000000068</v>
      </c>
      <c r="E2125" s="322">
        <v>142.57</v>
      </c>
      <c r="F2125" s="323" t="s">
        <v>5461</v>
      </c>
      <c r="G2125" s="272"/>
    </row>
    <row r="2126" spans="2:7">
      <c r="B2126" s="321">
        <v>42734.617685185003</v>
      </c>
      <c r="C2126" s="322">
        <v>50</v>
      </c>
      <c r="D2126" s="172">
        <f t="shared" si="33"/>
        <v>2.5</v>
      </c>
      <c r="E2126" s="322">
        <v>47.5</v>
      </c>
      <c r="F2126" s="323" t="s">
        <v>5462</v>
      </c>
      <c r="G2126" s="272"/>
    </row>
    <row r="2127" spans="2:7">
      <c r="B2127" s="321">
        <v>42734.618113425997</v>
      </c>
      <c r="C2127" s="322">
        <v>100</v>
      </c>
      <c r="D2127" s="172">
        <f t="shared" si="33"/>
        <v>5</v>
      </c>
      <c r="E2127" s="322">
        <v>95</v>
      </c>
      <c r="F2127" s="323" t="s">
        <v>5463</v>
      </c>
      <c r="G2127" s="272"/>
    </row>
    <row r="2128" spans="2:7">
      <c r="B2128" s="321">
        <v>42734.618252314998</v>
      </c>
      <c r="C2128" s="322">
        <v>100</v>
      </c>
      <c r="D2128" s="172">
        <f t="shared" si="33"/>
        <v>5</v>
      </c>
      <c r="E2128" s="322">
        <v>95</v>
      </c>
      <c r="F2128" s="323" t="s">
        <v>4381</v>
      </c>
      <c r="G2128" s="272"/>
    </row>
    <row r="2129" spans="2:7">
      <c r="B2129" s="321">
        <v>42734.618310184997</v>
      </c>
      <c r="C2129" s="322">
        <v>100</v>
      </c>
      <c r="D2129" s="172">
        <f t="shared" si="33"/>
        <v>5</v>
      </c>
      <c r="E2129" s="322">
        <v>95</v>
      </c>
      <c r="F2129" s="323" t="s">
        <v>5464</v>
      </c>
      <c r="G2129" s="272"/>
    </row>
    <row r="2130" spans="2:7">
      <c r="B2130" s="321">
        <v>42734.618645832998</v>
      </c>
      <c r="C2130" s="322">
        <v>50</v>
      </c>
      <c r="D2130" s="172">
        <f t="shared" si="33"/>
        <v>2.5</v>
      </c>
      <c r="E2130" s="322">
        <v>47.5</v>
      </c>
      <c r="F2130" s="323" t="s">
        <v>3735</v>
      </c>
      <c r="G2130" s="272"/>
    </row>
    <row r="2131" spans="2:7">
      <c r="B2131" s="321">
        <v>42734.618796296003</v>
      </c>
      <c r="C2131" s="322">
        <v>50</v>
      </c>
      <c r="D2131" s="172">
        <f t="shared" si="33"/>
        <v>2.5</v>
      </c>
      <c r="E2131" s="322">
        <v>47.5</v>
      </c>
      <c r="F2131" s="323" t="s">
        <v>5179</v>
      </c>
      <c r="G2131" s="272"/>
    </row>
    <row r="2132" spans="2:7">
      <c r="B2132" s="321">
        <v>42734.619895832999</v>
      </c>
      <c r="C2132" s="322">
        <v>100</v>
      </c>
      <c r="D2132" s="172">
        <f t="shared" si="33"/>
        <v>4.9500000000000028</v>
      </c>
      <c r="E2132" s="322">
        <v>95.05</v>
      </c>
      <c r="F2132" s="323" t="s">
        <v>5465</v>
      </c>
      <c r="G2132" s="272"/>
    </row>
    <row r="2133" spans="2:7">
      <c r="B2133" s="321">
        <v>42734.620150463001</v>
      </c>
      <c r="C2133" s="322">
        <v>100</v>
      </c>
      <c r="D2133" s="172">
        <f t="shared" si="33"/>
        <v>5</v>
      </c>
      <c r="E2133" s="322">
        <v>95</v>
      </c>
      <c r="F2133" s="323" t="s">
        <v>5466</v>
      </c>
      <c r="G2133" s="272"/>
    </row>
    <row r="2134" spans="2:7">
      <c r="B2134" s="321">
        <v>42734.620335647996</v>
      </c>
      <c r="C2134" s="322">
        <v>150</v>
      </c>
      <c r="D2134" s="172">
        <f t="shared" si="33"/>
        <v>7.5</v>
      </c>
      <c r="E2134" s="322">
        <v>142.5</v>
      </c>
      <c r="F2134" s="323" t="s">
        <v>5467</v>
      </c>
      <c r="G2134" s="272"/>
    </row>
    <row r="2135" spans="2:7">
      <c r="B2135" s="321">
        <v>42734.620891204002</v>
      </c>
      <c r="C2135" s="322">
        <v>1000</v>
      </c>
      <c r="D2135" s="172">
        <f t="shared" si="33"/>
        <v>50</v>
      </c>
      <c r="E2135" s="322">
        <v>950</v>
      </c>
      <c r="F2135" s="323" t="s">
        <v>5468</v>
      </c>
      <c r="G2135" s="272"/>
    </row>
    <row r="2136" spans="2:7">
      <c r="B2136" s="321">
        <v>42734.624305555997</v>
      </c>
      <c r="C2136" s="322">
        <v>150</v>
      </c>
      <c r="D2136" s="172">
        <f t="shared" si="33"/>
        <v>7.5</v>
      </c>
      <c r="E2136" s="322">
        <v>142.5</v>
      </c>
      <c r="F2136" s="323" t="s">
        <v>5469</v>
      </c>
      <c r="G2136" s="272"/>
    </row>
    <row r="2137" spans="2:7">
      <c r="B2137" s="321">
        <v>42734.642974536997</v>
      </c>
      <c r="C2137" s="322">
        <v>50</v>
      </c>
      <c r="D2137" s="172">
        <f t="shared" si="33"/>
        <v>2.5</v>
      </c>
      <c r="E2137" s="322">
        <v>47.5</v>
      </c>
      <c r="F2137" s="323" t="s">
        <v>4733</v>
      </c>
      <c r="G2137" s="272"/>
    </row>
    <row r="2138" spans="2:7">
      <c r="B2138" s="321">
        <v>42734.643287036997</v>
      </c>
      <c r="C2138" s="322">
        <v>100</v>
      </c>
      <c r="D2138" s="172">
        <f t="shared" si="33"/>
        <v>5</v>
      </c>
      <c r="E2138" s="322">
        <v>95</v>
      </c>
      <c r="F2138" s="323" t="s">
        <v>4151</v>
      </c>
      <c r="G2138" s="272"/>
    </row>
    <row r="2139" spans="2:7">
      <c r="B2139" s="321">
        <v>42734.643287036997</v>
      </c>
      <c r="C2139" s="322">
        <v>500</v>
      </c>
      <c r="D2139" s="172">
        <f t="shared" si="33"/>
        <v>24.75</v>
      </c>
      <c r="E2139" s="322">
        <v>475.25</v>
      </c>
      <c r="F2139" s="323" t="s">
        <v>4754</v>
      </c>
      <c r="G2139" s="272"/>
    </row>
    <row r="2140" spans="2:7">
      <c r="B2140" s="321">
        <v>42734.645937499998</v>
      </c>
      <c r="C2140" s="322">
        <v>300</v>
      </c>
      <c r="D2140" s="172">
        <f t="shared" si="33"/>
        <v>15</v>
      </c>
      <c r="E2140" s="322">
        <v>285</v>
      </c>
      <c r="F2140" s="323" t="s">
        <v>5470</v>
      </c>
      <c r="G2140" s="272"/>
    </row>
    <row r="2141" spans="2:7">
      <c r="B2141" s="321">
        <v>42734.656481480997</v>
      </c>
      <c r="C2141" s="322">
        <v>1000</v>
      </c>
      <c r="D2141" s="172">
        <f t="shared" si="33"/>
        <v>49.5</v>
      </c>
      <c r="E2141" s="322">
        <v>950.5</v>
      </c>
      <c r="F2141" s="323" t="s">
        <v>4331</v>
      </c>
      <c r="G2141" s="272"/>
    </row>
    <row r="2142" spans="2:7">
      <c r="B2142" s="321">
        <v>42734.667060184998</v>
      </c>
      <c r="C2142" s="322">
        <v>2400</v>
      </c>
      <c r="D2142" s="172">
        <f t="shared" si="33"/>
        <v>120</v>
      </c>
      <c r="E2142" s="322">
        <v>2280</v>
      </c>
      <c r="F2142" s="323" t="s">
        <v>5471</v>
      </c>
      <c r="G2142" s="272"/>
    </row>
    <row r="2143" spans="2:7">
      <c r="B2143" s="321">
        <v>42734.670960648</v>
      </c>
      <c r="C2143" s="322">
        <v>1000</v>
      </c>
      <c r="D2143" s="172">
        <f t="shared" si="33"/>
        <v>49.5</v>
      </c>
      <c r="E2143" s="322">
        <v>950.5</v>
      </c>
      <c r="F2143" s="323" t="s">
        <v>5472</v>
      </c>
      <c r="G2143" s="272"/>
    </row>
    <row r="2144" spans="2:7">
      <c r="B2144" s="321">
        <v>42734.672500000001</v>
      </c>
      <c r="C2144" s="322">
        <v>100</v>
      </c>
      <c r="D2144" s="172">
        <f t="shared" si="33"/>
        <v>4.9500000000000028</v>
      </c>
      <c r="E2144" s="322">
        <v>95.05</v>
      </c>
      <c r="F2144" s="323" t="s">
        <v>5473</v>
      </c>
      <c r="G2144" s="272"/>
    </row>
    <row r="2145" spans="2:7">
      <c r="B2145" s="321">
        <v>42734.673379630003</v>
      </c>
      <c r="C2145" s="172">
        <v>100</v>
      </c>
      <c r="D2145" s="172">
        <f t="shared" si="33"/>
        <v>5</v>
      </c>
      <c r="E2145" s="322">
        <v>95</v>
      </c>
      <c r="F2145" s="323" t="s">
        <v>5474</v>
      </c>
      <c r="G2145" s="272"/>
    </row>
    <row r="2146" spans="2:7">
      <c r="B2146" s="321">
        <v>42734.676770833001</v>
      </c>
      <c r="C2146" s="322">
        <v>20</v>
      </c>
      <c r="D2146" s="172">
        <f t="shared" si="33"/>
        <v>1</v>
      </c>
      <c r="E2146" s="322">
        <v>19</v>
      </c>
      <c r="F2146" s="323" t="s">
        <v>4444</v>
      </c>
      <c r="G2146" s="272"/>
    </row>
    <row r="2147" spans="2:7">
      <c r="B2147" s="321">
        <v>42734.682546295997</v>
      </c>
      <c r="C2147" s="322">
        <v>30</v>
      </c>
      <c r="D2147" s="172">
        <f t="shared" si="33"/>
        <v>1.4899999999999984</v>
      </c>
      <c r="E2147" s="322">
        <v>28.51</v>
      </c>
      <c r="F2147" s="323" t="s">
        <v>5475</v>
      </c>
      <c r="G2147" s="272"/>
    </row>
    <row r="2148" spans="2:7">
      <c r="B2148" s="321">
        <v>42734.684027777999</v>
      </c>
      <c r="C2148" s="322">
        <v>500</v>
      </c>
      <c r="D2148" s="172">
        <f t="shared" si="33"/>
        <v>35</v>
      </c>
      <c r="E2148" s="322">
        <v>465</v>
      </c>
      <c r="F2148" s="323" t="s">
        <v>5476</v>
      </c>
      <c r="G2148" s="272"/>
    </row>
    <row r="2149" spans="2:7">
      <c r="B2149" s="321">
        <v>42734.687928241001</v>
      </c>
      <c r="C2149" s="322">
        <v>100</v>
      </c>
      <c r="D2149" s="172">
        <f t="shared" si="33"/>
        <v>5</v>
      </c>
      <c r="E2149" s="322">
        <v>95</v>
      </c>
      <c r="F2149" s="323" t="s">
        <v>3596</v>
      </c>
      <c r="G2149" s="272"/>
    </row>
    <row r="2150" spans="2:7">
      <c r="B2150" s="321">
        <v>42734.694791667003</v>
      </c>
      <c r="C2150" s="322">
        <v>100</v>
      </c>
      <c r="D2150" s="172">
        <f t="shared" si="33"/>
        <v>5</v>
      </c>
      <c r="E2150" s="322">
        <v>95</v>
      </c>
      <c r="F2150" s="323" t="s">
        <v>5477</v>
      </c>
      <c r="G2150" s="272"/>
    </row>
    <row r="2151" spans="2:7">
      <c r="B2151" s="321">
        <v>42734.711342593</v>
      </c>
      <c r="C2151" s="322">
        <v>300</v>
      </c>
      <c r="D2151" s="172">
        <f t="shared" si="33"/>
        <v>15</v>
      </c>
      <c r="E2151" s="322">
        <v>285</v>
      </c>
      <c r="F2151" s="323" t="s">
        <v>5478</v>
      </c>
      <c r="G2151" s="272"/>
    </row>
    <row r="2152" spans="2:7">
      <c r="B2152" s="321">
        <v>42734.714166667</v>
      </c>
      <c r="C2152" s="322">
        <v>200</v>
      </c>
      <c r="D2152" s="172">
        <f t="shared" si="33"/>
        <v>9.9000000000000057</v>
      </c>
      <c r="E2152" s="322">
        <v>190.1</v>
      </c>
      <c r="F2152" s="323" t="s">
        <v>4780</v>
      </c>
      <c r="G2152" s="272"/>
    </row>
    <row r="2153" spans="2:7">
      <c r="B2153" s="321">
        <v>42734.727685184997</v>
      </c>
      <c r="C2153" s="322">
        <v>500</v>
      </c>
      <c r="D2153" s="172">
        <f t="shared" si="33"/>
        <v>25</v>
      </c>
      <c r="E2153" s="322">
        <v>475</v>
      </c>
      <c r="F2153" s="323" t="s">
        <v>5479</v>
      </c>
      <c r="G2153" s="272"/>
    </row>
    <row r="2154" spans="2:7">
      <c r="B2154" s="321">
        <v>42734.75</v>
      </c>
      <c r="C2154" s="322">
        <v>200</v>
      </c>
      <c r="D2154" s="172">
        <f t="shared" si="33"/>
        <v>10</v>
      </c>
      <c r="E2154" s="322">
        <v>190</v>
      </c>
      <c r="F2154" s="323" t="s">
        <v>5480</v>
      </c>
      <c r="G2154" s="272"/>
    </row>
    <row r="2155" spans="2:7">
      <c r="B2155" s="321">
        <v>42734.757245369998</v>
      </c>
      <c r="C2155" s="322">
        <v>51</v>
      </c>
      <c r="D2155" s="172">
        <f t="shared" si="33"/>
        <v>2.5499999999999972</v>
      </c>
      <c r="E2155" s="322">
        <v>48.45</v>
      </c>
      <c r="F2155" s="323" t="s">
        <v>3278</v>
      </c>
      <c r="G2155" s="272"/>
    </row>
    <row r="2156" spans="2:7">
      <c r="B2156" s="321">
        <v>42734.763437499998</v>
      </c>
      <c r="C2156" s="322">
        <v>25</v>
      </c>
      <c r="D2156" s="172">
        <f t="shared" si="33"/>
        <v>1.25</v>
      </c>
      <c r="E2156" s="322">
        <v>23.75</v>
      </c>
      <c r="F2156" s="323" t="s">
        <v>4094</v>
      </c>
      <c r="G2156" s="272"/>
    </row>
    <row r="2157" spans="2:7">
      <c r="B2157" s="321">
        <v>42734.763564815003</v>
      </c>
      <c r="C2157" s="322">
        <v>40</v>
      </c>
      <c r="D2157" s="172">
        <f t="shared" si="33"/>
        <v>2</v>
      </c>
      <c r="E2157" s="322">
        <v>38</v>
      </c>
      <c r="F2157" s="323" t="s">
        <v>5430</v>
      </c>
      <c r="G2157" s="272"/>
    </row>
    <row r="2158" spans="2:7">
      <c r="B2158" s="321">
        <v>42734.764236110997</v>
      </c>
      <c r="C2158" s="322">
        <v>55</v>
      </c>
      <c r="D2158" s="172">
        <f t="shared" si="33"/>
        <v>2.75</v>
      </c>
      <c r="E2158" s="322">
        <v>52.25</v>
      </c>
      <c r="F2158" s="323" t="s">
        <v>4094</v>
      </c>
      <c r="G2158" s="272"/>
    </row>
    <row r="2159" spans="2:7">
      <c r="B2159" s="321">
        <v>42734.771168981002</v>
      </c>
      <c r="C2159" s="322">
        <v>40</v>
      </c>
      <c r="D2159" s="172">
        <f t="shared" si="33"/>
        <v>2</v>
      </c>
      <c r="E2159" s="322">
        <v>38</v>
      </c>
      <c r="F2159" s="323" t="s">
        <v>4094</v>
      </c>
      <c r="G2159" s="272"/>
    </row>
    <row r="2160" spans="2:7">
      <c r="B2160" s="321">
        <v>42734.771666667002</v>
      </c>
      <c r="C2160" s="322">
        <v>40</v>
      </c>
      <c r="D2160" s="172">
        <f t="shared" si="33"/>
        <v>2</v>
      </c>
      <c r="E2160" s="322">
        <v>38</v>
      </c>
      <c r="F2160" s="323" t="s">
        <v>4094</v>
      </c>
      <c r="G2160" s="272"/>
    </row>
    <row r="2161" spans="2:7">
      <c r="B2161" s="321">
        <v>42734.776631943998</v>
      </c>
      <c r="C2161" s="322">
        <v>100</v>
      </c>
      <c r="D2161" s="172">
        <f t="shared" si="33"/>
        <v>4.9500000000000028</v>
      </c>
      <c r="E2161" s="322">
        <v>95.05</v>
      </c>
      <c r="F2161" s="323" t="s">
        <v>3183</v>
      </c>
      <c r="G2161" s="272"/>
    </row>
    <row r="2162" spans="2:7">
      <c r="B2162" s="321">
        <v>42734.776979167</v>
      </c>
      <c r="C2162" s="322">
        <v>200</v>
      </c>
      <c r="D2162" s="172">
        <f t="shared" si="33"/>
        <v>9.9000000000000057</v>
      </c>
      <c r="E2162" s="322">
        <v>190.1</v>
      </c>
      <c r="F2162" s="323" t="s">
        <v>5481</v>
      </c>
      <c r="G2162" s="272"/>
    </row>
    <row r="2163" spans="2:7">
      <c r="B2163" s="321">
        <v>42734.777060184999</v>
      </c>
      <c r="C2163" s="322">
        <v>100</v>
      </c>
      <c r="D2163" s="172">
        <f t="shared" si="33"/>
        <v>5</v>
      </c>
      <c r="E2163" s="322">
        <v>95</v>
      </c>
      <c r="F2163" s="323" t="s">
        <v>3397</v>
      </c>
      <c r="G2163" s="272"/>
    </row>
    <row r="2164" spans="2:7">
      <c r="B2164" s="321">
        <v>42734.802384258997</v>
      </c>
      <c r="C2164" s="322">
        <v>500</v>
      </c>
      <c r="D2164" s="172">
        <f t="shared" si="33"/>
        <v>24.75</v>
      </c>
      <c r="E2164" s="322">
        <v>475.25</v>
      </c>
      <c r="F2164" s="323" t="s">
        <v>5482</v>
      </c>
      <c r="G2164" s="272"/>
    </row>
    <row r="2165" spans="2:7">
      <c r="B2165" s="321">
        <v>42734.808263888997</v>
      </c>
      <c r="C2165" s="322">
        <v>500</v>
      </c>
      <c r="D2165" s="172">
        <f t="shared" si="33"/>
        <v>25</v>
      </c>
      <c r="E2165" s="322">
        <v>475</v>
      </c>
      <c r="F2165" s="323" t="s">
        <v>5483</v>
      </c>
      <c r="G2165" s="272"/>
    </row>
    <row r="2166" spans="2:7">
      <c r="B2166" s="321">
        <v>42734.822500000002</v>
      </c>
      <c r="C2166" s="322">
        <v>50</v>
      </c>
      <c r="D2166" s="172">
        <f t="shared" si="33"/>
        <v>3.5</v>
      </c>
      <c r="E2166" s="322">
        <v>46.5</v>
      </c>
      <c r="F2166" s="323" t="s">
        <v>4446</v>
      </c>
      <c r="G2166" s="272"/>
    </row>
    <row r="2167" spans="2:7">
      <c r="B2167" s="321">
        <v>42734.839409722001</v>
      </c>
      <c r="C2167" s="322">
        <v>200</v>
      </c>
      <c r="D2167" s="172">
        <f t="shared" si="33"/>
        <v>10</v>
      </c>
      <c r="E2167" s="322">
        <v>190</v>
      </c>
      <c r="F2167" s="323" t="s">
        <v>5484</v>
      </c>
      <c r="G2167" s="272"/>
    </row>
    <row r="2168" spans="2:7">
      <c r="B2168" s="321">
        <v>42734.839479167</v>
      </c>
      <c r="C2168" s="322">
        <v>100</v>
      </c>
      <c r="D2168" s="172">
        <f t="shared" si="33"/>
        <v>5</v>
      </c>
      <c r="E2168" s="322">
        <v>95</v>
      </c>
      <c r="F2168" s="323" t="s">
        <v>5485</v>
      </c>
      <c r="G2168" s="272"/>
    </row>
    <row r="2169" spans="2:7">
      <c r="B2169" s="321">
        <v>42734.839548611002</v>
      </c>
      <c r="C2169" s="322">
        <v>100</v>
      </c>
      <c r="D2169" s="172">
        <f t="shared" si="33"/>
        <v>5</v>
      </c>
      <c r="E2169" s="322">
        <v>95</v>
      </c>
      <c r="F2169" s="323" t="s">
        <v>5486</v>
      </c>
      <c r="G2169" s="272"/>
    </row>
    <row r="2170" spans="2:7">
      <c r="B2170" s="321">
        <v>42734.839826388998</v>
      </c>
      <c r="C2170" s="322">
        <v>100</v>
      </c>
      <c r="D2170" s="172">
        <f t="shared" si="33"/>
        <v>5</v>
      </c>
      <c r="E2170" s="322">
        <v>95</v>
      </c>
      <c r="F2170" s="323" t="s">
        <v>5487</v>
      </c>
      <c r="G2170" s="272"/>
    </row>
    <row r="2171" spans="2:7">
      <c r="B2171" s="321">
        <v>42734.840127315001</v>
      </c>
      <c r="C2171" s="322">
        <v>50</v>
      </c>
      <c r="D2171" s="172">
        <f t="shared" si="33"/>
        <v>2.5</v>
      </c>
      <c r="E2171" s="322">
        <v>47.5</v>
      </c>
      <c r="F2171" s="323" t="s">
        <v>5488</v>
      </c>
      <c r="G2171" s="272"/>
    </row>
    <row r="2172" spans="2:7">
      <c r="B2172" s="321">
        <v>42734.840775463003</v>
      </c>
      <c r="C2172" s="322">
        <v>100</v>
      </c>
      <c r="D2172" s="172">
        <f t="shared" si="33"/>
        <v>5</v>
      </c>
      <c r="E2172" s="322">
        <v>95</v>
      </c>
      <c r="F2172" s="323" t="s">
        <v>4988</v>
      </c>
      <c r="G2172" s="272"/>
    </row>
    <row r="2173" spans="2:7">
      <c r="B2173" s="321">
        <v>42734.841898147999</v>
      </c>
      <c r="C2173" s="322">
        <v>80</v>
      </c>
      <c r="D2173" s="172">
        <f t="shared" si="33"/>
        <v>4</v>
      </c>
      <c r="E2173" s="322">
        <v>76</v>
      </c>
      <c r="F2173" s="323" t="s">
        <v>5489</v>
      </c>
      <c r="G2173" s="272"/>
    </row>
    <row r="2174" spans="2:7">
      <c r="B2174" s="321">
        <v>42734.841921296</v>
      </c>
      <c r="C2174" s="322">
        <v>50</v>
      </c>
      <c r="D2174" s="172">
        <f t="shared" si="33"/>
        <v>2.5</v>
      </c>
      <c r="E2174" s="322">
        <v>47.5</v>
      </c>
      <c r="F2174" s="323" t="s">
        <v>4074</v>
      </c>
      <c r="G2174" s="272"/>
    </row>
    <row r="2175" spans="2:7">
      <c r="B2175" s="321">
        <v>42734.842974537001</v>
      </c>
      <c r="C2175" s="172">
        <v>300</v>
      </c>
      <c r="D2175" s="172">
        <f t="shared" si="33"/>
        <v>15</v>
      </c>
      <c r="E2175" s="322">
        <v>285</v>
      </c>
      <c r="F2175" s="323" t="s">
        <v>4712</v>
      </c>
      <c r="G2175" s="272"/>
    </row>
    <row r="2176" spans="2:7">
      <c r="B2176" s="321">
        <v>42734.847291667</v>
      </c>
      <c r="C2176" s="322">
        <v>100</v>
      </c>
      <c r="D2176" s="172">
        <f t="shared" si="33"/>
        <v>5</v>
      </c>
      <c r="E2176" s="322">
        <v>95</v>
      </c>
      <c r="F2176" s="323" t="s">
        <v>5490</v>
      </c>
      <c r="G2176" s="272"/>
    </row>
    <row r="2177" spans="2:7">
      <c r="B2177" s="321">
        <v>42734.852743055999</v>
      </c>
      <c r="C2177" s="322">
        <v>10000</v>
      </c>
      <c r="D2177" s="172">
        <f t="shared" si="33"/>
        <v>495</v>
      </c>
      <c r="E2177" s="322">
        <v>9505</v>
      </c>
      <c r="F2177" s="323" t="s">
        <v>4306</v>
      </c>
      <c r="G2177" s="272"/>
    </row>
    <row r="2178" spans="2:7">
      <c r="B2178" s="321">
        <v>42734.857534722003</v>
      </c>
      <c r="C2178" s="322">
        <v>100</v>
      </c>
      <c r="D2178" s="172">
        <f t="shared" si="33"/>
        <v>5</v>
      </c>
      <c r="E2178" s="322">
        <v>95</v>
      </c>
      <c r="F2178" s="323" t="s">
        <v>5328</v>
      </c>
      <c r="G2178" s="272"/>
    </row>
    <row r="2179" spans="2:7">
      <c r="B2179" s="321">
        <v>42734.857881944001</v>
      </c>
      <c r="C2179" s="322">
        <v>100</v>
      </c>
      <c r="D2179" s="172">
        <f t="shared" si="33"/>
        <v>5</v>
      </c>
      <c r="E2179" s="322">
        <v>95</v>
      </c>
      <c r="F2179" s="323" t="s">
        <v>5490</v>
      </c>
      <c r="G2179" s="272"/>
    </row>
    <row r="2180" spans="2:7">
      <c r="B2180" s="321">
        <v>42734.866539351999</v>
      </c>
      <c r="C2180" s="322">
        <v>250</v>
      </c>
      <c r="D2180" s="172">
        <f t="shared" si="33"/>
        <v>12.5</v>
      </c>
      <c r="E2180" s="322">
        <v>237.5</v>
      </c>
      <c r="F2180" s="323" t="s">
        <v>5491</v>
      </c>
      <c r="G2180" s="272"/>
    </row>
    <row r="2181" spans="2:7">
      <c r="B2181" s="321">
        <v>42734.893275463</v>
      </c>
      <c r="C2181" s="322">
        <v>100</v>
      </c>
      <c r="D2181" s="172">
        <f t="shared" si="33"/>
        <v>4.9500000000000028</v>
      </c>
      <c r="E2181" s="322">
        <v>95.05</v>
      </c>
      <c r="F2181" s="323" t="s">
        <v>4182</v>
      </c>
      <c r="G2181" s="272"/>
    </row>
    <row r="2182" spans="2:7">
      <c r="B2182" s="321">
        <v>42734.902303240997</v>
      </c>
      <c r="C2182" s="322">
        <v>50</v>
      </c>
      <c r="D2182" s="172">
        <f t="shared" ref="D2182:D2245" si="34">SUM(C2182-E2182)</f>
        <v>2.5</v>
      </c>
      <c r="E2182" s="322">
        <v>47.5</v>
      </c>
      <c r="F2182" s="323" t="s">
        <v>5492</v>
      </c>
      <c r="G2182" s="272"/>
    </row>
    <row r="2183" spans="2:7">
      <c r="B2183" s="321">
        <v>42734.904062499998</v>
      </c>
      <c r="C2183" s="322">
        <v>1000</v>
      </c>
      <c r="D2183" s="172">
        <f t="shared" si="34"/>
        <v>70</v>
      </c>
      <c r="E2183" s="322">
        <v>930</v>
      </c>
      <c r="F2183" s="323" t="s">
        <v>4050</v>
      </c>
      <c r="G2183" s="272"/>
    </row>
    <row r="2184" spans="2:7">
      <c r="B2184" s="321">
        <v>42734.904814815003</v>
      </c>
      <c r="C2184" s="322">
        <v>50</v>
      </c>
      <c r="D2184" s="172">
        <f t="shared" si="34"/>
        <v>2.4799999999999969</v>
      </c>
      <c r="E2184" s="322">
        <v>47.52</v>
      </c>
      <c r="F2184" s="323" t="s">
        <v>5493</v>
      </c>
      <c r="G2184" s="272"/>
    </row>
    <row r="2185" spans="2:7">
      <c r="B2185" s="321">
        <v>42734.918148147997</v>
      </c>
      <c r="C2185" s="322">
        <v>250</v>
      </c>
      <c r="D2185" s="172">
        <f t="shared" si="34"/>
        <v>12.379999999999995</v>
      </c>
      <c r="E2185" s="322">
        <v>237.62</v>
      </c>
      <c r="F2185" s="323" t="s">
        <v>5494</v>
      </c>
      <c r="G2185" s="272"/>
    </row>
    <row r="2186" spans="2:7">
      <c r="B2186" s="321">
        <v>42734.939027777997</v>
      </c>
      <c r="C2186" s="322">
        <v>100</v>
      </c>
      <c r="D2186" s="172">
        <f t="shared" si="34"/>
        <v>5</v>
      </c>
      <c r="E2186" s="322">
        <v>95</v>
      </c>
      <c r="F2186" s="323" t="s">
        <v>4782</v>
      </c>
      <c r="G2186" s="272"/>
    </row>
    <row r="2187" spans="2:7">
      <c r="B2187" s="321">
        <v>42734.951296296</v>
      </c>
      <c r="C2187" s="322">
        <v>50</v>
      </c>
      <c r="D2187" s="172">
        <f t="shared" si="34"/>
        <v>2.5</v>
      </c>
      <c r="E2187" s="322">
        <v>47.5</v>
      </c>
      <c r="F2187" s="323" t="s">
        <v>5495</v>
      </c>
      <c r="G2187" s="272"/>
    </row>
    <row r="2188" spans="2:7">
      <c r="B2188" s="321">
        <v>42734.951550926002</v>
      </c>
      <c r="C2188" s="322">
        <v>50</v>
      </c>
      <c r="D2188" s="172">
        <f t="shared" si="34"/>
        <v>2.5</v>
      </c>
      <c r="E2188" s="322">
        <v>47.5</v>
      </c>
      <c r="F2188" s="323" t="s">
        <v>5340</v>
      </c>
      <c r="G2188" s="272"/>
    </row>
    <row r="2189" spans="2:7">
      <c r="B2189" s="321">
        <v>42734.952939814997</v>
      </c>
      <c r="C2189" s="322">
        <v>200</v>
      </c>
      <c r="D2189" s="172">
        <f t="shared" si="34"/>
        <v>9.9000000000000057</v>
      </c>
      <c r="E2189" s="322">
        <v>190.1</v>
      </c>
      <c r="F2189" s="323" t="s">
        <v>5496</v>
      </c>
      <c r="G2189" s="272"/>
    </row>
    <row r="2190" spans="2:7">
      <c r="B2190" s="321">
        <v>42734.953993055999</v>
      </c>
      <c r="C2190" s="322">
        <v>150</v>
      </c>
      <c r="D2190" s="172">
        <f t="shared" si="34"/>
        <v>7.4300000000000068</v>
      </c>
      <c r="E2190" s="322">
        <v>142.57</v>
      </c>
      <c r="F2190" s="323" t="s">
        <v>5497</v>
      </c>
      <c r="G2190" s="272"/>
    </row>
    <row r="2191" spans="2:7">
      <c r="B2191" s="321">
        <v>42734.956435184999</v>
      </c>
      <c r="C2191" s="322">
        <v>500</v>
      </c>
      <c r="D2191" s="172">
        <f t="shared" si="34"/>
        <v>25</v>
      </c>
      <c r="E2191" s="322">
        <v>475</v>
      </c>
      <c r="F2191" s="323" t="s">
        <v>5498</v>
      </c>
      <c r="G2191" s="272"/>
    </row>
    <row r="2192" spans="2:7">
      <c r="B2192" s="321">
        <v>42734.958530092998</v>
      </c>
      <c r="C2192" s="322">
        <v>100</v>
      </c>
      <c r="D2192" s="172">
        <f t="shared" si="34"/>
        <v>7</v>
      </c>
      <c r="E2192" s="322">
        <v>93</v>
      </c>
      <c r="F2192" s="323" t="s">
        <v>4446</v>
      </c>
      <c r="G2192" s="272"/>
    </row>
    <row r="2193" spans="2:7">
      <c r="B2193" s="321">
        <v>42734.959953703998</v>
      </c>
      <c r="C2193" s="322">
        <v>5000</v>
      </c>
      <c r="D2193" s="172">
        <f t="shared" si="34"/>
        <v>250</v>
      </c>
      <c r="E2193" s="322">
        <v>4750</v>
      </c>
      <c r="F2193" s="323" t="s">
        <v>5499</v>
      </c>
      <c r="G2193" s="272"/>
    </row>
    <row r="2194" spans="2:7">
      <c r="B2194" s="321">
        <v>42734.964606481</v>
      </c>
      <c r="C2194" s="322">
        <v>1000</v>
      </c>
      <c r="D2194" s="172">
        <f t="shared" si="34"/>
        <v>50</v>
      </c>
      <c r="E2194" s="322">
        <v>950</v>
      </c>
      <c r="F2194" s="323" t="s">
        <v>4929</v>
      </c>
      <c r="G2194" s="272"/>
    </row>
    <row r="2195" spans="2:7">
      <c r="B2195" s="321">
        <v>42734.967650462997</v>
      </c>
      <c r="C2195" s="322">
        <v>150</v>
      </c>
      <c r="D2195" s="172">
        <f t="shared" si="34"/>
        <v>7.4300000000000068</v>
      </c>
      <c r="E2195" s="322">
        <v>142.57</v>
      </c>
      <c r="F2195" s="323" t="s">
        <v>5500</v>
      </c>
      <c r="G2195" s="272"/>
    </row>
    <row r="2196" spans="2:7">
      <c r="B2196" s="321">
        <v>42734.974224537</v>
      </c>
      <c r="C2196" s="322">
        <v>200</v>
      </c>
      <c r="D2196" s="172">
        <f t="shared" si="34"/>
        <v>9.9000000000000057</v>
      </c>
      <c r="E2196" s="322">
        <v>190.1</v>
      </c>
      <c r="F2196" s="323" t="s">
        <v>5501</v>
      </c>
      <c r="G2196" s="272"/>
    </row>
    <row r="2197" spans="2:7">
      <c r="B2197" s="321">
        <v>42734.975532406999</v>
      </c>
      <c r="C2197" s="322">
        <v>300</v>
      </c>
      <c r="D2197" s="172">
        <f t="shared" si="34"/>
        <v>14.850000000000023</v>
      </c>
      <c r="E2197" s="322">
        <v>285.14999999999998</v>
      </c>
      <c r="F2197" s="323" t="s">
        <v>5502</v>
      </c>
      <c r="G2197" s="272"/>
    </row>
    <row r="2198" spans="2:7">
      <c r="B2198" s="321">
        <v>42734.978067130003</v>
      </c>
      <c r="C2198" s="322">
        <v>20</v>
      </c>
      <c r="D2198" s="172">
        <f t="shared" si="34"/>
        <v>1</v>
      </c>
      <c r="E2198" s="322">
        <v>19</v>
      </c>
      <c r="F2198" s="323" t="s">
        <v>5503</v>
      </c>
      <c r="G2198" s="272"/>
    </row>
    <row r="2199" spans="2:7">
      <c r="B2199" s="321">
        <v>42734.995717593003</v>
      </c>
      <c r="C2199" s="322">
        <v>100</v>
      </c>
      <c r="D2199" s="172">
        <f t="shared" si="34"/>
        <v>5</v>
      </c>
      <c r="E2199" s="322">
        <v>95</v>
      </c>
      <c r="F2199" s="323" t="s">
        <v>5504</v>
      </c>
      <c r="G2199" s="272"/>
    </row>
    <row r="2200" spans="2:7">
      <c r="B2200" s="321">
        <v>42735.019270833</v>
      </c>
      <c r="C2200" s="322">
        <v>50</v>
      </c>
      <c r="D2200" s="172">
        <f t="shared" si="34"/>
        <v>2.4799999999999969</v>
      </c>
      <c r="E2200" s="322">
        <v>47.52</v>
      </c>
      <c r="F2200" s="323" t="s">
        <v>4244</v>
      </c>
      <c r="G2200" s="272"/>
    </row>
    <row r="2201" spans="2:7">
      <c r="B2201" s="321">
        <v>42735.021921296</v>
      </c>
      <c r="C2201" s="322">
        <v>100</v>
      </c>
      <c r="D2201" s="172">
        <f t="shared" si="34"/>
        <v>5</v>
      </c>
      <c r="E2201" s="322">
        <v>95</v>
      </c>
      <c r="F2201" s="323" t="s">
        <v>5505</v>
      </c>
      <c r="G2201" s="272"/>
    </row>
    <row r="2202" spans="2:7">
      <c r="B2202" s="321">
        <v>42735.048310184997</v>
      </c>
      <c r="C2202" s="322">
        <v>200</v>
      </c>
      <c r="D2202" s="172">
        <f t="shared" si="34"/>
        <v>14</v>
      </c>
      <c r="E2202" s="322">
        <v>186</v>
      </c>
      <c r="F2202" s="323" t="s">
        <v>4533</v>
      </c>
      <c r="G2202" s="272"/>
    </row>
    <row r="2203" spans="2:7">
      <c r="B2203" s="321">
        <v>42735.057349536997</v>
      </c>
      <c r="C2203" s="322">
        <v>360</v>
      </c>
      <c r="D2203" s="172">
        <f t="shared" si="34"/>
        <v>17.819999999999993</v>
      </c>
      <c r="E2203" s="322">
        <v>342.18</v>
      </c>
      <c r="F2203" s="323" t="s">
        <v>5506</v>
      </c>
      <c r="G2203" s="272"/>
    </row>
    <row r="2204" spans="2:7">
      <c r="B2204" s="321">
        <v>42735.060173610997</v>
      </c>
      <c r="C2204" s="322">
        <v>1500</v>
      </c>
      <c r="D2204" s="172">
        <f t="shared" si="34"/>
        <v>75</v>
      </c>
      <c r="E2204" s="322">
        <v>1425</v>
      </c>
      <c r="F2204" s="323" t="s">
        <v>5507</v>
      </c>
      <c r="G2204" s="272"/>
    </row>
    <row r="2205" spans="2:7">
      <c r="B2205" s="321">
        <v>42735.245358795997</v>
      </c>
      <c r="C2205" s="172">
        <v>100</v>
      </c>
      <c r="D2205" s="172">
        <f t="shared" si="34"/>
        <v>5</v>
      </c>
      <c r="E2205" s="322">
        <v>95</v>
      </c>
      <c r="F2205" s="323" t="s">
        <v>5508</v>
      </c>
      <c r="G2205" s="272"/>
    </row>
    <row r="2206" spans="2:7">
      <c r="B2206" s="321">
        <v>42735.311631944001</v>
      </c>
      <c r="C2206" s="322">
        <v>100</v>
      </c>
      <c r="D2206" s="172">
        <f t="shared" si="34"/>
        <v>5</v>
      </c>
      <c r="E2206" s="322">
        <v>95</v>
      </c>
      <c r="F2206" s="323" t="s">
        <v>5509</v>
      </c>
      <c r="G2206" s="272"/>
    </row>
    <row r="2207" spans="2:7">
      <c r="B2207" s="321">
        <v>42735.313819444003</v>
      </c>
      <c r="C2207" s="322">
        <v>300</v>
      </c>
      <c r="D2207" s="172">
        <f t="shared" si="34"/>
        <v>15</v>
      </c>
      <c r="E2207" s="322">
        <v>285</v>
      </c>
      <c r="F2207" s="323" t="s">
        <v>4768</v>
      </c>
      <c r="G2207" s="272"/>
    </row>
    <row r="2208" spans="2:7">
      <c r="B2208" s="321">
        <v>42735.332581019</v>
      </c>
      <c r="C2208" s="322">
        <v>50</v>
      </c>
      <c r="D2208" s="172">
        <f t="shared" si="34"/>
        <v>2.5</v>
      </c>
      <c r="E2208" s="322">
        <v>47.5</v>
      </c>
      <c r="F2208" s="323" t="s">
        <v>5510</v>
      </c>
      <c r="G2208" s="272"/>
    </row>
    <row r="2209" spans="2:7">
      <c r="B2209" s="321">
        <v>42735.392962963</v>
      </c>
      <c r="C2209" s="322">
        <v>50</v>
      </c>
      <c r="D2209" s="172">
        <f t="shared" si="34"/>
        <v>2.4799999999999969</v>
      </c>
      <c r="E2209" s="322">
        <v>47.52</v>
      </c>
      <c r="F2209" s="323" t="s">
        <v>4169</v>
      </c>
      <c r="G2209" s="272"/>
    </row>
    <row r="2210" spans="2:7">
      <c r="B2210" s="321">
        <v>42735.411886574002</v>
      </c>
      <c r="C2210" s="322">
        <v>400</v>
      </c>
      <c r="D2210" s="172">
        <f t="shared" si="34"/>
        <v>20</v>
      </c>
      <c r="E2210" s="322">
        <v>380</v>
      </c>
      <c r="F2210" s="323" t="s">
        <v>5511</v>
      </c>
      <c r="G2210" s="272"/>
    </row>
    <row r="2211" spans="2:7">
      <c r="B2211" s="321">
        <v>42735.416759259002</v>
      </c>
      <c r="C2211" s="322">
        <v>150</v>
      </c>
      <c r="D2211" s="172">
        <f t="shared" si="34"/>
        <v>7.4300000000000068</v>
      </c>
      <c r="E2211" s="322">
        <v>142.57</v>
      </c>
      <c r="F2211" s="323" t="s">
        <v>4681</v>
      </c>
      <c r="G2211" s="272"/>
    </row>
    <row r="2212" spans="2:7">
      <c r="B2212" s="321">
        <v>42735.419027778</v>
      </c>
      <c r="C2212" s="322">
        <v>500</v>
      </c>
      <c r="D2212" s="172">
        <f t="shared" si="34"/>
        <v>25</v>
      </c>
      <c r="E2212" s="322">
        <v>475</v>
      </c>
      <c r="F2212" s="323" t="s">
        <v>5512</v>
      </c>
      <c r="G2212" s="272"/>
    </row>
    <row r="2213" spans="2:7">
      <c r="B2213" s="321">
        <v>42735.442199074001</v>
      </c>
      <c r="C2213" s="322">
        <v>100</v>
      </c>
      <c r="D2213" s="172">
        <f t="shared" si="34"/>
        <v>5</v>
      </c>
      <c r="E2213" s="322">
        <v>95</v>
      </c>
      <c r="F2213" s="323" t="s">
        <v>5513</v>
      </c>
      <c r="G2213" s="272"/>
    </row>
    <row r="2214" spans="2:7">
      <c r="B2214" s="321">
        <v>42735.442442129999</v>
      </c>
      <c r="C2214" s="322">
        <v>100</v>
      </c>
      <c r="D2214" s="172">
        <f t="shared" si="34"/>
        <v>5</v>
      </c>
      <c r="E2214" s="322">
        <v>95</v>
      </c>
      <c r="F2214" s="323" t="s">
        <v>5514</v>
      </c>
      <c r="G2214" s="272"/>
    </row>
    <row r="2215" spans="2:7">
      <c r="B2215" s="321">
        <v>42735.442465278</v>
      </c>
      <c r="C2215" s="322">
        <v>100</v>
      </c>
      <c r="D2215" s="172">
        <f t="shared" si="34"/>
        <v>5</v>
      </c>
      <c r="E2215" s="322">
        <v>95</v>
      </c>
      <c r="F2215" s="323" t="s">
        <v>5515</v>
      </c>
      <c r="G2215" s="272"/>
    </row>
    <row r="2216" spans="2:7">
      <c r="B2216" s="321">
        <v>42735.442951388999</v>
      </c>
      <c r="C2216" s="322">
        <v>50</v>
      </c>
      <c r="D2216" s="172">
        <f t="shared" si="34"/>
        <v>2.4799999999999969</v>
      </c>
      <c r="E2216" s="322">
        <v>47.52</v>
      </c>
      <c r="F2216" s="323" t="s">
        <v>5516</v>
      </c>
      <c r="G2216" s="272"/>
    </row>
    <row r="2217" spans="2:7">
      <c r="B2217" s="321">
        <v>42735.442962963003</v>
      </c>
      <c r="C2217" s="322">
        <v>10</v>
      </c>
      <c r="D2217" s="172">
        <f t="shared" si="34"/>
        <v>0.5</v>
      </c>
      <c r="E2217" s="322">
        <v>9.5</v>
      </c>
      <c r="F2217" s="323" t="s">
        <v>5517</v>
      </c>
      <c r="G2217" s="272"/>
    </row>
    <row r="2218" spans="2:7">
      <c r="B2218" s="321">
        <v>42735.443460647999</v>
      </c>
      <c r="C2218" s="322">
        <v>100</v>
      </c>
      <c r="D2218" s="172">
        <f t="shared" si="34"/>
        <v>5</v>
      </c>
      <c r="E2218" s="322">
        <v>95</v>
      </c>
      <c r="F2218" s="323" t="s">
        <v>3976</v>
      </c>
      <c r="G2218" s="272"/>
    </row>
    <row r="2219" spans="2:7">
      <c r="B2219" s="321">
        <v>42735.477314814998</v>
      </c>
      <c r="C2219" s="322">
        <v>50</v>
      </c>
      <c r="D2219" s="172">
        <f t="shared" si="34"/>
        <v>2.5</v>
      </c>
      <c r="E2219" s="322">
        <v>47.5</v>
      </c>
      <c r="F2219" s="323" t="s">
        <v>4345</v>
      </c>
      <c r="G2219" s="272"/>
    </row>
    <row r="2220" spans="2:7">
      <c r="B2220" s="321">
        <v>42735.480740740997</v>
      </c>
      <c r="C2220" s="322">
        <v>100</v>
      </c>
      <c r="D2220" s="172">
        <f t="shared" si="34"/>
        <v>4.9500000000000028</v>
      </c>
      <c r="E2220" s="322">
        <v>95.05</v>
      </c>
      <c r="F2220" s="323" t="s">
        <v>3620</v>
      </c>
      <c r="G2220" s="272"/>
    </row>
    <row r="2221" spans="2:7">
      <c r="B2221" s="321">
        <v>42735.489351851997</v>
      </c>
      <c r="C2221" s="322">
        <v>150</v>
      </c>
      <c r="D2221" s="172">
        <f t="shared" si="34"/>
        <v>7.4300000000000068</v>
      </c>
      <c r="E2221" s="322">
        <v>142.57</v>
      </c>
      <c r="F2221" s="323" t="s">
        <v>4315</v>
      </c>
      <c r="G2221" s="272"/>
    </row>
    <row r="2222" spans="2:7">
      <c r="B2222" s="321">
        <v>42735.489398147998</v>
      </c>
      <c r="C2222" s="322">
        <v>100</v>
      </c>
      <c r="D2222" s="172">
        <f t="shared" si="34"/>
        <v>5</v>
      </c>
      <c r="E2222" s="322">
        <v>95</v>
      </c>
      <c r="F2222" s="323" t="s">
        <v>4073</v>
      </c>
      <c r="G2222" s="272"/>
    </row>
    <row r="2223" spans="2:7">
      <c r="B2223" s="321">
        <v>42735.489513888999</v>
      </c>
      <c r="C2223" s="322">
        <v>100</v>
      </c>
      <c r="D2223" s="172">
        <f t="shared" si="34"/>
        <v>5</v>
      </c>
      <c r="E2223" s="322">
        <v>95</v>
      </c>
      <c r="F2223" s="323" t="s">
        <v>5518</v>
      </c>
      <c r="G2223" s="272"/>
    </row>
    <row r="2224" spans="2:7">
      <c r="B2224" s="321">
        <v>42735.489548611004</v>
      </c>
      <c r="C2224" s="322">
        <v>500</v>
      </c>
      <c r="D2224" s="172">
        <f t="shared" si="34"/>
        <v>25</v>
      </c>
      <c r="E2224" s="322">
        <v>475</v>
      </c>
      <c r="F2224" s="323" t="s">
        <v>5519</v>
      </c>
      <c r="G2224" s="272"/>
    </row>
    <row r="2225" spans="2:7">
      <c r="B2225" s="321">
        <v>42735.489953703996</v>
      </c>
      <c r="C2225" s="322">
        <v>100</v>
      </c>
      <c r="D2225" s="172">
        <f t="shared" si="34"/>
        <v>5</v>
      </c>
      <c r="E2225" s="322">
        <v>95</v>
      </c>
      <c r="F2225" s="323" t="s">
        <v>4071</v>
      </c>
      <c r="G2225" s="272"/>
    </row>
    <row r="2226" spans="2:7">
      <c r="B2226" s="321">
        <v>42735.490428240999</v>
      </c>
      <c r="C2226" s="322">
        <v>100</v>
      </c>
      <c r="D2226" s="172">
        <f t="shared" si="34"/>
        <v>5</v>
      </c>
      <c r="E2226" s="322">
        <v>95</v>
      </c>
      <c r="F2226" s="323" t="s">
        <v>5449</v>
      </c>
      <c r="G2226" s="272"/>
    </row>
    <row r="2227" spans="2:7">
      <c r="B2227" s="321">
        <v>42735.490428240999</v>
      </c>
      <c r="C2227" s="322">
        <v>100</v>
      </c>
      <c r="D2227" s="172">
        <f t="shared" si="34"/>
        <v>5</v>
      </c>
      <c r="E2227" s="322">
        <v>95</v>
      </c>
      <c r="F2227" s="323" t="s">
        <v>4366</v>
      </c>
      <c r="G2227" s="272"/>
    </row>
    <row r="2228" spans="2:7">
      <c r="B2228" s="321">
        <v>42735.490474537</v>
      </c>
      <c r="C2228" s="322">
        <v>50</v>
      </c>
      <c r="D2228" s="172">
        <f t="shared" si="34"/>
        <v>2.5</v>
      </c>
      <c r="E2228" s="322">
        <v>47.5</v>
      </c>
      <c r="F2228" s="323" t="s">
        <v>5520</v>
      </c>
      <c r="G2228" s="272"/>
    </row>
    <row r="2229" spans="2:7">
      <c r="B2229" s="321">
        <v>42735.490671296</v>
      </c>
      <c r="C2229" s="322">
        <v>500</v>
      </c>
      <c r="D2229" s="172">
        <f t="shared" si="34"/>
        <v>25</v>
      </c>
      <c r="E2229" s="322">
        <v>475</v>
      </c>
      <c r="F2229" s="323" t="s">
        <v>5521</v>
      </c>
      <c r="G2229" s="272"/>
    </row>
    <row r="2230" spans="2:7">
      <c r="B2230" s="321">
        <v>42735.491053240999</v>
      </c>
      <c r="C2230" s="322">
        <v>300</v>
      </c>
      <c r="D2230" s="172">
        <f t="shared" si="34"/>
        <v>15</v>
      </c>
      <c r="E2230" s="322">
        <v>285</v>
      </c>
      <c r="F2230" s="323" t="s">
        <v>5522</v>
      </c>
      <c r="G2230" s="272"/>
    </row>
    <row r="2231" spans="2:7">
      <c r="B2231" s="321">
        <v>42735.491273148</v>
      </c>
      <c r="C2231" s="322">
        <v>100</v>
      </c>
      <c r="D2231" s="172">
        <f t="shared" si="34"/>
        <v>5</v>
      </c>
      <c r="E2231" s="322">
        <v>95</v>
      </c>
      <c r="F2231" s="323" t="s">
        <v>5523</v>
      </c>
      <c r="G2231" s="272"/>
    </row>
    <row r="2232" spans="2:7">
      <c r="B2232" s="321">
        <v>42735.491319444001</v>
      </c>
      <c r="C2232" s="322">
        <v>500</v>
      </c>
      <c r="D2232" s="172">
        <f t="shared" si="34"/>
        <v>25</v>
      </c>
      <c r="E2232" s="322">
        <v>475</v>
      </c>
      <c r="F2232" s="323" t="s">
        <v>5524</v>
      </c>
      <c r="G2232" s="272"/>
    </row>
    <row r="2233" spans="2:7">
      <c r="B2233" s="321">
        <v>42735.491574074003</v>
      </c>
      <c r="C2233" s="322">
        <v>500</v>
      </c>
      <c r="D2233" s="172">
        <f t="shared" si="34"/>
        <v>25</v>
      </c>
      <c r="E2233" s="322">
        <v>475</v>
      </c>
      <c r="F2233" s="323" t="s">
        <v>4540</v>
      </c>
      <c r="G2233" s="272"/>
    </row>
    <row r="2234" spans="2:7">
      <c r="B2234" s="321">
        <v>42735.491956019003</v>
      </c>
      <c r="C2234" s="322">
        <v>200</v>
      </c>
      <c r="D2234" s="172">
        <f t="shared" si="34"/>
        <v>9.9000000000000057</v>
      </c>
      <c r="E2234" s="322">
        <v>190.1</v>
      </c>
      <c r="F2234" s="323" t="s">
        <v>5525</v>
      </c>
      <c r="G2234" s="272"/>
    </row>
    <row r="2235" spans="2:7">
      <c r="B2235" s="321">
        <v>42735.492430555998</v>
      </c>
      <c r="C2235" s="172">
        <v>100</v>
      </c>
      <c r="D2235" s="172">
        <f t="shared" si="34"/>
        <v>5</v>
      </c>
      <c r="E2235" s="322">
        <v>95</v>
      </c>
      <c r="F2235" s="323" t="s">
        <v>4071</v>
      </c>
      <c r="G2235" s="272"/>
    </row>
    <row r="2236" spans="2:7">
      <c r="B2236" s="321">
        <v>42735.492523148001</v>
      </c>
      <c r="C2236" s="322">
        <v>100</v>
      </c>
      <c r="D2236" s="172">
        <f t="shared" si="34"/>
        <v>4.9500000000000028</v>
      </c>
      <c r="E2236" s="322">
        <v>95.05</v>
      </c>
      <c r="F2236" s="323" t="s">
        <v>4586</v>
      </c>
      <c r="G2236" s="272"/>
    </row>
    <row r="2237" spans="2:7">
      <c r="B2237" s="321">
        <v>42735.492812500001</v>
      </c>
      <c r="C2237" s="322">
        <v>100</v>
      </c>
      <c r="D2237" s="172">
        <f t="shared" si="34"/>
        <v>5</v>
      </c>
      <c r="E2237" s="322">
        <v>95</v>
      </c>
      <c r="F2237" s="323" t="s">
        <v>4088</v>
      </c>
      <c r="G2237" s="272"/>
    </row>
    <row r="2238" spans="2:7">
      <c r="B2238" s="321">
        <v>42735.493020832997</v>
      </c>
      <c r="C2238" s="322">
        <v>100</v>
      </c>
      <c r="D2238" s="172">
        <f t="shared" si="34"/>
        <v>5</v>
      </c>
      <c r="E2238" s="322">
        <v>95</v>
      </c>
      <c r="F2238" s="323" t="s">
        <v>5526</v>
      </c>
      <c r="G2238" s="272"/>
    </row>
    <row r="2239" spans="2:7">
      <c r="B2239" s="321">
        <v>42735.493020832997</v>
      </c>
      <c r="C2239" s="322">
        <v>100</v>
      </c>
      <c r="D2239" s="172">
        <f t="shared" si="34"/>
        <v>5</v>
      </c>
      <c r="E2239" s="322">
        <v>95</v>
      </c>
      <c r="F2239" s="323" t="s">
        <v>5449</v>
      </c>
      <c r="G2239" s="272"/>
    </row>
    <row r="2240" spans="2:7">
      <c r="B2240" s="321">
        <v>42735.493576389003</v>
      </c>
      <c r="C2240" s="322">
        <v>100</v>
      </c>
      <c r="D2240" s="172">
        <f t="shared" si="34"/>
        <v>5</v>
      </c>
      <c r="E2240" s="322">
        <v>95</v>
      </c>
      <c r="F2240" s="323" t="s">
        <v>5268</v>
      </c>
      <c r="G2240" s="272"/>
    </row>
    <row r="2241" spans="2:7">
      <c r="B2241" s="321">
        <v>42735.494027777997</v>
      </c>
      <c r="C2241" s="322">
        <v>250</v>
      </c>
      <c r="D2241" s="172">
        <f t="shared" si="34"/>
        <v>12.379999999999995</v>
      </c>
      <c r="E2241" s="322">
        <v>237.62</v>
      </c>
      <c r="F2241" s="323" t="s">
        <v>3521</v>
      </c>
      <c r="G2241" s="272"/>
    </row>
    <row r="2242" spans="2:7">
      <c r="B2242" s="321">
        <v>42735.494062500002</v>
      </c>
      <c r="C2242" s="322">
        <v>1000</v>
      </c>
      <c r="D2242" s="172">
        <f t="shared" si="34"/>
        <v>50</v>
      </c>
      <c r="E2242" s="322">
        <v>950</v>
      </c>
      <c r="F2242" s="323" t="s">
        <v>5527</v>
      </c>
      <c r="G2242" s="272"/>
    </row>
    <row r="2243" spans="2:7">
      <c r="B2243" s="321">
        <v>42735.494097221999</v>
      </c>
      <c r="C2243" s="322">
        <v>300</v>
      </c>
      <c r="D2243" s="172">
        <f t="shared" si="34"/>
        <v>15</v>
      </c>
      <c r="E2243" s="322">
        <v>285</v>
      </c>
      <c r="F2243" s="323" t="s">
        <v>5528</v>
      </c>
      <c r="G2243" s="272"/>
    </row>
    <row r="2244" spans="2:7">
      <c r="B2244" s="321">
        <v>42735.494490741003</v>
      </c>
      <c r="C2244" s="322">
        <v>100</v>
      </c>
      <c r="D2244" s="172">
        <f t="shared" si="34"/>
        <v>4.9500000000000028</v>
      </c>
      <c r="E2244" s="322">
        <v>95.05</v>
      </c>
      <c r="F2244" s="323" t="s">
        <v>5529</v>
      </c>
      <c r="G2244" s="272"/>
    </row>
    <row r="2245" spans="2:7">
      <c r="B2245" s="321">
        <v>42735.494791666999</v>
      </c>
      <c r="C2245" s="322">
        <v>200</v>
      </c>
      <c r="D2245" s="172">
        <f t="shared" si="34"/>
        <v>10</v>
      </c>
      <c r="E2245" s="322">
        <v>190</v>
      </c>
      <c r="F2245" s="323" t="s">
        <v>4542</v>
      </c>
      <c r="G2245" s="272"/>
    </row>
    <row r="2246" spans="2:7">
      <c r="B2246" s="321">
        <v>42735.495659722001</v>
      </c>
      <c r="C2246" s="322">
        <v>1000</v>
      </c>
      <c r="D2246" s="172">
        <f t="shared" ref="D2246:D2309" si="35">SUM(C2246-E2246)</f>
        <v>50</v>
      </c>
      <c r="E2246" s="322">
        <v>950</v>
      </c>
      <c r="F2246" s="323" t="s">
        <v>5530</v>
      </c>
      <c r="G2246" s="272"/>
    </row>
    <row r="2247" spans="2:7">
      <c r="B2247" s="321">
        <v>42735.495833333</v>
      </c>
      <c r="C2247" s="322">
        <v>200</v>
      </c>
      <c r="D2247" s="172">
        <f t="shared" si="35"/>
        <v>14</v>
      </c>
      <c r="E2247" s="322">
        <v>186</v>
      </c>
      <c r="F2247" s="323" t="s">
        <v>3587</v>
      </c>
      <c r="G2247" s="272"/>
    </row>
    <row r="2248" spans="2:7">
      <c r="B2248" s="321">
        <v>42735.497210647998</v>
      </c>
      <c r="C2248" s="322">
        <v>450</v>
      </c>
      <c r="D2248" s="172">
        <f t="shared" si="35"/>
        <v>22.5</v>
      </c>
      <c r="E2248" s="322">
        <v>427.5</v>
      </c>
      <c r="F2248" s="323" t="s">
        <v>4380</v>
      </c>
      <c r="G2248" s="272"/>
    </row>
    <row r="2249" spans="2:7">
      <c r="B2249" s="321">
        <v>42735.497881944</v>
      </c>
      <c r="C2249" s="322">
        <v>150</v>
      </c>
      <c r="D2249" s="172">
        <f t="shared" si="35"/>
        <v>7.4300000000000068</v>
      </c>
      <c r="E2249" s="322">
        <v>142.57</v>
      </c>
      <c r="F2249" s="323" t="s">
        <v>4177</v>
      </c>
      <c r="G2249" s="272"/>
    </row>
    <row r="2250" spans="2:7">
      <c r="B2250" s="321">
        <v>42735.498020833002</v>
      </c>
      <c r="C2250" s="322">
        <v>500</v>
      </c>
      <c r="D2250" s="172">
        <f t="shared" si="35"/>
        <v>25</v>
      </c>
      <c r="E2250" s="322">
        <v>475</v>
      </c>
      <c r="F2250" s="323" t="s">
        <v>5245</v>
      </c>
      <c r="G2250" s="272"/>
    </row>
    <row r="2251" spans="2:7">
      <c r="B2251" s="321">
        <v>42735.498460647999</v>
      </c>
      <c r="C2251" s="322">
        <v>100</v>
      </c>
      <c r="D2251" s="172">
        <f t="shared" si="35"/>
        <v>5</v>
      </c>
      <c r="E2251" s="322">
        <v>95</v>
      </c>
      <c r="F2251" s="323" t="s">
        <v>5531</v>
      </c>
      <c r="G2251" s="272"/>
    </row>
    <row r="2252" spans="2:7">
      <c r="B2252" s="321">
        <v>42735.500763889002</v>
      </c>
      <c r="C2252" s="322">
        <v>300</v>
      </c>
      <c r="D2252" s="172">
        <f t="shared" si="35"/>
        <v>15</v>
      </c>
      <c r="E2252" s="322">
        <v>285</v>
      </c>
      <c r="F2252" s="323" t="s">
        <v>3368</v>
      </c>
      <c r="G2252" s="272"/>
    </row>
    <row r="2253" spans="2:7">
      <c r="B2253" s="321">
        <v>42735.501736111</v>
      </c>
      <c r="C2253" s="322">
        <v>50</v>
      </c>
      <c r="D2253" s="172">
        <f t="shared" si="35"/>
        <v>3.5</v>
      </c>
      <c r="E2253" s="322">
        <v>46.5</v>
      </c>
      <c r="F2253" s="323" t="s">
        <v>4097</v>
      </c>
      <c r="G2253" s="272"/>
    </row>
    <row r="2254" spans="2:7">
      <c r="B2254" s="321">
        <v>42735.50224537</v>
      </c>
      <c r="C2254" s="322">
        <v>200</v>
      </c>
      <c r="D2254" s="172">
        <f t="shared" si="35"/>
        <v>14</v>
      </c>
      <c r="E2254" s="322">
        <v>186</v>
      </c>
      <c r="F2254" s="323" t="s">
        <v>5532</v>
      </c>
      <c r="G2254" s="272"/>
    </row>
    <row r="2255" spans="2:7">
      <c r="B2255" s="321">
        <v>42735.502557870001</v>
      </c>
      <c r="C2255" s="322">
        <v>200</v>
      </c>
      <c r="D2255" s="172">
        <f t="shared" si="35"/>
        <v>10</v>
      </c>
      <c r="E2255" s="322">
        <v>190</v>
      </c>
      <c r="F2255" s="323" t="s">
        <v>5533</v>
      </c>
      <c r="G2255" s="272"/>
    </row>
    <row r="2256" spans="2:7">
      <c r="B2256" s="321">
        <v>42735.503969906997</v>
      </c>
      <c r="C2256" s="322">
        <v>190</v>
      </c>
      <c r="D2256" s="172">
        <f t="shared" si="35"/>
        <v>9.5</v>
      </c>
      <c r="E2256" s="322">
        <v>180.5</v>
      </c>
      <c r="F2256" s="323" t="s">
        <v>5534</v>
      </c>
      <c r="G2256" s="272"/>
    </row>
    <row r="2257" spans="2:7">
      <c r="B2257" s="321">
        <v>42735.505775463003</v>
      </c>
      <c r="C2257" s="322">
        <v>500</v>
      </c>
      <c r="D2257" s="172">
        <f t="shared" si="35"/>
        <v>25</v>
      </c>
      <c r="E2257" s="322">
        <v>475</v>
      </c>
      <c r="F2257" s="323" t="s">
        <v>5004</v>
      </c>
      <c r="G2257" s="272"/>
    </row>
    <row r="2258" spans="2:7">
      <c r="B2258" s="321">
        <v>42735.505960647999</v>
      </c>
      <c r="C2258" s="322">
        <v>100</v>
      </c>
      <c r="D2258" s="172">
        <f t="shared" si="35"/>
        <v>4.9500000000000028</v>
      </c>
      <c r="E2258" s="322">
        <v>95.05</v>
      </c>
      <c r="F2258" s="323" t="s">
        <v>5535</v>
      </c>
      <c r="G2258" s="272"/>
    </row>
    <row r="2259" spans="2:7">
      <c r="B2259" s="321">
        <v>42735.506064815003</v>
      </c>
      <c r="C2259" s="322">
        <v>100</v>
      </c>
      <c r="D2259" s="172">
        <f t="shared" si="35"/>
        <v>5</v>
      </c>
      <c r="E2259" s="322">
        <v>95</v>
      </c>
      <c r="F2259" s="323" t="s">
        <v>5536</v>
      </c>
      <c r="G2259" s="272"/>
    </row>
    <row r="2260" spans="2:7">
      <c r="B2260" s="321">
        <v>42735.506168981003</v>
      </c>
      <c r="C2260" s="322">
        <v>100</v>
      </c>
      <c r="D2260" s="172">
        <f t="shared" si="35"/>
        <v>7</v>
      </c>
      <c r="E2260" s="322">
        <v>93</v>
      </c>
      <c r="F2260" s="323" t="s">
        <v>5537</v>
      </c>
      <c r="G2260" s="272"/>
    </row>
    <row r="2261" spans="2:7">
      <c r="B2261" s="321">
        <v>42735.506249999999</v>
      </c>
      <c r="C2261" s="322">
        <v>300</v>
      </c>
      <c r="D2261" s="172">
        <f t="shared" si="35"/>
        <v>15</v>
      </c>
      <c r="E2261" s="322">
        <v>285</v>
      </c>
      <c r="F2261" s="323" t="s">
        <v>4913</v>
      </c>
      <c r="G2261" s="272"/>
    </row>
    <row r="2262" spans="2:7">
      <c r="B2262" s="321">
        <v>42735.506307869997</v>
      </c>
      <c r="C2262" s="322">
        <v>200</v>
      </c>
      <c r="D2262" s="172">
        <f t="shared" si="35"/>
        <v>9.9000000000000057</v>
      </c>
      <c r="E2262" s="322">
        <v>190.1</v>
      </c>
      <c r="F2262" s="323" t="s">
        <v>5538</v>
      </c>
      <c r="G2262" s="272"/>
    </row>
    <row r="2263" spans="2:7">
      <c r="B2263" s="321">
        <v>42735.506331019002</v>
      </c>
      <c r="C2263" s="322">
        <v>200</v>
      </c>
      <c r="D2263" s="172">
        <f t="shared" si="35"/>
        <v>10</v>
      </c>
      <c r="E2263" s="322">
        <v>190</v>
      </c>
      <c r="F2263" s="323" t="s">
        <v>3605</v>
      </c>
      <c r="G2263" s="272"/>
    </row>
    <row r="2264" spans="2:7">
      <c r="B2264" s="321">
        <v>42735.506458333002</v>
      </c>
      <c r="C2264" s="322">
        <v>30</v>
      </c>
      <c r="D2264" s="172">
        <f t="shared" si="35"/>
        <v>2.1000000000000014</v>
      </c>
      <c r="E2264" s="322">
        <v>27.9</v>
      </c>
      <c r="F2264" s="323" t="s">
        <v>5539</v>
      </c>
      <c r="G2264" s="272"/>
    </row>
    <row r="2265" spans="2:7">
      <c r="B2265" s="321">
        <v>42735.506840278002</v>
      </c>
      <c r="C2265" s="322">
        <v>100</v>
      </c>
      <c r="D2265" s="172">
        <f t="shared" si="35"/>
        <v>5</v>
      </c>
      <c r="E2265" s="322">
        <v>95</v>
      </c>
      <c r="F2265" s="323" t="s">
        <v>5540</v>
      </c>
      <c r="G2265" s="272"/>
    </row>
    <row r="2266" spans="2:7">
      <c r="B2266" s="321">
        <v>42735.506944444001</v>
      </c>
      <c r="C2266" s="322">
        <v>1000</v>
      </c>
      <c r="D2266" s="172">
        <f t="shared" si="35"/>
        <v>50</v>
      </c>
      <c r="E2266" s="322">
        <v>950</v>
      </c>
      <c r="F2266" s="323" t="s">
        <v>5530</v>
      </c>
      <c r="G2266" s="272"/>
    </row>
    <row r="2267" spans="2:7">
      <c r="B2267" s="321">
        <v>42735.507418980997</v>
      </c>
      <c r="C2267" s="322">
        <v>100</v>
      </c>
      <c r="D2267" s="172">
        <f t="shared" si="35"/>
        <v>5</v>
      </c>
      <c r="E2267" s="322">
        <v>95</v>
      </c>
      <c r="F2267" s="323" t="s">
        <v>5541</v>
      </c>
      <c r="G2267" s="272"/>
    </row>
    <row r="2268" spans="2:7">
      <c r="B2268" s="321">
        <v>42735.508009259</v>
      </c>
      <c r="C2268" s="322">
        <v>100</v>
      </c>
      <c r="D2268" s="172">
        <f t="shared" si="35"/>
        <v>5</v>
      </c>
      <c r="E2268" s="322">
        <v>95</v>
      </c>
      <c r="F2268" s="323" t="s">
        <v>5542</v>
      </c>
      <c r="G2268" s="272"/>
    </row>
    <row r="2269" spans="2:7">
      <c r="B2269" s="321">
        <v>42735.509849536997</v>
      </c>
      <c r="C2269" s="322">
        <v>65</v>
      </c>
      <c r="D2269" s="172">
        <f t="shared" si="35"/>
        <v>3.25</v>
      </c>
      <c r="E2269" s="322">
        <v>61.75</v>
      </c>
      <c r="F2269" s="323" t="s">
        <v>5165</v>
      </c>
      <c r="G2269" s="272"/>
    </row>
    <row r="2270" spans="2:7">
      <c r="B2270" s="321">
        <v>42735.511342593003</v>
      </c>
      <c r="C2270" s="322">
        <v>200</v>
      </c>
      <c r="D2270" s="172">
        <f t="shared" si="35"/>
        <v>9.9000000000000057</v>
      </c>
      <c r="E2270" s="322">
        <v>190.1</v>
      </c>
      <c r="F2270" s="323" t="s">
        <v>5543</v>
      </c>
      <c r="G2270" s="272"/>
    </row>
    <row r="2271" spans="2:7">
      <c r="B2271" s="321">
        <v>42735.515300926003</v>
      </c>
      <c r="C2271" s="322">
        <v>100</v>
      </c>
      <c r="D2271" s="172">
        <f t="shared" si="35"/>
        <v>7</v>
      </c>
      <c r="E2271" s="322">
        <v>93</v>
      </c>
      <c r="F2271" s="323" t="s">
        <v>4871</v>
      </c>
      <c r="G2271" s="272"/>
    </row>
    <row r="2272" spans="2:7">
      <c r="B2272" s="321">
        <v>42735.519432870002</v>
      </c>
      <c r="C2272" s="322">
        <v>500</v>
      </c>
      <c r="D2272" s="172">
        <f t="shared" si="35"/>
        <v>25</v>
      </c>
      <c r="E2272" s="322">
        <v>475</v>
      </c>
      <c r="F2272" s="323" t="s">
        <v>5544</v>
      </c>
      <c r="G2272" s="272"/>
    </row>
    <row r="2273" spans="2:7">
      <c r="B2273" s="321">
        <v>42735.520474536999</v>
      </c>
      <c r="C2273" s="322">
        <v>100</v>
      </c>
      <c r="D2273" s="172">
        <f t="shared" si="35"/>
        <v>5</v>
      </c>
      <c r="E2273" s="322">
        <v>95</v>
      </c>
      <c r="F2273" s="323" t="s">
        <v>5545</v>
      </c>
      <c r="G2273" s="272"/>
    </row>
    <row r="2274" spans="2:7">
      <c r="B2274" s="321">
        <v>42735.529965278001</v>
      </c>
      <c r="C2274" s="322">
        <v>1000</v>
      </c>
      <c r="D2274" s="172">
        <f t="shared" si="35"/>
        <v>50</v>
      </c>
      <c r="E2274" s="322">
        <v>950</v>
      </c>
      <c r="F2274" s="323" t="s">
        <v>4198</v>
      </c>
      <c r="G2274" s="272"/>
    </row>
    <row r="2275" spans="2:7">
      <c r="B2275" s="321">
        <v>42735.530717592999</v>
      </c>
      <c r="C2275" s="322">
        <v>70</v>
      </c>
      <c r="D2275" s="172">
        <f t="shared" si="35"/>
        <v>4.9000000000000057</v>
      </c>
      <c r="E2275" s="322">
        <v>65.099999999999994</v>
      </c>
      <c r="F2275" s="323" t="s">
        <v>5546</v>
      </c>
      <c r="G2275" s="272"/>
    </row>
    <row r="2276" spans="2:7">
      <c r="B2276" s="321">
        <v>42735.532881943996</v>
      </c>
      <c r="C2276" s="322">
        <v>100</v>
      </c>
      <c r="D2276" s="172">
        <f t="shared" si="35"/>
        <v>4.9500000000000028</v>
      </c>
      <c r="E2276" s="322">
        <v>95.05</v>
      </c>
      <c r="F2276" s="323" t="s">
        <v>4491</v>
      </c>
      <c r="G2276" s="272"/>
    </row>
    <row r="2277" spans="2:7">
      <c r="B2277" s="321">
        <v>42735.533483796004</v>
      </c>
      <c r="C2277" s="322">
        <v>300</v>
      </c>
      <c r="D2277" s="172">
        <f t="shared" si="35"/>
        <v>15</v>
      </c>
      <c r="E2277" s="322">
        <v>285</v>
      </c>
      <c r="F2277" s="323" t="s">
        <v>5547</v>
      </c>
      <c r="G2277" s="272"/>
    </row>
    <row r="2278" spans="2:7">
      <c r="B2278" s="321">
        <v>42735.538287037001</v>
      </c>
      <c r="C2278" s="322">
        <v>350</v>
      </c>
      <c r="D2278" s="172">
        <f t="shared" si="35"/>
        <v>17.5</v>
      </c>
      <c r="E2278" s="322">
        <v>332.5</v>
      </c>
      <c r="F2278" s="323" t="s">
        <v>4593</v>
      </c>
      <c r="G2278" s="272"/>
    </row>
    <row r="2279" spans="2:7">
      <c r="B2279" s="321">
        <v>42735.539988425997</v>
      </c>
      <c r="C2279" s="322">
        <v>150</v>
      </c>
      <c r="D2279" s="172">
        <f t="shared" si="35"/>
        <v>7.5</v>
      </c>
      <c r="E2279" s="322">
        <v>142.5</v>
      </c>
      <c r="F2279" s="323" t="s">
        <v>4412</v>
      </c>
      <c r="G2279" s="272"/>
    </row>
    <row r="2280" spans="2:7">
      <c r="B2280" s="321">
        <v>42735.542581018999</v>
      </c>
      <c r="C2280" s="322">
        <v>400</v>
      </c>
      <c r="D2280" s="172">
        <f t="shared" si="35"/>
        <v>20</v>
      </c>
      <c r="E2280" s="322">
        <v>380</v>
      </c>
      <c r="F2280" s="323" t="s">
        <v>3807</v>
      </c>
      <c r="G2280" s="272"/>
    </row>
    <row r="2281" spans="2:7">
      <c r="B2281" s="321">
        <v>42735.547071759</v>
      </c>
      <c r="C2281" s="322">
        <v>400</v>
      </c>
      <c r="D2281" s="172">
        <f t="shared" si="35"/>
        <v>20</v>
      </c>
      <c r="E2281" s="322">
        <v>380</v>
      </c>
      <c r="F2281" s="323" t="s">
        <v>5548</v>
      </c>
      <c r="G2281" s="272"/>
    </row>
    <row r="2282" spans="2:7">
      <c r="B2282" s="321">
        <v>42735.551354167001</v>
      </c>
      <c r="C2282" s="322">
        <v>100</v>
      </c>
      <c r="D2282" s="172">
        <f t="shared" si="35"/>
        <v>5</v>
      </c>
      <c r="E2282" s="322">
        <v>95</v>
      </c>
      <c r="F2282" s="323" t="s">
        <v>4183</v>
      </c>
      <c r="G2282" s="272"/>
    </row>
    <row r="2283" spans="2:7">
      <c r="B2283" s="321">
        <v>42735.551666667001</v>
      </c>
      <c r="C2283" s="322">
        <v>100</v>
      </c>
      <c r="D2283" s="172">
        <f t="shared" si="35"/>
        <v>4.9500000000000028</v>
      </c>
      <c r="E2283" s="322">
        <v>95.05</v>
      </c>
      <c r="F2283" s="323" t="s">
        <v>4676</v>
      </c>
      <c r="G2283" s="272"/>
    </row>
    <row r="2284" spans="2:7">
      <c r="B2284" s="321">
        <v>42735.555474537003</v>
      </c>
      <c r="C2284" s="322">
        <v>1700</v>
      </c>
      <c r="D2284" s="172">
        <f t="shared" si="35"/>
        <v>119</v>
      </c>
      <c r="E2284" s="322">
        <v>1581</v>
      </c>
      <c r="F2284" s="323" t="s">
        <v>5549</v>
      </c>
      <c r="G2284" s="272"/>
    </row>
    <row r="2285" spans="2:7">
      <c r="B2285" s="321">
        <v>42735.557210648003</v>
      </c>
      <c r="C2285" s="322">
        <v>1000</v>
      </c>
      <c r="D2285" s="172">
        <f t="shared" si="35"/>
        <v>50</v>
      </c>
      <c r="E2285" s="322">
        <v>950</v>
      </c>
      <c r="F2285" s="323" t="s">
        <v>4661</v>
      </c>
      <c r="G2285" s="272"/>
    </row>
    <row r="2286" spans="2:7">
      <c r="B2286" s="321">
        <v>42735.560462963003</v>
      </c>
      <c r="C2286" s="322">
        <v>500</v>
      </c>
      <c r="D2286" s="172">
        <f t="shared" si="35"/>
        <v>25</v>
      </c>
      <c r="E2286" s="322">
        <v>475</v>
      </c>
      <c r="F2286" s="323" t="s">
        <v>4609</v>
      </c>
      <c r="G2286" s="272"/>
    </row>
    <row r="2287" spans="2:7">
      <c r="B2287" s="321">
        <v>42735.565219907003</v>
      </c>
      <c r="C2287" s="322">
        <v>150</v>
      </c>
      <c r="D2287" s="172">
        <f t="shared" si="35"/>
        <v>7.5</v>
      </c>
      <c r="E2287" s="322">
        <v>142.5</v>
      </c>
      <c r="F2287" s="323" t="s">
        <v>5550</v>
      </c>
      <c r="G2287" s="272"/>
    </row>
    <row r="2288" spans="2:7">
      <c r="B2288" s="321">
        <v>42735.566261574</v>
      </c>
      <c r="C2288" s="322">
        <v>100</v>
      </c>
      <c r="D2288" s="172">
        <f t="shared" si="35"/>
        <v>5</v>
      </c>
      <c r="E2288" s="322">
        <v>95</v>
      </c>
      <c r="F2288" s="323" t="s">
        <v>5551</v>
      </c>
      <c r="G2288" s="272"/>
    </row>
    <row r="2289" spans="2:7">
      <c r="B2289" s="321">
        <v>42735.574872685</v>
      </c>
      <c r="C2289" s="322">
        <v>500</v>
      </c>
      <c r="D2289" s="172">
        <f t="shared" si="35"/>
        <v>25</v>
      </c>
      <c r="E2289" s="322">
        <v>475</v>
      </c>
      <c r="F2289" s="323" t="s">
        <v>5552</v>
      </c>
      <c r="G2289" s="272"/>
    </row>
    <row r="2290" spans="2:7">
      <c r="B2290" s="321">
        <v>42735.576597222003</v>
      </c>
      <c r="C2290" s="322">
        <v>250</v>
      </c>
      <c r="D2290" s="172">
        <f t="shared" si="35"/>
        <v>12.5</v>
      </c>
      <c r="E2290" s="322">
        <v>237.5</v>
      </c>
      <c r="F2290" s="323" t="s">
        <v>5553</v>
      </c>
      <c r="G2290" s="272"/>
    </row>
    <row r="2291" spans="2:7">
      <c r="B2291" s="321">
        <v>42735.579444444003</v>
      </c>
      <c r="C2291" s="322">
        <v>50</v>
      </c>
      <c r="D2291" s="172">
        <f t="shared" si="35"/>
        <v>2.5</v>
      </c>
      <c r="E2291" s="322">
        <v>47.5</v>
      </c>
      <c r="F2291" s="323" t="s">
        <v>5554</v>
      </c>
      <c r="G2291" s="272"/>
    </row>
    <row r="2292" spans="2:7">
      <c r="B2292" s="321">
        <v>42735.583321758997</v>
      </c>
      <c r="C2292" s="322">
        <v>300</v>
      </c>
      <c r="D2292" s="172">
        <f t="shared" si="35"/>
        <v>15</v>
      </c>
      <c r="E2292" s="322">
        <v>285</v>
      </c>
      <c r="F2292" s="323" t="s">
        <v>5156</v>
      </c>
      <c r="G2292" s="272"/>
    </row>
    <row r="2293" spans="2:7">
      <c r="B2293" s="321">
        <v>42735.585219907</v>
      </c>
      <c r="C2293" s="322">
        <v>200</v>
      </c>
      <c r="D2293" s="172">
        <f t="shared" si="35"/>
        <v>10</v>
      </c>
      <c r="E2293" s="322">
        <v>190</v>
      </c>
      <c r="F2293" s="323" t="s">
        <v>5124</v>
      </c>
      <c r="G2293" s="272"/>
    </row>
    <row r="2294" spans="2:7">
      <c r="B2294" s="321">
        <v>42735.588437500002</v>
      </c>
      <c r="C2294" s="322">
        <v>50</v>
      </c>
      <c r="D2294" s="172">
        <f t="shared" si="35"/>
        <v>3.5</v>
      </c>
      <c r="E2294" s="322">
        <v>46.5</v>
      </c>
      <c r="F2294" s="323" t="s">
        <v>4055</v>
      </c>
      <c r="G2294" s="272"/>
    </row>
    <row r="2295" spans="2:7">
      <c r="B2295" s="321">
        <v>42735.596157407002</v>
      </c>
      <c r="C2295" s="322">
        <v>200</v>
      </c>
      <c r="D2295" s="172">
        <f t="shared" si="35"/>
        <v>9.9000000000000057</v>
      </c>
      <c r="E2295" s="322">
        <v>190.1</v>
      </c>
      <c r="F2295" s="323" t="s">
        <v>4287</v>
      </c>
      <c r="G2295" s="272"/>
    </row>
    <row r="2296" spans="2:7">
      <c r="B2296" s="321">
        <v>42735.597500000003</v>
      </c>
      <c r="C2296" s="322">
        <v>1500</v>
      </c>
      <c r="D2296" s="172">
        <f t="shared" si="35"/>
        <v>75</v>
      </c>
      <c r="E2296" s="322">
        <v>1425</v>
      </c>
      <c r="F2296" s="323" t="s">
        <v>5554</v>
      </c>
      <c r="G2296" s="272"/>
    </row>
    <row r="2297" spans="2:7">
      <c r="B2297" s="321">
        <v>42735.599305556003</v>
      </c>
      <c r="C2297" s="322">
        <v>300</v>
      </c>
      <c r="D2297" s="172">
        <f t="shared" si="35"/>
        <v>15</v>
      </c>
      <c r="E2297" s="322">
        <v>285</v>
      </c>
      <c r="F2297" s="323" t="s">
        <v>4948</v>
      </c>
      <c r="G2297" s="272"/>
    </row>
    <row r="2298" spans="2:7">
      <c r="B2298" s="321">
        <v>42735.600763889001</v>
      </c>
      <c r="C2298" s="322">
        <v>200</v>
      </c>
      <c r="D2298" s="172">
        <f t="shared" si="35"/>
        <v>10</v>
      </c>
      <c r="E2298" s="322">
        <v>190</v>
      </c>
      <c r="F2298" s="323" t="s">
        <v>5319</v>
      </c>
      <c r="G2298" s="272"/>
    </row>
    <row r="2299" spans="2:7">
      <c r="B2299" s="321">
        <v>42735.602361110999</v>
      </c>
      <c r="C2299" s="322">
        <v>50</v>
      </c>
      <c r="D2299" s="172">
        <f t="shared" si="35"/>
        <v>2.4799999999999969</v>
      </c>
      <c r="E2299" s="322">
        <v>47.52</v>
      </c>
      <c r="F2299" s="323" t="s">
        <v>4216</v>
      </c>
      <c r="G2299" s="272"/>
    </row>
    <row r="2300" spans="2:7">
      <c r="B2300" s="321">
        <v>42735.604629629997</v>
      </c>
      <c r="C2300" s="322">
        <v>1000</v>
      </c>
      <c r="D2300" s="172">
        <f t="shared" si="35"/>
        <v>50</v>
      </c>
      <c r="E2300" s="322">
        <v>950</v>
      </c>
      <c r="F2300" s="323" t="s">
        <v>5555</v>
      </c>
      <c r="G2300" s="272"/>
    </row>
    <row r="2301" spans="2:7">
      <c r="B2301" s="321">
        <v>42735.606053240997</v>
      </c>
      <c r="C2301" s="322">
        <v>150</v>
      </c>
      <c r="D2301" s="172">
        <f t="shared" si="35"/>
        <v>7.4300000000000068</v>
      </c>
      <c r="E2301" s="322">
        <v>142.57</v>
      </c>
      <c r="F2301" s="323" t="s">
        <v>5556</v>
      </c>
      <c r="G2301" s="272"/>
    </row>
    <row r="2302" spans="2:7">
      <c r="B2302" s="321">
        <v>42735.606597222002</v>
      </c>
      <c r="C2302" s="322">
        <v>50</v>
      </c>
      <c r="D2302" s="172">
        <f t="shared" si="35"/>
        <v>2.5</v>
      </c>
      <c r="E2302" s="322">
        <v>47.5</v>
      </c>
      <c r="F2302" s="323" t="s">
        <v>5557</v>
      </c>
      <c r="G2302" s="272"/>
    </row>
    <row r="2303" spans="2:7">
      <c r="B2303" s="321">
        <v>42735.609293980997</v>
      </c>
      <c r="C2303" s="322">
        <v>50</v>
      </c>
      <c r="D2303" s="172">
        <f t="shared" si="35"/>
        <v>2.5</v>
      </c>
      <c r="E2303" s="322">
        <v>47.5</v>
      </c>
      <c r="F2303" s="323" t="s">
        <v>5558</v>
      </c>
      <c r="G2303" s="272"/>
    </row>
    <row r="2304" spans="2:7">
      <c r="B2304" s="321">
        <v>42735.609305555998</v>
      </c>
      <c r="C2304" s="322">
        <v>200</v>
      </c>
      <c r="D2304" s="172">
        <f t="shared" si="35"/>
        <v>10</v>
      </c>
      <c r="E2304" s="322">
        <v>190</v>
      </c>
      <c r="F2304" s="323" t="s">
        <v>5559</v>
      </c>
      <c r="G2304" s="272"/>
    </row>
    <row r="2305" spans="2:7">
      <c r="B2305" s="321">
        <v>42735.609340278002</v>
      </c>
      <c r="C2305" s="322">
        <v>15</v>
      </c>
      <c r="D2305" s="172">
        <f t="shared" si="35"/>
        <v>0.75</v>
      </c>
      <c r="E2305" s="322">
        <v>14.25</v>
      </c>
      <c r="F2305" s="323" t="s">
        <v>5560</v>
      </c>
      <c r="G2305" s="272"/>
    </row>
    <row r="2306" spans="2:7">
      <c r="B2306" s="321">
        <v>42735.609513889001</v>
      </c>
      <c r="C2306" s="322">
        <v>100</v>
      </c>
      <c r="D2306" s="172">
        <f t="shared" si="35"/>
        <v>5</v>
      </c>
      <c r="E2306" s="322">
        <v>95</v>
      </c>
      <c r="F2306" s="323" t="s">
        <v>4304</v>
      </c>
      <c r="G2306" s="272"/>
    </row>
    <row r="2307" spans="2:7">
      <c r="B2307" s="321">
        <v>42735.610162037003</v>
      </c>
      <c r="C2307" s="322">
        <v>75</v>
      </c>
      <c r="D2307" s="172">
        <f t="shared" si="35"/>
        <v>3.75</v>
      </c>
      <c r="E2307" s="322">
        <v>71.25</v>
      </c>
      <c r="F2307" s="323" t="s">
        <v>5561</v>
      </c>
      <c r="G2307" s="272"/>
    </row>
    <row r="2308" spans="2:7">
      <c r="B2308" s="321">
        <v>42735.610173610999</v>
      </c>
      <c r="C2308" s="322">
        <v>50</v>
      </c>
      <c r="D2308" s="172">
        <f t="shared" si="35"/>
        <v>2.4799999999999969</v>
      </c>
      <c r="E2308" s="322">
        <v>47.52</v>
      </c>
      <c r="F2308" s="323" t="s">
        <v>5562</v>
      </c>
      <c r="G2308" s="272"/>
    </row>
    <row r="2309" spans="2:7">
      <c r="B2309" s="321">
        <v>42735.613078704002</v>
      </c>
      <c r="C2309" s="322">
        <v>150</v>
      </c>
      <c r="D2309" s="172">
        <f t="shared" si="35"/>
        <v>7.4300000000000068</v>
      </c>
      <c r="E2309" s="322">
        <v>142.57</v>
      </c>
      <c r="F2309" s="323" t="s">
        <v>5563</v>
      </c>
      <c r="G2309" s="272"/>
    </row>
    <row r="2310" spans="2:7">
      <c r="B2310" s="321">
        <v>42735.613877315001</v>
      </c>
      <c r="C2310" s="322">
        <v>300</v>
      </c>
      <c r="D2310" s="172">
        <f t="shared" ref="D2310:D2366" si="36">SUM(C2310-E2310)</f>
        <v>15</v>
      </c>
      <c r="E2310" s="322">
        <v>285</v>
      </c>
      <c r="F2310" s="323" t="s">
        <v>5564</v>
      </c>
      <c r="G2310" s="272"/>
    </row>
    <row r="2311" spans="2:7">
      <c r="B2311" s="321">
        <v>42735.616469907</v>
      </c>
      <c r="C2311" s="322">
        <v>50</v>
      </c>
      <c r="D2311" s="172">
        <f t="shared" si="36"/>
        <v>2.5</v>
      </c>
      <c r="E2311" s="322">
        <v>47.5</v>
      </c>
      <c r="F2311" s="323" t="s">
        <v>5565</v>
      </c>
      <c r="G2311" s="272"/>
    </row>
    <row r="2312" spans="2:7">
      <c r="B2312" s="321">
        <v>42735.620138888997</v>
      </c>
      <c r="C2312" s="322">
        <v>100</v>
      </c>
      <c r="D2312" s="172">
        <f t="shared" si="36"/>
        <v>4.9500000000000028</v>
      </c>
      <c r="E2312" s="322">
        <v>95.05</v>
      </c>
      <c r="F2312" s="323" t="s">
        <v>4637</v>
      </c>
      <c r="G2312" s="272"/>
    </row>
    <row r="2313" spans="2:7">
      <c r="B2313" s="321">
        <v>42735.621712963002</v>
      </c>
      <c r="C2313" s="322">
        <v>1600</v>
      </c>
      <c r="D2313" s="172">
        <f t="shared" si="36"/>
        <v>80</v>
      </c>
      <c r="E2313" s="322">
        <v>1520</v>
      </c>
      <c r="F2313" s="323" t="s">
        <v>5104</v>
      </c>
      <c r="G2313" s="272"/>
    </row>
    <row r="2314" spans="2:7">
      <c r="B2314" s="321">
        <v>42735.639421296</v>
      </c>
      <c r="C2314" s="322">
        <v>50</v>
      </c>
      <c r="D2314" s="172">
        <f t="shared" si="36"/>
        <v>3.5</v>
      </c>
      <c r="E2314" s="322">
        <v>46.5</v>
      </c>
      <c r="F2314" s="323" t="s">
        <v>5193</v>
      </c>
      <c r="G2314" s="272"/>
    </row>
    <row r="2315" spans="2:7">
      <c r="B2315" s="321">
        <v>42735.645821758997</v>
      </c>
      <c r="C2315" s="322">
        <v>100</v>
      </c>
      <c r="D2315" s="172">
        <f t="shared" si="36"/>
        <v>4.9500000000000028</v>
      </c>
      <c r="E2315" s="322">
        <v>95.05</v>
      </c>
      <c r="F2315" s="323" t="s">
        <v>4121</v>
      </c>
      <c r="G2315" s="272"/>
    </row>
    <row r="2316" spans="2:7">
      <c r="B2316" s="321">
        <v>42735.646689815003</v>
      </c>
      <c r="C2316" s="322">
        <v>300</v>
      </c>
      <c r="D2316" s="172">
        <f t="shared" si="36"/>
        <v>14.850000000000023</v>
      </c>
      <c r="E2316" s="322">
        <v>285.14999999999998</v>
      </c>
      <c r="F2316" s="323" t="s">
        <v>4121</v>
      </c>
      <c r="G2316" s="272"/>
    </row>
    <row r="2317" spans="2:7">
      <c r="B2317" s="321">
        <v>42735.651805556001</v>
      </c>
      <c r="C2317" s="322">
        <v>500</v>
      </c>
      <c r="D2317" s="172">
        <f t="shared" si="36"/>
        <v>25</v>
      </c>
      <c r="E2317" s="322">
        <v>475</v>
      </c>
      <c r="F2317" s="323" t="s">
        <v>3251</v>
      </c>
      <c r="G2317" s="272"/>
    </row>
    <row r="2318" spans="2:7">
      <c r="B2318" s="321">
        <v>42735.656990741001</v>
      </c>
      <c r="C2318" s="322">
        <v>500</v>
      </c>
      <c r="D2318" s="172">
        <f t="shared" si="36"/>
        <v>35</v>
      </c>
      <c r="E2318" s="322">
        <v>465</v>
      </c>
      <c r="F2318" s="323" t="s">
        <v>5538</v>
      </c>
      <c r="G2318" s="272"/>
    </row>
    <row r="2319" spans="2:7">
      <c r="B2319" s="321">
        <v>42735.657928241002</v>
      </c>
      <c r="C2319" s="322">
        <v>1000</v>
      </c>
      <c r="D2319" s="172">
        <f t="shared" si="36"/>
        <v>50</v>
      </c>
      <c r="E2319" s="322">
        <v>950</v>
      </c>
      <c r="F2319" s="323" t="s">
        <v>4500</v>
      </c>
      <c r="G2319" s="272"/>
    </row>
    <row r="2320" spans="2:7">
      <c r="B2320" s="321">
        <v>42735.658877315</v>
      </c>
      <c r="C2320" s="322">
        <v>100</v>
      </c>
      <c r="D2320" s="172">
        <f t="shared" si="36"/>
        <v>4.9500000000000028</v>
      </c>
      <c r="E2320" s="322">
        <v>95.05</v>
      </c>
      <c r="F2320" s="323" t="s">
        <v>5480</v>
      </c>
      <c r="G2320" s="272"/>
    </row>
    <row r="2321" spans="2:7">
      <c r="B2321" s="321">
        <v>42735.659664352002</v>
      </c>
      <c r="C2321" s="322">
        <v>50</v>
      </c>
      <c r="D2321" s="172">
        <f t="shared" si="36"/>
        <v>3.5</v>
      </c>
      <c r="E2321" s="322">
        <v>46.5</v>
      </c>
      <c r="F2321" s="323" t="s">
        <v>5566</v>
      </c>
      <c r="G2321" s="272"/>
    </row>
    <row r="2322" spans="2:7">
      <c r="B2322" s="321">
        <v>42735.659976852003</v>
      </c>
      <c r="C2322" s="322">
        <v>100</v>
      </c>
      <c r="D2322" s="172">
        <f t="shared" si="36"/>
        <v>5</v>
      </c>
      <c r="E2322" s="322">
        <v>95</v>
      </c>
      <c r="F2322" s="323" t="s">
        <v>4823</v>
      </c>
      <c r="G2322" s="272"/>
    </row>
    <row r="2323" spans="2:7">
      <c r="B2323" s="321">
        <v>42735.660601852003</v>
      </c>
      <c r="C2323" s="322">
        <v>80</v>
      </c>
      <c r="D2323" s="172">
        <f t="shared" si="36"/>
        <v>4</v>
      </c>
      <c r="E2323" s="322">
        <v>76</v>
      </c>
      <c r="F2323" s="323" t="s">
        <v>4868</v>
      </c>
      <c r="G2323" s="272"/>
    </row>
    <row r="2324" spans="2:7">
      <c r="B2324" s="321">
        <v>42735.661249999997</v>
      </c>
      <c r="C2324" s="322">
        <v>1000</v>
      </c>
      <c r="D2324" s="172">
        <f t="shared" si="36"/>
        <v>50</v>
      </c>
      <c r="E2324" s="322">
        <v>950</v>
      </c>
      <c r="F2324" s="323" t="s">
        <v>5567</v>
      </c>
      <c r="G2324" s="272"/>
    </row>
    <row r="2325" spans="2:7">
      <c r="B2325" s="321">
        <v>42735.664490741001</v>
      </c>
      <c r="C2325" s="322">
        <v>150</v>
      </c>
      <c r="D2325" s="172">
        <f t="shared" si="36"/>
        <v>7.4300000000000068</v>
      </c>
      <c r="E2325" s="322">
        <v>142.57</v>
      </c>
      <c r="F2325" s="323" t="s">
        <v>4428</v>
      </c>
      <c r="G2325" s="272"/>
    </row>
    <row r="2326" spans="2:7">
      <c r="B2326" s="321">
        <v>42735.672893518997</v>
      </c>
      <c r="C2326" s="322">
        <v>200</v>
      </c>
      <c r="D2326" s="172">
        <f t="shared" si="36"/>
        <v>9.9000000000000057</v>
      </c>
      <c r="E2326" s="322">
        <v>190.1</v>
      </c>
      <c r="F2326" s="323" t="s">
        <v>5568</v>
      </c>
      <c r="G2326" s="272"/>
    </row>
    <row r="2327" spans="2:7">
      <c r="B2327" s="321">
        <v>42735.672893518997</v>
      </c>
      <c r="C2327" s="322">
        <v>15</v>
      </c>
      <c r="D2327" s="172">
        <f t="shared" si="36"/>
        <v>0.74000000000000021</v>
      </c>
      <c r="E2327" s="322">
        <v>14.26</v>
      </c>
      <c r="F2327" s="323" t="s">
        <v>5569</v>
      </c>
      <c r="G2327" s="272"/>
    </row>
    <row r="2328" spans="2:7">
      <c r="B2328" s="321">
        <v>42735.673043980998</v>
      </c>
      <c r="C2328" s="322">
        <v>59</v>
      </c>
      <c r="D2328" s="172">
        <f t="shared" si="36"/>
        <v>2.9200000000000017</v>
      </c>
      <c r="E2328" s="322">
        <v>56.08</v>
      </c>
      <c r="F2328" s="323" t="s">
        <v>3378</v>
      </c>
      <c r="G2328" s="272"/>
    </row>
    <row r="2329" spans="2:7">
      <c r="B2329" s="321">
        <v>42735.673206018997</v>
      </c>
      <c r="C2329" s="322">
        <v>50</v>
      </c>
      <c r="D2329" s="172">
        <f t="shared" si="36"/>
        <v>2.5</v>
      </c>
      <c r="E2329" s="322">
        <v>47.5</v>
      </c>
      <c r="F2329" s="323" t="s">
        <v>5048</v>
      </c>
      <c r="G2329" s="272"/>
    </row>
    <row r="2330" spans="2:7">
      <c r="B2330" s="321">
        <v>42735.673298611</v>
      </c>
      <c r="C2330" s="322">
        <v>100</v>
      </c>
      <c r="D2330" s="172">
        <f t="shared" si="36"/>
        <v>5</v>
      </c>
      <c r="E2330" s="322">
        <v>95</v>
      </c>
      <c r="F2330" s="323" t="s">
        <v>5570</v>
      </c>
      <c r="G2330" s="272"/>
    </row>
    <row r="2331" spans="2:7">
      <c r="B2331" s="321">
        <v>42735.673391204</v>
      </c>
      <c r="C2331" s="322">
        <v>50</v>
      </c>
      <c r="D2331" s="172">
        <f t="shared" si="36"/>
        <v>2.4799999999999969</v>
      </c>
      <c r="E2331" s="322">
        <v>47.52</v>
      </c>
      <c r="F2331" s="323" t="s">
        <v>5139</v>
      </c>
      <c r="G2331" s="272"/>
    </row>
    <row r="2332" spans="2:7">
      <c r="B2332" s="321">
        <v>42735.673622684997</v>
      </c>
      <c r="C2332" s="322">
        <v>100</v>
      </c>
      <c r="D2332" s="172">
        <f t="shared" si="36"/>
        <v>4.9500000000000028</v>
      </c>
      <c r="E2332" s="322">
        <v>95.05</v>
      </c>
      <c r="F2332" s="323" t="s">
        <v>5571</v>
      </c>
      <c r="G2332" s="272"/>
    </row>
    <row r="2333" spans="2:7">
      <c r="B2333" s="321">
        <v>42735.674050925998</v>
      </c>
      <c r="C2333" s="322">
        <v>100</v>
      </c>
      <c r="D2333" s="172">
        <f t="shared" si="36"/>
        <v>5</v>
      </c>
      <c r="E2333" s="322">
        <v>95</v>
      </c>
      <c r="F2333" s="323" t="s">
        <v>3184</v>
      </c>
      <c r="G2333" s="272"/>
    </row>
    <row r="2334" spans="2:7">
      <c r="B2334" s="321">
        <v>42735.674733795997</v>
      </c>
      <c r="C2334" s="322">
        <v>50</v>
      </c>
      <c r="D2334" s="172">
        <f t="shared" si="36"/>
        <v>2.5</v>
      </c>
      <c r="E2334" s="322">
        <v>47.5</v>
      </c>
      <c r="F2334" s="323" t="s">
        <v>5277</v>
      </c>
      <c r="G2334" s="272"/>
    </row>
    <row r="2335" spans="2:7">
      <c r="B2335" s="321">
        <v>42735.675150463001</v>
      </c>
      <c r="C2335" s="322">
        <v>500</v>
      </c>
      <c r="D2335" s="172">
        <f t="shared" si="36"/>
        <v>25</v>
      </c>
      <c r="E2335" s="322">
        <v>475</v>
      </c>
      <c r="F2335" s="323" t="s">
        <v>5572</v>
      </c>
      <c r="G2335" s="272"/>
    </row>
    <row r="2336" spans="2:7">
      <c r="B2336" s="321">
        <v>42735.676967592997</v>
      </c>
      <c r="C2336" s="322">
        <v>100</v>
      </c>
      <c r="D2336" s="172">
        <f t="shared" si="36"/>
        <v>5</v>
      </c>
      <c r="E2336" s="322">
        <v>95</v>
      </c>
      <c r="F2336" s="323" t="s">
        <v>5573</v>
      </c>
      <c r="G2336" s="272"/>
    </row>
    <row r="2337" spans="2:7">
      <c r="B2337" s="321">
        <v>42735.678587962997</v>
      </c>
      <c r="C2337" s="322">
        <v>200</v>
      </c>
      <c r="D2337" s="172">
        <f t="shared" si="36"/>
        <v>9.9000000000000057</v>
      </c>
      <c r="E2337" s="322">
        <v>190.1</v>
      </c>
      <c r="F2337" s="323" t="s">
        <v>5574</v>
      </c>
      <c r="G2337" s="272"/>
    </row>
    <row r="2338" spans="2:7">
      <c r="B2338" s="321">
        <v>42735.685578703997</v>
      </c>
      <c r="C2338" s="322">
        <v>300</v>
      </c>
      <c r="D2338" s="172">
        <f t="shared" si="36"/>
        <v>15</v>
      </c>
      <c r="E2338" s="322">
        <v>285</v>
      </c>
      <c r="F2338" s="323" t="s">
        <v>5575</v>
      </c>
      <c r="G2338" s="272"/>
    </row>
    <row r="2339" spans="2:7">
      <c r="B2339" s="321">
        <v>42735.686608796001</v>
      </c>
      <c r="C2339" s="322">
        <v>100</v>
      </c>
      <c r="D2339" s="172">
        <f t="shared" si="36"/>
        <v>5</v>
      </c>
      <c r="E2339" s="322">
        <v>95</v>
      </c>
      <c r="F2339" s="323" t="s">
        <v>5576</v>
      </c>
      <c r="G2339" s="272"/>
    </row>
    <row r="2340" spans="2:7">
      <c r="B2340" s="321">
        <v>42735.692800926001</v>
      </c>
      <c r="C2340" s="322">
        <v>100</v>
      </c>
      <c r="D2340" s="172">
        <f t="shared" si="36"/>
        <v>5</v>
      </c>
      <c r="E2340" s="322">
        <v>95</v>
      </c>
      <c r="F2340" s="323" t="s">
        <v>5577</v>
      </c>
      <c r="G2340" s="272"/>
    </row>
    <row r="2341" spans="2:7">
      <c r="B2341" s="321">
        <v>42735.702893519003</v>
      </c>
      <c r="C2341" s="322">
        <v>500</v>
      </c>
      <c r="D2341" s="172">
        <f t="shared" si="36"/>
        <v>25</v>
      </c>
      <c r="E2341" s="322">
        <v>475</v>
      </c>
      <c r="F2341" s="323" t="s">
        <v>4069</v>
      </c>
      <c r="G2341" s="272"/>
    </row>
    <row r="2342" spans="2:7">
      <c r="B2342" s="321">
        <v>42735.704618055999</v>
      </c>
      <c r="C2342" s="322">
        <v>500</v>
      </c>
      <c r="D2342" s="172">
        <f t="shared" si="36"/>
        <v>25</v>
      </c>
      <c r="E2342" s="322">
        <v>475</v>
      </c>
      <c r="F2342" s="323" t="s">
        <v>5578</v>
      </c>
      <c r="G2342" s="272"/>
    </row>
    <row r="2343" spans="2:7">
      <c r="B2343" s="321">
        <v>42735.707870370003</v>
      </c>
      <c r="C2343" s="322">
        <v>50</v>
      </c>
      <c r="D2343" s="172">
        <f t="shared" si="36"/>
        <v>2.5</v>
      </c>
      <c r="E2343" s="322">
        <v>47.5</v>
      </c>
      <c r="F2343" s="323" t="s">
        <v>4334</v>
      </c>
      <c r="G2343" s="272"/>
    </row>
    <row r="2344" spans="2:7">
      <c r="B2344" s="321">
        <v>42735.71318287</v>
      </c>
      <c r="C2344" s="322">
        <v>1000</v>
      </c>
      <c r="D2344" s="172">
        <f t="shared" si="36"/>
        <v>50</v>
      </c>
      <c r="E2344" s="322">
        <v>950</v>
      </c>
      <c r="F2344" s="323" t="s">
        <v>5579</v>
      </c>
      <c r="G2344" s="272"/>
    </row>
    <row r="2345" spans="2:7">
      <c r="B2345" s="321">
        <v>42735.723009259003</v>
      </c>
      <c r="C2345" s="322">
        <v>100</v>
      </c>
      <c r="D2345" s="172">
        <f t="shared" si="36"/>
        <v>5</v>
      </c>
      <c r="E2345" s="322">
        <v>95</v>
      </c>
      <c r="F2345" s="323" t="s">
        <v>4679</v>
      </c>
      <c r="G2345" s="272"/>
    </row>
    <row r="2346" spans="2:7">
      <c r="B2346" s="321">
        <v>42735.732499999998</v>
      </c>
      <c r="C2346" s="322">
        <v>500</v>
      </c>
      <c r="D2346" s="172">
        <f t="shared" si="36"/>
        <v>25</v>
      </c>
      <c r="E2346" s="322">
        <v>475</v>
      </c>
      <c r="F2346" s="323" t="s">
        <v>3974</v>
      </c>
      <c r="G2346" s="272"/>
    </row>
    <row r="2347" spans="2:7">
      <c r="B2347" s="321">
        <v>42735.741099537001</v>
      </c>
      <c r="C2347" s="322">
        <v>200</v>
      </c>
      <c r="D2347" s="172">
        <f t="shared" si="36"/>
        <v>9.9000000000000057</v>
      </c>
      <c r="E2347" s="322">
        <v>190.1</v>
      </c>
      <c r="F2347" s="323" t="s">
        <v>4117</v>
      </c>
      <c r="G2347" s="272"/>
    </row>
    <row r="2348" spans="2:7">
      <c r="B2348" s="321">
        <v>42735.746550926</v>
      </c>
      <c r="C2348" s="322">
        <v>300</v>
      </c>
      <c r="D2348" s="172">
        <f t="shared" si="36"/>
        <v>15</v>
      </c>
      <c r="E2348" s="322">
        <v>285</v>
      </c>
      <c r="F2348" s="323" t="s">
        <v>5580</v>
      </c>
      <c r="G2348" s="272"/>
    </row>
    <row r="2349" spans="2:7">
      <c r="B2349" s="321">
        <v>42735.783761573999</v>
      </c>
      <c r="C2349" s="322">
        <v>100</v>
      </c>
      <c r="D2349" s="172">
        <f t="shared" si="36"/>
        <v>5</v>
      </c>
      <c r="E2349" s="322">
        <v>95</v>
      </c>
      <c r="F2349" s="323" t="s">
        <v>4241</v>
      </c>
      <c r="G2349" s="272"/>
    </row>
    <row r="2350" spans="2:7">
      <c r="B2350" s="321">
        <v>42735.816493056001</v>
      </c>
      <c r="C2350" s="322">
        <v>200</v>
      </c>
      <c r="D2350" s="172">
        <f t="shared" si="36"/>
        <v>10</v>
      </c>
      <c r="E2350" s="322">
        <v>190</v>
      </c>
      <c r="F2350" s="323" t="s">
        <v>5581</v>
      </c>
      <c r="G2350" s="272"/>
    </row>
    <row r="2351" spans="2:7">
      <c r="B2351" s="321">
        <v>42735.825115740998</v>
      </c>
      <c r="C2351" s="322">
        <v>200</v>
      </c>
      <c r="D2351" s="172">
        <f t="shared" si="36"/>
        <v>10</v>
      </c>
      <c r="E2351" s="322">
        <v>190</v>
      </c>
      <c r="F2351" s="323" t="s">
        <v>4660</v>
      </c>
      <c r="G2351" s="272"/>
    </row>
    <row r="2352" spans="2:7">
      <c r="B2352" s="321">
        <v>42735.855138888997</v>
      </c>
      <c r="C2352" s="322">
        <v>100</v>
      </c>
      <c r="D2352" s="172">
        <f t="shared" si="36"/>
        <v>5</v>
      </c>
      <c r="E2352" s="322">
        <v>95</v>
      </c>
      <c r="F2352" s="323" t="s">
        <v>4689</v>
      </c>
      <c r="G2352" s="272"/>
    </row>
    <row r="2353" spans="2:7">
      <c r="B2353" s="321">
        <v>42735.860509259001</v>
      </c>
      <c r="C2353" s="322">
        <v>88</v>
      </c>
      <c r="D2353" s="172">
        <f t="shared" si="36"/>
        <v>4.4000000000000057</v>
      </c>
      <c r="E2353" s="322">
        <v>83.6</v>
      </c>
      <c r="F2353" s="323" t="s">
        <v>4149</v>
      </c>
      <c r="G2353" s="272"/>
    </row>
    <row r="2354" spans="2:7">
      <c r="B2354" s="321">
        <v>42735.880312499998</v>
      </c>
      <c r="C2354" s="322">
        <v>200</v>
      </c>
      <c r="D2354" s="172">
        <f t="shared" si="36"/>
        <v>9.9000000000000057</v>
      </c>
      <c r="E2354" s="322">
        <v>190.1</v>
      </c>
      <c r="F2354" s="323" t="s">
        <v>4914</v>
      </c>
      <c r="G2354" s="272"/>
    </row>
    <row r="2355" spans="2:7">
      <c r="B2355" s="321">
        <v>42735.881446758998</v>
      </c>
      <c r="C2355" s="322">
        <v>150</v>
      </c>
      <c r="D2355" s="172">
        <f t="shared" si="36"/>
        <v>7.4300000000000068</v>
      </c>
      <c r="E2355" s="322">
        <v>142.57</v>
      </c>
      <c r="F2355" s="323" t="s">
        <v>5582</v>
      </c>
      <c r="G2355" s="272"/>
    </row>
    <row r="2356" spans="2:7">
      <c r="B2356" s="321">
        <v>42735.889722221997</v>
      </c>
      <c r="C2356" s="322">
        <v>100</v>
      </c>
      <c r="D2356" s="172">
        <f t="shared" si="36"/>
        <v>5</v>
      </c>
      <c r="E2356" s="322">
        <v>95</v>
      </c>
      <c r="F2356" s="323" t="s">
        <v>4995</v>
      </c>
      <c r="G2356" s="272"/>
    </row>
    <row r="2357" spans="2:7">
      <c r="B2357" s="321">
        <v>42735.906631944003</v>
      </c>
      <c r="C2357" s="322">
        <v>1000</v>
      </c>
      <c r="D2357" s="172">
        <f t="shared" si="36"/>
        <v>50</v>
      </c>
      <c r="E2357" s="322">
        <v>950</v>
      </c>
      <c r="F2357" s="323" t="s">
        <v>5583</v>
      </c>
      <c r="G2357" s="272"/>
    </row>
    <row r="2358" spans="2:7">
      <c r="B2358" s="321">
        <v>42735.910868056002</v>
      </c>
      <c r="C2358" s="322">
        <v>100</v>
      </c>
      <c r="D2358" s="172">
        <f t="shared" si="36"/>
        <v>5</v>
      </c>
      <c r="E2358" s="322">
        <v>95</v>
      </c>
      <c r="F2358" s="323" t="s">
        <v>5584</v>
      </c>
      <c r="G2358" s="272"/>
    </row>
    <row r="2359" spans="2:7">
      <c r="B2359" s="321">
        <v>42735.912106481002</v>
      </c>
      <c r="C2359" s="322">
        <v>1000</v>
      </c>
      <c r="D2359" s="172">
        <f t="shared" si="36"/>
        <v>50</v>
      </c>
      <c r="E2359" s="322">
        <v>950</v>
      </c>
      <c r="F2359" s="323" t="s">
        <v>5583</v>
      </c>
      <c r="G2359" s="272"/>
    </row>
    <row r="2360" spans="2:7">
      <c r="B2360" s="321">
        <v>42735.912951389</v>
      </c>
      <c r="C2360" s="322">
        <v>200</v>
      </c>
      <c r="D2360" s="172">
        <f t="shared" si="36"/>
        <v>10</v>
      </c>
      <c r="E2360" s="322">
        <v>190</v>
      </c>
      <c r="F2360" s="323" t="s">
        <v>4044</v>
      </c>
      <c r="G2360" s="272"/>
    </row>
    <row r="2361" spans="2:7">
      <c r="B2361" s="321">
        <v>42735.920173610997</v>
      </c>
      <c r="C2361" s="322">
        <v>250</v>
      </c>
      <c r="D2361" s="172">
        <f t="shared" si="36"/>
        <v>12.5</v>
      </c>
      <c r="E2361" s="322">
        <v>237.5</v>
      </c>
      <c r="F2361" s="323" t="s">
        <v>4350</v>
      </c>
      <c r="G2361" s="272"/>
    </row>
    <row r="2362" spans="2:7">
      <c r="B2362" s="321">
        <v>42735.926400463002</v>
      </c>
      <c r="C2362" s="322">
        <v>500</v>
      </c>
      <c r="D2362" s="172">
        <f t="shared" si="36"/>
        <v>24.75</v>
      </c>
      <c r="E2362" s="322">
        <v>475.25</v>
      </c>
      <c r="F2362" s="323" t="s">
        <v>4191</v>
      </c>
      <c r="G2362" s="272"/>
    </row>
    <row r="2363" spans="2:7">
      <c r="B2363" s="321">
        <v>42735.933067129998</v>
      </c>
      <c r="C2363" s="322">
        <v>200</v>
      </c>
      <c r="D2363" s="172">
        <f t="shared" si="36"/>
        <v>10</v>
      </c>
      <c r="E2363" s="322">
        <v>190</v>
      </c>
      <c r="F2363" s="323" t="s">
        <v>5408</v>
      </c>
      <c r="G2363" s="272"/>
    </row>
    <row r="2364" spans="2:7">
      <c r="B2364" s="321">
        <v>42735.969548610999</v>
      </c>
      <c r="C2364" s="322">
        <v>500</v>
      </c>
      <c r="D2364" s="172">
        <f t="shared" si="36"/>
        <v>25</v>
      </c>
      <c r="E2364" s="322">
        <v>475</v>
      </c>
      <c r="F2364" s="323" t="s">
        <v>5585</v>
      </c>
      <c r="G2364" s="272"/>
    </row>
    <row r="2365" spans="2:7">
      <c r="B2365" s="321">
        <v>42735.99</v>
      </c>
      <c r="C2365" s="322">
        <v>10</v>
      </c>
      <c r="D2365" s="172">
        <f t="shared" si="36"/>
        <v>0.69999999999999929</v>
      </c>
      <c r="E2365" s="322">
        <v>9.3000000000000007</v>
      </c>
      <c r="F2365" s="323" t="s">
        <v>4313</v>
      </c>
      <c r="G2365" s="272"/>
    </row>
    <row r="2366" spans="2:7">
      <c r="B2366" s="321">
        <v>42735.991469907</v>
      </c>
      <c r="C2366" s="322">
        <v>300</v>
      </c>
      <c r="D2366" s="172">
        <f t="shared" si="36"/>
        <v>15</v>
      </c>
      <c r="E2366" s="322">
        <v>285</v>
      </c>
      <c r="F2366" s="323" t="s">
        <v>4452</v>
      </c>
      <c r="G2366" s="272"/>
    </row>
    <row r="2367" spans="2:7" s="6" customFormat="1">
      <c r="B2367" s="4" t="s">
        <v>36</v>
      </c>
      <c r="C2367" s="369">
        <f>SUM(C5:C2366)</f>
        <v>569118.76</v>
      </c>
      <c r="D2367" s="369">
        <f>SUM(D5:D2366)</f>
        <v>29479.440000000101</v>
      </c>
      <c r="E2367" s="369">
        <f>+SUM(E5:E2366)</f>
        <v>539639.31999999902</v>
      </c>
      <c r="F2367" s="326"/>
      <c r="G2367" s="272"/>
    </row>
    <row r="2368" spans="2:7" s="6" customFormat="1">
      <c r="B2368" s="389" t="s">
        <v>5586</v>
      </c>
      <c r="C2368" s="390"/>
      <c r="D2368" s="391">
        <v>36000</v>
      </c>
      <c r="E2368" s="325"/>
      <c r="F2368" s="326"/>
      <c r="G2368" s="272"/>
    </row>
    <row r="2369" spans="2:7" s="6" customFormat="1">
      <c r="B2369" s="324"/>
      <c r="C2369" s="324"/>
      <c r="D2369" s="324"/>
      <c r="E2369" s="325"/>
      <c r="F2369" s="326"/>
      <c r="G2369" s="272"/>
    </row>
    <row r="2370" spans="2:7" s="6" customFormat="1">
      <c r="B2370" s="324"/>
      <c r="C2370" s="324"/>
      <c r="D2370" s="324"/>
      <c r="E2370" s="325"/>
      <c r="F2370" s="326"/>
      <c r="G2370" s="272"/>
    </row>
    <row r="2371" spans="2:7" s="6" customFormat="1">
      <c r="B2371" s="324"/>
      <c r="C2371" s="324"/>
      <c r="D2371" s="324"/>
      <c r="E2371" s="325"/>
      <c r="F2371" s="326"/>
      <c r="G2371" s="272"/>
    </row>
    <row r="2372" spans="2:7" s="6" customFormat="1">
      <c r="B2372" s="324"/>
      <c r="C2372" s="324"/>
      <c r="D2372" s="324"/>
      <c r="E2372" s="325"/>
      <c r="F2372" s="326"/>
      <c r="G2372" s="272"/>
    </row>
    <row r="2373" spans="2:7" s="6" customFormat="1">
      <c r="B2373" s="324"/>
      <c r="C2373" s="324"/>
      <c r="D2373" s="324"/>
      <c r="E2373" s="325"/>
      <c r="F2373" s="326"/>
      <c r="G2373" s="272"/>
    </row>
    <row r="2374" spans="2:7" s="6" customFormat="1">
      <c r="B2374" s="324"/>
      <c r="C2374" s="324"/>
      <c r="D2374" s="324"/>
      <c r="E2374" s="325"/>
      <c r="F2374" s="326"/>
      <c r="G2374" s="272"/>
    </row>
    <row r="2375" spans="2:7" s="6" customFormat="1">
      <c r="B2375" s="324"/>
      <c r="C2375" s="324"/>
      <c r="D2375" s="324"/>
      <c r="E2375" s="325"/>
      <c r="F2375" s="326"/>
      <c r="G2375" s="272"/>
    </row>
    <row r="2376" spans="2:7" s="6" customFormat="1">
      <c r="B2376" s="324"/>
      <c r="C2376" s="324"/>
      <c r="D2376" s="324"/>
      <c r="E2376" s="325"/>
      <c r="F2376" s="326"/>
      <c r="G2376" s="272"/>
    </row>
    <row r="2377" spans="2:7" s="6" customFormat="1">
      <c r="B2377" s="324"/>
      <c r="C2377" s="324"/>
      <c r="D2377" s="324"/>
      <c r="E2377" s="325"/>
      <c r="F2377" s="326"/>
      <c r="G2377" s="272"/>
    </row>
    <row r="2378" spans="2:7" s="6" customFormat="1">
      <c r="B2378" s="324"/>
      <c r="C2378" s="324"/>
      <c r="D2378" s="324"/>
      <c r="E2378" s="325"/>
      <c r="F2378" s="326"/>
      <c r="G2378" s="272"/>
    </row>
    <row r="2379" spans="2:7" s="6" customFormat="1">
      <c r="B2379" s="324"/>
      <c r="C2379" s="324"/>
      <c r="D2379" s="324"/>
      <c r="E2379" s="325"/>
      <c r="F2379" s="326"/>
      <c r="G2379" s="272"/>
    </row>
    <row r="2380" spans="2:7" s="6" customFormat="1">
      <c r="B2380" s="324"/>
      <c r="C2380" s="324"/>
      <c r="D2380" s="324"/>
      <c r="E2380" s="325"/>
      <c r="F2380" s="326"/>
      <c r="G2380" s="272"/>
    </row>
    <row r="2381" spans="2:7" s="6" customFormat="1">
      <c r="B2381" s="324"/>
      <c r="C2381" s="324"/>
      <c r="D2381" s="324"/>
      <c r="E2381" s="325"/>
      <c r="F2381" s="326"/>
      <c r="G2381" s="272"/>
    </row>
    <row r="2382" spans="2:7" s="6" customFormat="1">
      <c r="B2382" s="324"/>
      <c r="C2382" s="324"/>
      <c r="D2382" s="324"/>
      <c r="E2382" s="325"/>
      <c r="F2382" s="326"/>
      <c r="G2382" s="272"/>
    </row>
    <row r="2383" spans="2:7" s="6" customFormat="1">
      <c r="B2383" s="324"/>
      <c r="C2383" s="324"/>
      <c r="D2383" s="324"/>
      <c r="E2383" s="325"/>
      <c r="F2383" s="326"/>
      <c r="G2383" s="272"/>
    </row>
    <row r="2384" spans="2:7" s="6" customFormat="1">
      <c r="B2384" s="324"/>
      <c r="C2384" s="324"/>
      <c r="D2384" s="324"/>
      <c r="E2384" s="325"/>
      <c r="F2384" s="326"/>
      <c r="G2384" s="272"/>
    </row>
    <row r="2385" spans="2:7" s="6" customFormat="1">
      <c r="B2385" s="324"/>
      <c r="C2385" s="324"/>
      <c r="D2385" s="324"/>
      <c r="E2385" s="325"/>
      <c r="F2385" s="326"/>
      <c r="G2385" s="272"/>
    </row>
    <row r="2386" spans="2:7" s="6" customFormat="1">
      <c r="B2386" s="324"/>
      <c r="C2386" s="324"/>
      <c r="D2386" s="324"/>
      <c r="E2386" s="325"/>
      <c r="F2386" s="326"/>
      <c r="G2386" s="272"/>
    </row>
    <row r="2387" spans="2:7" s="6" customFormat="1">
      <c r="B2387" s="324"/>
      <c r="C2387" s="324"/>
      <c r="D2387" s="324"/>
      <c r="E2387" s="325"/>
      <c r="F2387" s="326"/>
      <c r="G2387" s="272"/>
    </row>
    <row r="2388" spans="2:7" s="6" customFormat="1">
      <c r="B2388" s="324"/>
      <c r="C2388" s="324"/>
      <c r="D2388" s="324"/>
      <c r="E2388" s="325"/>
      <c r="F2388" s="326"/>
      <c r="G2388" s="272"/>
    </row>
    <row r="2389" spans="2:7" s="6" customFormat="1">
      <c r="B2389" s="324"/>
      <c r="C2389" s="324"/>
      <c r="D2389" s="324"/>
      <c r="E2389" s="325"/>
      <c r="F2389" s="326"/>
      <c r="G2389" s="272"/>
    </row>
    <row r="2390" spans="2:7" s="6" customFormat="1">
      <c r="B2390" s="324"/>
      <c r="C2390" s="324"/>
      <c r="D2390" s="324"/>
      <c r="E2390" s="325"/>
      <c r="F2390" s="326"/>
      <c r="G2390" s="272"/>
    </row>
    <row r="2391" spans="2:7" s="6" customFormat="1">
      <c r="B2391" s="324"/>
      <c r="C2391" s="324"/>
      <c r="D2391" s="324"/>
      <c r="E2391" s="325"/>
      <c r="F2391" s="326"/>
      <c r="G2391" s="272"/>
    </row>
    <row r="2392" spans="2:7" s="6" customFormat="1">
      <c r="B2392" s="324"/>
      <c r="C2392" s="324"/>
      <c r="D2392" s="324"/>
      <c r="E2392" s="325"/>
      <c r="F2392" s="326"/>
      <c r="G2392" s="272"/>
    </row>
    <row r="2393" spans="2:7" s="6" customFormat="1">
      <c r="B2393" s="324"/>
      <c r="C2393" s="324"/>
      <c r="D2393" s="324"/>
      <c r="E2393" s="325"/>
      <c r="F2393" s="326"/>
      <c r="G2393" s="272"/>
    </row>
    <row r="2394" spans="2:7" s="6" customFormat="1">
      <c r="B2394" s="324"/>
      <c r="C2394" s="324"/>
      <c r="D2394" s="324"/>
      <c r="E2394" s="325"/>
      <c r="F2394" s="326"/>
      <c r="G2394" s="272"/>
    </row>
    <row r="2395" spans="2:7" s="6" customFormat="1">
      <c r="B2395" s="324"/>
      <c r="C2395" s="324"/>
      <c r="D2395" s="324"/>
      <c r="E2395" s="325"/>
      <c r="F2395" s="326"/>
      <c r="G2395" s="272"/>
    </row>
    <row r="2396" spans="2:7" s="6" customFormat="1">
      <c r="B2396" s="324"/>
      <c r="C2396" s="324"/>
      <c r="D2396" s="324"/>
      <c r="E2396" s="325"/>
      <c r="F2396" s="326"/>
      <c r="G2396" s="272"/>
    </row>
    <row r="2397" spans="2:7" s="6" customFormat="1">
      <c r="B2397" s="324"/>
      <c r="C2397" s="324"/>
      <c r="D2397" s="324"/>
      <c r="E2397" s="325"/>
      <c r="F2397" s="326"/>
      <c r="G2397" s="272"/>
    </row>
    <row r="2398" spans="2:7" s="6" customFormat="1">
      <c r="B2398" s="324"/>
      <c r="C2398" s="324"/>
      <c r="D2398" s="324"/>
      <c r="E2398" s="325"/>
      <c r="F2398" s="326"/>
      <c r="G2398" s="272"/>
    </row>
    <row r="2399" spans="2:7" s="6" customFormat="1">
      <c r="B2399" s="324"/>
      <c r="C2399" s="324"/>
      <c r="D2399" s="324"/>
      <c r="E2399" s="325"/>
      <c r="F2399" s="326"/>
      <c r="G2399" s="272"/>
    </row>
    <row r="2400" spans="2:7" s="6" customFormat="1">
      <c r="B2400" s="324"/>
      <c r="C2400" s="324"/>
      <c r="D2400" s="324"/>
      <c r="E2400" s="325"/>
      <c r="F2400" s="326"/>
      <c r="G2400" s="272"/>
    </row>
    <row r="2401" spans="2:7" s="6" customFormat="1">
      <c r="B2401" s="324"/>
      <c r="C2401" s="324"/>
      <c r="D2401" s="324"/>
      <c r="E2401" s="325"/>
      <c r="F2401" s="326"/>
      <c r="G2401" s="272"/>
    </row>
    <row r="2402" spans="2:7" s="6" customFormat="1">
      <c r="B2402" s="324"/>
      <c r="C2402" s="324"/>
      <c r="D2402" s="324"/>
      <c r="E2402" s="325"/>
      <c r="F2402" s="326"/>
      <c r="G2402" s="272"/>
    </row>
    <row r="2403" spans="2:7" s="6" customFormat="1">
      <c r="B2403" s="324"/>
      <c r="C2403" s="324"/>
      <c r="D2403" s="324"/>
      <c r="E2403" s="325"/>
      <c r="F2403" s="326"/>
      <c r="G2403" s="272"/>
    </row>
    <row r="2404" spans="2:7" s="6" customFormat="1">
      <c r="B2404" s="324"/>
      <c r="C2404" s="324"/>
      <c r="D2404" s="324"/>
      <c r="E2404" s="325"/>
      <c r="F2404" s="326"/>
      <c r="G2404" s="272"/>
    </row>
    <row r="2405" spans="2:7" s="6" customFormat="1">
      <c r="B2405" s="324"/>
      <c r="C2405" s="324"/>
      <c r="D2405" s="324"/>
      <c r="E2405" s="325"/>
      <c r="F2405" s="326"/>
      <c r="G2405" s="272"/>
    </row>
    <row r="2406" spans="2:7" s="6" customFormat="1">
      <c r="B2406" s="324"/>
      <c r="C2406" s="324"/>
      <c r="D2406" s="324"/>
      <c r="E2406" s="325"/>
      <c r="F2406" s="326"/>
      <c r="G2406" s="272"/>
    </row>
    <row r="2407" spans="2:7" s="6" customFormat="1">
      <c r="B2407" s="324"/>
      <c r="C2407" s="324"/>
      <c r="D2407" s="324"/>
      <c r="E2407" s="325"/>
      <c r="F2407" s="326"/>
      <c r="G2407" s="272"/>
    </row>
    <row r="2408" spans="2:7" s="6" customFormat="1">
      <c r="B2408" s="324"/>
      <c r="C2408" s="324"/>
      <c r="D2408" s="324"/>
      <c r="E2408" s="325"/>
      <c r="F2408" s="326"/>
      <c r="G2408" s="272"/>
    </row>
    <row r="2409" spans="2:7" s="6" customFormat="1">
      <c r="B2409" s="324"/>
      <c r="C2409" s="324"/>
      <c r="D2409" s="324"/>
      <c r="E2409" s="325"/>
      <c r="F2409" s="326"/>
      <c r="G2409" s="272"/>
    </row>
    <row r="2410" spans="2:7" s="6" customFormat="1">
      <c r="B2410" s="324"/>
      <c r="C2410" s="324"/>
      <c r="D2410" s="324"/>
      <c r="E2410" s="325"/>
      <c r="F2410" s="326"/>
      <c r="G2410" s="272"/>
    </row>
    <row r="2411" spans="2:7" s="6" customFormat="1">
      <c r="B2411" s="324"/>
      <c r="C2411" s="324"/>
      <c r="D2411" s="324"/>
      <c r="E2411" s="325"/>
      <c r="F2411" s="326"/>
      <c r="G2411" s="272"/>
    </row>
    <row r="2412" spans="2:7" s="6" customFormat="1">
      <c r="B2412" s="324"/>
      <c r="C2412" s="324"/>
      <c r="D2412" s="324"/>
      <c r="E2412" s="325"/>
      <c r="F2412" s="326"/>
      <c r="G2412" s="272"/>
    </row>
    <row r="2413" spans="2:7" s="6" customFormat="1">
      <c r="B2413" s="324"/>
      <c r="C2413" s="324"/>
      <c r="D2413" s="324"/>
      <c r="E2413" s="325"/>
      <c r="F2413" s="326"/>
      <c r="G2413" s="272"/>
    </row>
    <row r="2414" spans="2:7" s="6" customFormat="1">
      <c r="B2414" s="324"/>
      <c r="C2414" s="324"/>
      <c r="D2414" s="324"/>
      <c r="E2414" s="325"/>
      <c r="F2414" s="326"/>
      <c r="G2414" s="272"/>
    </row>
    <row r="2415" spans="2:7" s="6" customFormat="1">
      <c r="B2415" s="324"/>
      <c r="C2415" s="324"/>
      <c r="D2415" s="324"/>
      <c r="E2415" s="325"/>
      <c r="F2415" s="326"/>
      <c r="G2415" s="272"/>
    </row>
    <row r="2416" spans="2:7" s="6" customFormat="1">
      <c r="B2416" s="324"/>
      <c r="C2416" s="324"/>
      <c r="D2416" s="324"/>
      <c r="E2416" s="325"/>
      <c r="F2416" s="326"/>
      <c r="G2416" s="272"/>
    </row>
    <row r="2417" spans="2:7" s="6" customFormat="1">
      <c r="B2417" s="324"/>
      <c r="C2417" s="324"/>
      <c r="D2417" s="324"/>
      <c r="E2417" s="325"/>
      <c r="F2417" s="326"/>
      <c r="G2417" s="272"/>
    </row>
    <row r="2418" spans="2:7" s="6" customFormat="1">
      <c r="B2418" s="324"/>
      <c r="C2418" s="324"/>
      <c r="D2418" s="324"/>
      <c r="E2418" s="325"/>
      <c r="F2418" s="326"/>
      <c r="G2418" s="272"/>
    </row>
    <row r="2419" spans="2:7" s="6" customFormat="1">
      <c r="B2419" s="324"/>
      <c r="C2419" s="324"/>
      <c r="D2419" s="324"/>
      <c r="E2419" s="325"/>
      <c r="F2419" s="326"/>
      <c r="G2419" s="272"/>
    </row>
    <row r="2420" spans="2:7" s="6" customFormat="1">
      <c r="B2420" s="324"/>
      <c r="C2420" s="324"/>
      <c r="D2420" s="324"/>
      <c r="E2420" s="325"/>
      <c r="F2420" s="326"/>
      <c r="G2420" s="272"/>
    </row>
    <row r="2421" spans="2:7" s="6" customFormat="1">
      <c r="B2421" s="324"/>
      <c r="C2421" s="324"/>
      <c r="D2421" s="324"/>
      <c r="E2421" s="325"/>
      <c r="F2421" s="326"/>
      <c r="G2421" s="272"/>
    </row>
    <row r="2422" spans="2:7" s="6" customFormat="1">
      <c r="B2422" s="324"/>
      <c r="C2422" s="324"/>
      <c r="D2422" s="324"/>
      <c r="E2422" s="325"/>
      <c r="F2422" s="326"/>
      <c r="G2422" s="272"/>
    </row>
    <row r="2423" spans="2:7" s="6" customFormat="1">
      <c r="B2423" s="324"/>
      <c r="C2423" s="324"/>
      <c r="D2423" s="324"/>
      <c r="E2423" s="325"/>
      <c r="F2423" s="326"/>
      <c r="G2423" s="272"/>
    </row>
    <row r="2424" spans="2:7" s="6" customFormat="1">
      <c r="B2424" s="324"/>
      <c r="C2424" s="324"/>
      <c r="D2424" s="324"/>
      <c r="E2424" s="325"/>
      <c r="F2424" s="326"/>
      <c r="G2424" s="272"/>
    </row>
    <row r="2425" spans="2:7" s="6" customFormat="1">
      <c r="B2425" s="324"/>
      <c r="C2425" s="324"/>
      <c r="D2425" s="324"/>
      <c r="E2425" s="325"/>
      <c r="F2425" s="326"/>
      <c r="G2425" s="272"/>
    </row>
    <row r="2426" spans="2:7" s="6" customFormat="1">
      <c r="B2426" s="324"/>
      <c r="C2426" s="324"/>
      <c r="D2426" s="324"/>
      <c r="E2426" s="325"/>
      <c r="F2426" s="326"/>
      <c r="G2426" s="272"/>
    </row>
    <row r="2427" spans="2:7" s="6" customFormat="1">
      <c r="B2427" s="324"/>
      <c r="C2427" s="324"/>
      <c r="D2427" s="324"/>
      <c r="E2427" s="325"/>
      <c r="F2427" s="326"/>
      <c r="G2427" s="272"/>
    </row>
    <row r="2428" spans="2:7" s="6" customFormat="1">
      <c r="B2428" s="324"/>
      <c r="C2428" s="324"/>
      <c r="D2428" s="324"/>
      <c r="E2428" s="325"/>
      <c r="F2428" s="326"/>
      <c r="G2428" s="272"/>
    </row>
    <row r="2429" spans="2:7" s="6" customFormat="1">
      <c r="B2429" s="324"/>
      <c r="C2429" s="324"/>
      <c r="D2429" s="324"/>
      <c r="E2429" s="325"/>
      <c r="F2429" s="326"/>
      <c r="G2429" s="272"/>
    </row>
    <row r="2430" spans="2:7" s="6" customFormat="1">
      <c r="B2430" s="324"/>
      <c r="C2430" s="324"/>
      <c r="D2430" s="324"/>
      <c r="E2430" s="325"/>
      <c r="F2430" s="326"/>
      <c r="G2430" s="272"/>
    </row>
    <row r="2431" spans="2:7" s="6" customFormat="1">
      <c r="B2431" s="324"/>
      <c r="C2431" s="324"/>
      <c r="D2431" s="324"/>
      <c r="E2431" s="325"/>
      <c r="F2431" s="326"/>
      <c r="G2431" s="272"/>
    </row>
    <row r="2432" spans="2:7" s="6" customFormat="1">
      <c r="B2432" s="324"/>
      <c r="C2432" s="324"/>
      <c r="D2432" s="324"/>
      <c r="E2432" s="325"/>
      <c r="F2432" s="326"/>
      <c r="G2432" s="272"/>
    </row>
    <row r="2433" spans="2:7" s="6" customFormat="1">
      <c r="B2433" s="324"/>
      <c r="C2433" s="324"/>
      <c r="D2433" s="324"/>
      <c r="E2433" s="325"/>
      <c r="F2433" s="326"/>
      <c r="G2433" s="272"/>
    </row>
    <row r="2434" spans="2:7" s="6" customFormat="1">
      <c r="B2434" s="324"/>
      <c r="C2434" s="324"/>
      <c r="D2434" s="324"/>
      <c r="E2434" s="325"/>
      <c r="F2434" s="326"/>
      <c r="G2434" s="272"/>
    </row>
    <row r="2435" spans="2:7" s="6" customFormat="1">
      <c r="B2435" s="324"/>
      <c r="C2435" s="324"/>
      <c r="D2435" s="324"/>
      <c r="E2435" s="325"/>
      <c r="F2435" s="326"/>
      <c r="G2435" s="272"/>
    </row>
    <row r="2436" spans="2:7" s="6" customFormat="1">
      <c r="B2436" s="324"/>
      <c r="C2436" s="324"/>
      <c r="D2436" s="324"/>
      <c r="E2436" s="325"/>
      <c r="F2436" s="326"/>
      <c r="G2436" s="272"/>
    </row>
    <row r="2437" spans="2:7" s="6" customFormat="1">
      <c r="B2437" s="324"/>
      <c r="C2437" s="324"/>
      <c r="D2437" s="324"/>
      <c r="E2437" s="325"/>
      <c r="F2437" s="326"/>
      <c r="G2437" s="272"/>
    </row>
    <row r="2438" spans="2:7" s="6" customFormat="1">
      <c r="B2438" s="324"/>
      <c r="C2438" s="324"/>
      <c r="D2438" s="324"/>
      <c r="E2438" s="325"/>
      <c r="F2438" s="326"/>
      <c r="G2438" s="272"/>
    </row>
    <row r="2439" spans="2:7" s="6" customFormat="1">
      <c r="B2439" s="324"/>
      <c r="C2439" s="324"/>
      <c r="D2439" s="324"/>
      <c r="E2439" s="325"/>
      <c r="F2439" s="326"/>
      <c r="G2439" s="272"/>
    </row>
    <row r="2440" spans="2:7" s="6" customFormat="1">
      <c r="B2440" s="324"/>
      <c r="C2440" s="324"/>
      <c r="D2440" s="324"/>
      <c r="E2440" s="325"/>
      <c r="F2440" s="326"/>
      <c r="G2440" s="272"/>
    </row>
    <row r="2441" spans="2:7" s="6" customFormat="1">
      <c r="B2441" s="324"/>
      <c r="C2441" s="324"/>
      <c r="D2441" s="324"/>
      <c r="E2441" s="325"/>
      <c r="F2441" s="326"/>
      <c r="G2441" s="272"/>
    </row>
    <row r="2442" spans="2:7" s="6" customFormat="1">
      <c r="B2442" s="324"/>
      <c r="C2442" s="324"/>
      <c r="D2442" s="324"/>
      <c r="E2442" s="325"/>
      <c r="F2442" s="326"/>
      <c r="G2442" s="272"/>
    </row>
    <row r="2443" spans="2:7" s="6" customFormat="1">
      <c r="B2443" s="324"/>
      <c r="C2443" s="324"/>
      <c r="D2443" s="324"/>
      <c r="E2443" s="325"/>
      <c r="F2443" s="326"/>
      <c r="G2443" s="272"/>
    </row>
    <row r="2444" spans="2:7" s="6" customFormat="1">
      <c r="B2444" s="324"/>
      <c r="C2444" s="324"/>
      <c r="D2444" s="324"/>
      <c r="E2444" s="325"/>
      <c r="F2444" s="326"/>
      <c r="G2444" s="272"/>
    </row>
    <row r="2445" spans="2:7" s="6" customFormat="1">
      <c r="B2445" s="324"/>
      <c r="C2445" s="324"/>
      <c r="D2445" s="324"/>
      <c r="E2445" s="325"/>
      <c r="F2445" s="326"/>
      <c r="G2445" s="272"/>
    </row>
    <row r="2446" spans="2:7" s="6" customFormat="1">
      <c r="B2446" s="324"/>
      <c r="C2446" s="324"/>
      <c r="D2446" s="324"/>
      <c r="E2446" s="325"/>
      <c r="F2446" s="326"/>
      <c r="G2446" s="272"/>
    </row>
    <row r="2447" spans="2:7" s="6" customFormat="1">
      <c r="B2447" s="324"/>
      <c r="C2447" s="324"/>
      <c r="D2447" s="324"/>
      <c r="E2447" s="325"/>
      <c r="F2447" s="326"/>
      <c r="G2447" s="272"/>
    </row>
    <row r="2448" spans="2:7" s="6" customFormat="1">
      <c r="B2448" s="324"/>
      <c r="C2448" s="324"/>
      <c r="D2448" s="324"/>
      <c r="E2448" s="325"/>
      <c r="F2448" s="326"/>
      <c r="G2448" s="272"/>
    </row>
    <row r="2449" spans="2:7" s="6" customFormat="1">
      <c r="B2449" s="324"/>
      <c r="C2449" s="324"/>
      <c r="D2449" s="324"/>
      <c r="E2449" s="325"/>
      <c r="F2449" s="326"/>
      <c r="G2449" s="272"/>
    </row>
    <row r="2450" spans="2:7" s="6" customFormat="1">
      <c r="B2450" s="324"/>
      <c r="C2450" s="324"/>
      <c r="D2450" s="324"/>
      <c r="E2450" s="325"/>
      <c r="F2450" s="326"/>
      <c r="G2450" s="272"/>
    </row>
    <row r="2451" spans="2:7" s="6" customFormat="1">
      <c r="B2451" s="324"/>
      <c r="C2451" s="324"/>
      <c r="D2451" s="324"/>
      <c r="E2451" s="325"/>
      <c r="F2451" s="326"/>
      <c r="G2451" s="272"/>
    </row>
    <row r="2452" spans="2:7" s="6" customFormat="1">
      <c r="B2452" s="324"/>
      <c r="C2452" s="324"/>
      <c r="D2452" s="324"/>
      <c r="E2452" s="325"/>
      <c r="F2452" s="326"/>
      <c r="G2452" s="272"/>
    </row>
    <row r="2453" spans="2:7" s="6" customFormat="1">
      <c r="B2453" s="324"/>
      <c r="C2453" s="324"/>
      <c r="D2453" s="324"/>
      <c r="E2453" s="325"/>
      <c r="F2453" s="326"/>
      <c r="G2453" s="272"/>
    </row>
    <row r="2454" spans="2:7" s="6" customFormat="1">
      <c r="B2454" s="324"/>
      <c r="C2454" s="324"/>
      <c r="D2454" s="324"/>
      <c r="E2454" s="325"/>
      <c r="F2454" s="326"/>
      <c r="G2454" s="272"/>
    </row>
    <row r="2455" spans="2:7" s="6" customFormat="1">
      <c r="B2455" s="324"/>
      <c r="C2455" s="324"/>
      <c r="D2455" s="324"/>
      <c r="E2455" s="325"/>
      <c r="F2455" s="326"/>
      <c r="G2455" s="272"/>
    </row>
    <row r="2456" spans="2:7" s="6" customFormat="1">
      <c r="B2456" s="324"/>
      <c r="C2456" s="324"/>
      <c r="D2456" s="324"/>
      <c r="E2456" s="325"/>
      <c r="F2456" s="326"/>
      <c r="G2456" s="272"/>
    </row>
    <row r="2457" spans="2:7" s="6" customFormat="1">
      <c r="B2457" s="324"/>
      <c r="C2457" s="324"/>
      <c r="D2457" s="324"/>
      <c r="E2457" s="325"/>
      <c r="F2457" s="326"/>
      <c r="G2457" s="272"/>
    </row>
    <row r="2458" spans="2:7" s="6" customFormat="1">
      <c r="B2458" s="324"/>
      <c r="C2458" s="324"/>
      <c r="D2458" s="324"/>
      <c r="E2458" s="325"/>
      <c r="F2458" s="326"/>
      <c r="G2458" s="272"/>
    </row>
    <row r="2459" spans="2:7" s="6" customFormat="1">
      <c r="B2459" s="324"/>
      <c r="C2459" s="324"/>
      <c r="D2459" s="324"/>
      <c r="E2459" s="325"/>
      <c r="F2459" s="326"/>
      <c r="G2459" s="272"/>
    </row>
    <row r="2460" spans="2:7" s="6" customFormat="1">
      <c r="B2460" s="324"/>
      <c r="C2460" s="324"/>
      <c r="D2460" s="324"/>
      <c r="E2460" s="325"/>
      <c r="F2460" s="326"/>
      <c r="G2460" s="272"/>
    </row>
    <row r="2461" spans="2:7" s="6" customFormat="1">
      <c r="B2461" s="324"/>
      <c r="C2461" s="324"/>
      <c r="D2461" s="324"/>
      <c r="E2461" s="325"/>
      <c r="F2461" s="326"/>
      <c r="G2461" s="272"/>
    </row>
    <row r="2462" spans="2:7" s="6" customFormat="1">
      <c r="B2462" s="324"/>
      <c r="C2462" s="324"/>
      <c r="D2462" s="324"/>
      <c r="E2462" s="325"/>
      <c r="F2462" s="326"/>
      <c r="G2462" s="272"/>
    </row>
    <row r="2463" spans="2:7" s="6" customFormat="1">
      <c r="B2463" s="324"/>
      <c r="C2463" s="324"/>
      <c r="D2463" s="324"/>
      <c r="E2463" s="325"/>
      <c r="F2463" s="326"/>
      <c r="G2463" s="272"/>
    </row>
    <row r="2464" spans="2:7" s="6" customFormat="1">
      <c r="B2464" s="324"/>
      <c r="C2464" s="324"/>
      <c r="D2464" s="324"/>
      <c r="E2464" s="325"/>
      <c r="F2464" s="326"/>
      <c r="G2464" s="272"/>
    </row>
    <row r="2465" spans="2:7" s="6" customFormat="1">
      <c r="B2465" s="324"/>
      <c r="C2465" s="324"/>
      <c r="D2465" s="324"/>
      <c r="E2465" s="325"/>
      <c r="F2465" s="326"/>
      <c r="G2465" s="272"/>
    </row>
    <row r="2466" spans="2:7" s="6" customFormat="1">
      <c r="B2466" s="324"/>
      <c r="C2466" s="324"/>
      <c r="D2466" s="324"/>
      <c r="E2466" s="325"/>
      <c r="F2466" s="326"/>
      <c r="G2466" s="272"/>
    </row>
    <row r="2467" spans="2:7" s="6" customFormat="1">
      <c r="B2467" s="324"/>
      <c r="C2467" s="324"/>
      <c r="D2467" s="324"/>
      <c r="E2467" s="325"/>
      <c r="F2467" s="326"/>
      <c r="G2467" s="272"/>
    </row>
    <row r="2468" spans="2:7" s="6" customFormat="1">
      <c r="B2468" s="324"/>
      <c r="C2468" s="324"/>
      <c r="D2468" s="324"/>
      <c r="E2468" s="325"/>
      <c r="F2468" s="326"/>
      <c r="G2468" s="272"/>
    </row>
    <row r="2469" spans="2:7" s="6" customFormat="1">
      <c r="B2469" s="324"/>
      <c r="C2469" s="324"/>
      <c r="D2469" s="324"/>
      <c r="E2469" s="325"/>
      <c r="F2469" s="326"/>
      <c r="G2469" s="272"/>
    </row>
    <row r="2470" spans="2:7" s="6" customFormat="1">
      <c r="B2470" s="324"/>
      <c r="C2470" s="324"/>
      <c r="D2470" s="324"/>
      <c r="E2470" s="325"/>
      <c r="F2470" s="326"/>
      <c r="G2470" s="272"/>
    </row>
    <row r="2471" spans="2:7" s="6" customFormat="1">
      <c r="B2471" s="324"/>
      <c r="C2471" s="324"/>
      <c r="D2471" s="324"/>
      <c r="E2471" s="325"/>
      <c r="F2471" s="326"/>
      <c r="G2471" s="272"/>
    </row>
    <row r="2472" spans="2:7" s="6" customFormat="1">
      <c r="B2472" s="324"/>
      <c r="C2472" s="324"/>
      <c r="D2472" s="324"/>
      <c r="E2472" s="325"/>
      <c r="F2472" s="326"/>
      <c r="G2472" s="272"/>
    </row>
    <row r="2473" spans="2:7" s="6" customFormat="1">
      <c r="B2473" s="324"/>
      <c r="C2473" s="324"/>
      <c r="D2473" s="324"/>
      <c r="E2473" s="325"/>
      <c r="F2473" s="326"/>
      <c r="G2473" s="272"/>
    </row>
    <row r="2474" spans="2:7" s="6" customFormat="1">
      <c r="B2474" s="324"/>
      <c r="C2474" s="324"/>
      <c r="D2474" s="324"/>
      <c r="E2474" s="325"/>
      <c r="F2474" s="326"/>
      <c r="G2474" s="272"/>
    </row>
    <row r="2475" spans="2:7" s="6" customFormat="1">
      <c r="B2475" s="324"/>
      <c r="C2475" s="324"/>
      <c r="D2475" s="324"/>
      <c r="E2475" s="325"/>
      <c r="F2475" s="326"/>
      <c r="G2475" s="272"/>
    </row>
    <row r="2476" spans="2:7" s="6" customFormat="1">
      <c r="B2476" s="324"/>
      <c r="C2476" s="324"/>
      <c r="D2476" s="324"/>
      <c r="E2476" s="325"/>
      <c r="F2476" s="326"/>
      <c r="G2476" s="272"/>
    </row>
    <row r="2477" spans="2:7" s="6" customFormat="1">
      <c r="B2477" s="324"/>
      <c r="C2477" s="324"/>
      <c r="D2477" s="324"/>
      <c r="E2477" s="325"/>
      <c r="F2477" s="326"/>
      <c r="G2477" s="272"/>
    </row>
    <row r="2478" spans="2:7" s="6" customFormat="1">
      <c r="B2478" s="324"/>
      <c r="C2478" s="324"/>
      <c r="D2478" s="324"/>
      <c r="E2478" s="325"/>
      <c r="F2478" s="326"/>
      <c r="G2478" s="272"/>
    </row>
    <row r="2479" spans="2:7" s="6" customFormat="1">
      <c r="B2479" s="324"/>
      <c r="C2479" s="324"/>
      <c r="D2479" s="324"/>
      <c r="E2479" s="325"/>
      <c r="F2479" s="326"/>
      <c r="G2479" s="272"/>
    </row>
    <row r="2480" spans="2:7" s="6" customFormat="1">
      <c r="B2480" s="324"/>
      <c r="C2480" s="324"/>
      <c r="D2480" s="324"/>
      <c r="E2480" s="325"/>
      <c r="F2480" s="326"/>
      <c r="G2480" s="272"/>
    </row>
    <row r="2481" spans="2:7" s="6" customFormat="1">
      <c r="B2481" s="324"/>
      <c r="C2481" s="324"/>
      <c r="D2481" s="324"/>
      <c r="E2481" s="325"/>
      <c r="F2481" s="326"/>
      <c r="G2481" s="272"/>
    </row>
    <row r="2482" spans="2:7" s="6" customFormat="1">
      <c r="B2482" s="324"/>
      <c r="C2482" s="324"/>
      <c r="D2482" s="324"/>
      <c r="E2482" s="325"/>
      <c r="F2482" s="326"/>
      <c r="G2482" s="272"/>
    </row>
    <row r="2483" spans="2:7" s="6" customFormat="1">
      <c r="B2483" s="324"/>
      <c r="C2483" s="324"/>
      <c r="D2483" s="324"/>
      <c r="E2483" s="325"/>
      <c r="F2483" s="326"/>
      <c r="G2483" s="272"/>
    </row>
    <row r="2484" spans="2:7" s="6" customFormat="1">
      <c r="B2484" s="324"/>
      <c r="C2484" s="324"/>
      <c r="D2484" s="324"/>
      <c r="E2484" s="325"/>
      <c r="F2484" s="326"/>
      <c r="G2484" s="272"/>
    </row>
    <row r="2485" spans="2:7" s="6" customFormat="1">
      <c r="B2485" s="324"/>
      <c r="C2485" s="324"/>
      <c r="D2485" s="324"/>
      <c r="E2485" s="325"/>
      <c r="F2485" s="326"/>
      <c r="G2485" s="272"/>
    </row>
    <row r="2486" spans="2:7" s="6" customFormat="1">
      <c r="B2486" s="324"/>
      <c r="C2486" s="324"/>
      <c r="D2486" s="324"/>
      <c r="E2486" s="325"/>
      <c r="F2486" s="326"/>
      <c r="G2486" s="272"/>
    </row>
    <row r="2487" spans="2:7" s="6" customFormat="1">
      <c r="B2487" s="324"/>
      <c r="C2487" s="324"/>
      <c r="D2487" s="324"/>
      <c r="E2487" s="325"/>
      <c r="F2487" s="326"/>
      <c r="G2487" s="272"/>
    </row>
    <row r="2488" spans="2:7" s="6" customFormat="1">
      <c r="B2488" s="324"/>
      <c r="C2488" s="324"/>
      <c r="D2488" s="324"/>
      <c r="E2488" s="325"/>
      <c r="F2488" s="326"/>
      <c r="G2488" s="272"/>
    </row>
    <row r="2489" spans="2:7" s="6" customFormat="1">
      <c r="B2489" s="324"/>
      <c r="C2489" s="324"/>
      <c r="D2489" s="324"/>
      <c r="E2489" s="325"/>
      <c r="F2489" s="326"/>
      <c r="G2489" s="272"/>
    </row>
    <row r="2490" spans="2:7" s="6" customFormat="1">
      <c r="B2490" s="324"/>
      <c r="C2490" s="324"/>
      <c r="D2490" s="324"/>
      <c r="E2490" s="325"/>
      <c r="F2490" s="326"/>
      <c r="G2490" s="272"/>
    </row>
    <row r="2491" spans="2:7" s="6" customFormat="1">
      <c r="B2491" s="324"/>
      <c r="C2491" s="324"/>
      <c r="D2491" s="324"/>
      <c r="E2491" s="325"/>
      <c r="F2491" s="326"/>
      <c r="G2491" s="272"/>
    </row>
    <row r="2492" spans="2:7" s="6" customFormat="1">
      <c r="B2492" s="324"/>
      <c r="C2492" s="324"/>
      <c r="D2492" s="324"/>
      <c r="E2492" s="325"/>
      <c r="F2492" s="326"/>
      <c r="G2492" s="272"/>
    </row>
    <row r="2493" spans="2:7" s="6" customFormat="1">
      <c r="B2493" s="324"/>
      <c r="C2493" s="324"/>
      <c r="D2493" s="324"/>
      <c r="E2493" s="325"/>
      <c r="F2493" s="326"/>
      <c r="G2493" s="272"/>
    </row>
    <row r="2494" spans="2:7" s="6" customFormat="1">
      <c r="B2494" s="324"/>
      <c r="C2494" s="324"/>
      <c r="D2494" s="324"/>
      <c r="E2494" s="325"/>
      <c r="F2494" s="326"/>
      <c r="G2494" s="272"/>
    </row>
    <row r="2495" spans="2:7" s="6" customFormat="1">
      <c r="B2495" s="324"/>
      <c r="C2495" s="324"/>
      <c r="D2495" s="324"/>
      <c r="E2495" s="325"/>
      <c r="F2495" s="326"/>
      <c r="G2495" s="272"/>
    </row>
    <row r="2496" spans="2:7" s="6" customFormat="1">
      <c r="B2496" s="324"/>
      <c r="C2496" s="324"/>
      <c r="D2496" s="324"/>
      <c r="E2496" s="325"/>
      <c r="F2496" s="326"/>
      <c r="G2496" s="272"/>
    </row>
    <row r="2497" spans="2:7" s="6" customFormat="1">
      <c r="B2497" s="324"/>
      <c r="C2497" s="324"/>
      <c r="D2497" s="324"/>
      <c r="E2497" s="325"/>
      <c r="F2497" s="326"/>
      <c r="G2497" s="272"/>
    </row>
    <row r="2498" spans="2:7" s="6" customFormat="1">
      <c r="B2498" s="324"/>
      <c r="C2498" s="324"/>
      <c r="D2498" s="324"/>
      <c r="E2498" s="325"/>
      <c r="F2498" s="326"/>
      <c r="G2498" s="272"/>
    </row>
    <row r="2499" spans="2:7" s="6" customFormat="1">
      <c r="B2499" s="324"/>
      <c r="C2499" s="324"/>
      <c r="D2499" s="324"/>
      <c r="E2499" s="325"/>
      <c r="F2499" s="326"/>
      <c r="G2499" s="272"/>
    </row>
    <row r="2500" spans="2:7" s="6" customFormat="1">
      <c r="B2500" s="324"/>
      <c r="C2500" s="324"/>
      <c r="D2500" s="324"/>
      <c r="E2500" s="325"/>
      <c r="F2500" s="326"/>
      <c r="G2500" s="272"/>
    </row>
    <row r="2501" spans="2:7" s="6" customFormat="1">
      <c r="B2501" s="324"/>
      <c r="C2501" s="324"/>
      <c r="D2501" s="324"/>
      <c r="E2501" s="325"/>
      <c r="F2501" s="326"/>
      <c r="G2501" s="272"/>
    </row>
    <row r="2502" spans="2:7" s="6" customFormat="1">
      <c r="B2502" s="324"/>
      <c r="C2502" s="324"/>
      <c r="D2502" s="324"/>
      <c r="E2502" s="325"/>
      <c r="F2502" s="326"/>
      <c r="G2502" s="272"/>
    </row>
    <row r="2503" spans="2:7" s="6" customFormat="1">
      <c r="B2503" s="324"/>
      <c r="C2503" s="324"/>
      <c r="D2503" s="324"/>
      <c r="E2503" s="325"/>
      <c r="F2503" s="326"/>
      <c r="G2503" s="272"/>
    </row>
    <row r="2504" spans="2:7" s="6" customFormat="1">
      <c r="B2504" s="324"/>
      <c r="C2504" s="324"/>
      <c r="D2504" s="324"/>
      <c r="E2504" s="325"/>
      <c r="F2504" s="326"/>
      <c r="G2504" s="272"/>
    </row>
    <row r="2505" spans="2:7" s="6" customFormat="1">
      <c r="B2505" s="324"/>
      <c r="C2505" s="324"/>
      <c r="D2505" s="324"/>
      <c r="E2505" s="325"/>
      <c r="F2505" s="326"/>
      <c r="G2505" s="272"/>
    </row>
    <row r="2506" spans="2:7" s="6" customFormat="1">
      <c r="B2506" s="324"/>
      <c r="C2506" s="324"/>
      <c r="D2506" s="324"/>
      <c r="E2506" s="325"/>
      <c r="F2506" s="326"/>
      <c r="G2506" s="272"/>
    </row>
    <row r="2507" spans="2:7" s="6" customFormat="1">
      <c r="B2507" s="324"/>
      <c r="C2507" s="324"/>
      <c r="D2507" s="324"/>
      <c r="E2507" s="325"/>
      <c r="F2507" s="326"/>
      <c r="G2507" s="272"/>
    </row>
    <row r="2508" spans="2:7" s="6" customFormat="1">
      <c r="B2508" s="324"/>
      <c r="C2508" s="324"/>
      <c r="D2508" s="324"/>
      <c r="E2508" s="325"/>
      <c r="F2508" s="326"/>
      <c r="G2508" s="272"/>
    </row>
    <row r="2509" spans="2:7" s="6" customFormat="1">
      <c r="B2509" s="324"/>
      <c r="C2509" s="324"/>
      <c r="D2509" s="324"/>
      <c r="E2509" s="325"/>
      <c r="F2509" s="326"/>
      <c r="G2509" s="272"/>
    </row>
    <row r="2510" spans="2:7" s="6" customFormat="1">
      <c r="B2510" s="324"/>
      <c r="C2510" s="324"/>
      <c r="D2510" s="324"/>
      <c r="E2510" s="325"/>
      <c r="F2510" s="326"/>
      <c r="G2510" s="272"/>
    </row>
    <row r="2511" spans="2:7" s="6" customFormat="1">
      <c r="B2511" s="324"/>
      <c r="C2511" s="324"/>
      <c r="D2511" s="324"/>
      <c r="E2511" s="325"/>
      <c r="F2511" s="326"/>
      <c r="G2511" s="272"/>
    </row>
    <row r="2512" spans="2:7" s="6" customFormat="1">
      <c r="B2512" s="324"/>
      <c r="C2512" s="324"/>
      <c r="D2512" s="324"/>
      <c r="E2512" s="325"/>
      <c r="F2512" s="326"/>
      <c r="G2512" s="272"/>
    </row>
    <row r="2513" spans="2:7" s="6" customFormat="1">
      <c r="B2513" s="324"/>
      <c r="C2513" s="324"/>
      <c r="D2513" s="324"/>
      <c r="E2513" s="325"/>
      <c r="F2513" s="326"/>
      <c r="G2513" s="272"/>
    </row>
    <row r="2514" spans="2:7" s="6" customFormat="1">
      <c r="B2514" s="324"/>
      <c r="C2514" s="324"/>
      <c r="D2514" s="324"/>
      <c r="E2514" s="325"/>
      <c r="F2514" s="326"/>
      <c r="G2514" s="272"/>
    </row>
    <row r="2515" spans="2:7" s="6" customFormat="1">
      <c r="B2515" s="324"/>
      <c r="C2515" s="324"/>
      <c r="D2515" s="324"/>
      <c r="E2515" s="325"/>
      <c r="F2515" s="326"/>
      <c r="G2515" s="272"/>
    </row>
    <row r="2516" spans="2:7" s="6" customFormat="1">
      <c r="B2516" s="324"/>
      <c r="C2516" s="324"/>
      <c r="D2516" s="324"/>
      <c r="E2516" s="325"/>
      <c r="F2516" s="326"/>
      <c r="G2516" s="272"/>
    </row>
    <row r="2517" spans="2:7" s="6" customFormat="1">
      <c r="B2517" s="324"/>
      <c r="C2517" s="324"/>
      <c r="D2517" s="324"/>
      <c r="E2517" s="325"/>
      <c r="F2517" s="326"/>
      <c r="G2517" s="272"/>
    </row>
    <row r="2518" spans="2:7" s="6" customFormat="1">
      <c r="B2518" s="324"/>
      <c r="C2518" s="324"/>
      <c r="D2518" s="324"/>
      <c r="E2518" s="325"/>
      <c r="F2518" s="326"/>
      <c r="G2518" s="272"/>
    </row>
    <row r="2519" spans="2:7" s="6" customFormat="1">
      <c r="B2519" s="324"/>
      <c r="C2519" s="324"/>
      <c r="D2519" s="324"/>
      <c r="E2519" s="325"/>
      <c r="F2519" s="326"/>
      <c r="G2519" s="272"/>
    </row>
    <row r="2520" spans="2:7" s="6" customFormat="1">
      <c r="B2520" s="324"/>
      <c r="C2520" s="324"/>
      <c r="D2520" s="324"/>
      <c r="E2520" s="325"/>
      <c r="F2520" s="326"/>
      <c r="G2520" s="272"/>
    </row>
    <row r="2521" spans="2:7" s="6" customFormat="1">
      <c r="B2521" s="324"/>
      <c r="C2521" s="324"/>
      <c r="D2521" s="324"/>
      <c r="E2521" s="325"/>
      <c r="F2521" s="326"/>
      <c r="G2521" s="272"/>
    </row>
    <row r="2522" spans="2:7" s="6" customFormat="1">
      <c r="B2522" s="324"/>
      <c r="C2522" s="324"/>
      <c r="D2522" s="324"/>
      <c r="E2522" s="325"/>
      <c r="F2522" s="326"/>
      <c r="G2522" s="272"/>
    </row>
    <row r="2523" spans="2:7" s="6" customFormat="1">
      <c r="B2523" s="324"/>
      <c r="C2523" s="324"/>
      <c r="D2523" s="324"/>
      <c r="E2523" s="325"/>
      <c r="F2523" s="326"/>
      <c r="G2523" s="272"/>
    </row>
    <row r="2524" spans="2:7" s="6" customFormat="1">
      <c r="B2524" s="324"/>
      <c r="C2524" s="324"/>
      <c r="D2524" s="324"/>
      <c r="E2524" s="325"/>
      <c r="F2524" s="326"/>
      <c r="G2524" s="272"/>
    </row>
    <row r="2525" spans="2:7" s="6" customFormat="1">
      <c r="B2525" s="324"/>
      <c r="C2525" s="324"/>
      <c r="D2525" s="324"/>
      <c r="E2525" s="325"/>
      <c r="F2525" s="326"/>
      <c r="G2525" s="272"/>
    </row>
    <row r="2526" spans="2:7" s="6" customFormat="1">
      <c r="B2526" s="324"/>
      <c r="C2526" s="324"/>
      <c r="D2526" s="324"/>
      <c r="E2526" s="325"/>
      <c r="F2526" s="326"/>
      <c r="G2526" s="272"/>
    </row>
    <row r="2527" spans="2:7" s="6" customFormat="1">
      <c r="B2527" s="324"/>
      <c r="C2527" s="324"/>
      <c r="D2527" s="324"/>
      <c r="E2527" s="325"/>
      <c r="F2527" s="326"/>
      <c r="G2527" s="272"/>
    </row>
    <row r="2528" spans="2:7" s="6" customFormat="1">
      <c r="B2528" s="324"/>
      <c r="C2528" s="324"/>
      <c r="D2528" s="324"/>
      <c r="E2528" s="325"/>
      <c r="F2528" s="326"/>
      <c r="G2528" s="272"/>
    </row>
    <row r="2529" spans="2:7" s="6" customFormat="1">
      <c r="B2529" s="324"/>
      <c r="C2529" s="324"/>
      <c r="D2529" s="324"/>
      <c r="E2529" s="325"/>
      <c r="F2529" s="326"/>
      <c r="G2529" s="272"/>
    </row>
    <row r="2530" spans="2:7" s="6" customFormat="1">
      <c r="B2530" s="324"/>
      <c r="C2530" s="324"/>
      <c r="D2530" s="324"/>
      <c r="E2530" s="325"/>
      <c r="F2530" s="326"/>
      <c r="G2530" s="272"/>
    </row>
    <row r="2531" spans="2:7" s="6" customFormat="1">
      <c r="B2531" s="324"/>
      <c r="C2531" s="324"/>
      <c r="D2531" s="324"/>
      <c r="E2531" s="325"/>
      <c r="F2531" s="326"/>
      <c r="G2531" s="272"/>
    </row>
    <row r="2532" spans="2:7" s="6" customFormat="1">
      <c r="B2532" s="324"/>
      <c r="C2532" s="324"/>
      <c r="D2532" s="324"/>
      <c r="E2532" s="325"/>
      <c r="F2532" s="326"/>
      <c r="G2532" s="272"/>
    </row>
    <row r="2533" spans="2:7" s="6" customFormat="1">
      <c r="B2533" s="324"/>
      <c r="C2533" s="324"/>
      <c r="D2533" s="324"/>
      <c r="E2533" s="325"/>
      <c r="F2533" s="326"/>
      <c r="G2533" s="272"/>
    </row>
    <row r="2534" spans="2:7" s="6" customFormat="1">
      <c r="B2534" s="324"/>
      <c r="C2534" s="324"/>
      <c r="D2534" s="324"/>
      <c r="E2534" s="325"/>
      <c r="F2534" s="326"/>
      <c r="G2534" s="272"/>
    </row>
    <row r="2535" spans="2:7" s="6" customFormat="1">
      <c r="B2535" s="324"/>
      <c r="C2535" s="324"/>
      <c r="D2535" s="324"/>
      <c r="E2535" s="325"/>
      <c r="F2535" s="326"/>
      <c r="G2535" s="272"/>
    </row>
    <row r="2536" spans="2:7" s="6" customFormat="1">
      <c r="B2536" s="324"/>
      <c r="C2536" s="324"/>
      <c r="D2536" s="324"/>
      <c r="E2536" s="325"/>
      <c r="F2536" s="326"/>
      <c r="G2536" s="272"/>
    </row>
    <row r="2537" spans="2:7" s="6" customFormat="1">
      <c r="B2537" s="324"/>
      <c r="C2537" s="324"/>
      <c r="D2537" s="324"/>
      <c r="E2537" s="325"/>
      <c r="F2537" s="326"/>
      <c r="G2537" s="272"/>
    </row>
    <row r="2538" spans="2:7" s="6" customFormat="1">
      <c r="B2538" s="324"/>
      <c r="C2538" s="324"/>
      <c r="D2538" s="324"/>
      <c r="E2538" s="325"/>
      <c r="F2538" s="326"/>
      <c r="G2538" s="272"/>
    </row>
    <row r="2539" spans="2:7" s="6" customFormat="1">
      <c r="B2539" s="324"/>
      <c r="C2539" s="324"/>
      <c r="D2539" s="324"/>
      <c r="E2539" s="325"/>
      <c r="F2539" s="326"/>
      <c r="G2539" s="272"/>
    </row>
    <row r="2540" spans="2:7" s="6" customFormat="1">
      <c r="B2540" s="324"/>
      <c r="C2540" s="324"/>
      <c r="D2540" s="324"/>
      <c r="E2540" s="325"/>
      <c r="F2540" s="326"/>
      <c r="G2540" s="272"/>
    </row>
    <row r="2541" spans="2:7" s="6" customFormat="1">
      <c r="B2541" s="324"/>
      <c r="C2541" s="324"/>
      <c r="D2541" s="324"/>
      <c r="E2541" s="325"/>
      <c r="F2541" s="326"/>
      <c r="G2541" s="272"/>
    </row>
    <row r="2542" spans="2:7" s="6" customFormat="1">
      <c r="B2542" s="324"/>
      <c r="C2542" s="324"/>
      <c r="D2542" s="324"/>
      <c r="E2542" s="325"/>
      <c r="F2542" s="326"/>
      <c r="G2542" s="272"/>
    </row>
    <row r="2543" spans="2:7" s="6" customFormat="1">
      <c r="B2543" s="324"/>
      <c r="C2543" s="324"/>
      <c r="D2543" s="324"/>
      <c r="E2543" s="325"/>
      <c r="F2543" s="326"/>
      <c r="G2543" s="272"/>
    </row>
    <row r="2544" spans="2:7" s="6" customFormat="1">
      <c r="B2544" s="324"/>
      <c r="C2544" s="324"/>
      <c r="D2544" s="324"/>
      <c r="E2544" s="325"/>
      <c r="F2544" s="326"/>
      <c r="G2544" s="272"/>
    </row>
    <row r="2545" spans="2:7" s="6" customFormat="1">
      <c r="B2545" s="324"/>
      <c r="C2545" s="324"/>
      <c r="D2545" s="324"/>
      <c r="E2545" s="325"/>
      <c r="F2545" s="326"/>
      <c r="G2545" s="272"/>
    </row>
    <row r="2546" spans="2:7" s="6" customFormat="1">
      <c r="B2546" s="324"/>
      <c r="C2546" s="324"/>
      <c r="D2546" s="324"/>
      <c r="E2546" s="325"/>
      <c r="F2546" s="326"/>
      <c r="G2546" s="272"/>
    </row>
    <row r="2547" spans="2:7" s="6" customFormat="1">
      <c r="B2547" s="324"/>
      <c r="C2547" s="324"/>
      <c r="D2547" s="324"/>
      <c r="E2547" s="325"/>
      <c r="F2547" s="326"/>
      <c r="G2547" s="272"/>
    </row>
    <row r="2548" spans="2:7" s="6" customFormat="1">
      <c r="B2548" s="324"/>
      <c r="C2548" s="324"/>
      <c r="D2548" s="324"/>
      <c r="E2548" s="325"/>
      <c r="F2548" s="326"/>
      <c r="G2548" s="272"/>
    </row>
    <row r="2549" spans="2:7" s="6" customFormat="1">
      <c r="B2549" s="324"/>
      <c r="C2549" s="324"/>
      <c r="D2549" s="324"/>
      <c r="E2549" s="325"/>
      <c r="F2549" s="326"/>
      <c r="G2549" s="272"/>
    </row>
    <row r="2550" spans="2:7" s="6" customFormat="1">
      <c r="B2550" s="324"/>
      <c r="C2550" s="324"/>
      <c r="D2550" s="324"/>
      <c r="E2550" s="325"/>
      <c r="F2550" s="326"/>
      <c r="G2550" s="272"/>
    </row>
    <row r="2551" spans="2:7" s="6" customFormat="1">
      <c r="B2551" s="324"/>
      <c r="C2551" s="324"/>
      <c r="D2551" s="324"/>
      <c r="E2551" s="325"/>
      <c r="F2551" s="326"/>
      <c r="G2551" s="272"/>
    </row>
    <row r="2552" spans="2:7" s="6" customFormat="1">
      <c r="B2552" s="324"/>
      <c r="C2552" s="324"/>
      <c r="D2552" s="324"/>
      <c r="E2552" s="325"/>
      <c r="F2552" s="326"/>
      <c r="G2552" s="272"/>
    </row>
    <row r="2553" spans="2:7" s="6" customFormat="1">
      <c r="B2553" s="324"/>
      <c r="C2553" s="324"/>
      <c r="D2553" s="324"/>
      <c r="E2553" s="325"/>
      <c r="F2553" s="326"/>
      <c r="G2553" s="272"/>
    </row>
    <row r="2554" spans="2:7" s="6" customFormat="1">
      <c r="B2554" s="324"/>
      <c r="C2554" s="324"/>
      <c r="D2554" s="324"/>
      <c r="E2554" s="325"/>
      <c r="F2554" s="326"/>
      <c r="G2554" s="272"/>
    </row>
    <row r="2555" spans="2:7" s="6" customFormat="1">
      <c r="B2555" s="324"/>
      <c r="C2555" s="324"/>
      <c r="D2555" s="324"/>
      <c r="E2555" s="325"/>
      <c r="F2555" s="326"/>
      <c r="G2555" s="272"/>
    </row>
    <row r="2556" spans="2:7" s="6" customFormat="1">
      <c r="B2556" s="324"/>
      <c r="C2556" s="324"/>
      <c r="D2556" s="324"/>
      <c r="E2556" s="325"/>
      <c r="F2556" s="326"/>
      <c r="G2556" s="272"/>
    </row>
    <row r="2557" spans="2:7" s="6" customFormat="1">
      <c r="B2557" s="324"/>
      <c r="C2557" s="324"/>
      <c r="D2557" s="324"/>
      <c r="E2557" s="325"/>
      <c r="F2557" s="326"/>
      <c r="G2557" s="272"/>
    </row>
    <row r="2558" spans="2:7" s="6" customFormat="1">
      <c r="B2558" s="324"/>
      <c r="C2558" s="324"/>
      <c r="D2558" s="324"/>
      <c r="E2558" s="325"/>
      <c r="F2558" s="326"/>
      <c r="G2558" s="272"/>
    </row>
    <row r="2559" spans="2:7" s="6" customFormat="1">
      <c r="B2559" s="324"/>
      <c r="C2559" s="324"/>
      <c r="D2559" s="324"/>
      <c r="E2559" s="325"/>
      <c r="F2559" s="326"/>
      <c r="G2559" s="272"/>
    </row>
    <row r="2560" spans="2:7" s="6" customFormat="1">
      <c r="B2560" s="324"/>
      <c r="C2560" s="324"/>
      <c r="D2560" s="324"/>
      <c r="E2560" s="325"/>
      <c r="F2560" s="326"/>
      <c r="G2560" s="272"/>
    </row>
    <row r="2561" spans="2:7" s="6" customFormat="1">
      <c r="B2561" s="324"/>
      <c r="C2561" s="324"/>
      <c r="D2561" s="324"/>
      <c r="E2561" s="325"/>
      <c r="F2561" s="326"/>
      <c r="G2561" s="272"/>
    </row>
    <row r="2562" spans="2:7" s="6" customFormat="1">
      <c r="B2562" s="324"/>
      <c r="C2562" s="324"/>
      <c r="D2562" s="324"/>
      <c r="E2562" s="325"/>
      <c r="F2562" s="326"/>
      <c r="G2562" s="272"/>
    </row>
    <row r="2563" spans="2:7" s="6" customFormat="1">
      <c r="B2563" s="324"/>
      <c r="C2563" s="324"/>
      <c r="D2563" s="324"/>
      <c r="E2563" s="325"/>
      <c r="F2563" s="326"/>
      <c r="G2563" s="272"/>
    </row>
    <row r="2564" spans="2:7" s="6" customFormat="1">
      <c r="B2564" s="324"/>
      <c r="C2564" s="324"/>
      <c r="D2564" s="324"/>
      <c r="E2564" s="325"/>
      <c r="F2564" s="326"/>
      <c r="G2564" s="272"/>
    </row>
    <row r="2565" spans="2:7" s="6" customFormat="1">
      <c r="B2565" s="324"/>
      <c r="C2565" s="324"/>
      <c r="D2565" s="324"/>
      <c r="E2565" s="325"/>
      <c r="F2565" s="326"/>
      <c r="G2565" s="272"/>
    </row>
    <row r="2566" spans="2:7" s="6" customFormat="1">
      <c r="B2566" s="324"/>
      <c r="C2566" s="324"/>
      <c r="D2566" s="324"/>
      <c r="E2566" s="325"/>
      <c r="F2566" s="326"/>
      <c r="G2566" s="272"/>
    </row>
    <row r="2567" spans="2:7" s="6" customFormat="1">
      <c r="B2567" s="324"/>
      <c r="C2567" s="324"/>
      <c r="D2567" s="324"/>
      <c r="E2567" s="325"/>
      <c r="F2567" s="326"/>
      <c r="G2567" s="272"/>
    </row>
    <row r="2568" spans="2:7" s="6" customFormat="1">
      <c r="B2568" s="324"/>
      <c r="C2568" s="324"/>
      <c r="D2568" s="324"/>
      <c r="E2568" s="325"/>
      <c r="F2568" s="326"/>
      <c r="G2568" s="272"/>
    </row>
    <row r="2569" spans="2:7" s="6" customFormat="1">
      <c r="B2569" s="324"/>
      <c r="C2569" s="324"/>
      <c r="D2569" s="324"/>
      <c r="E2569" s="325"/>
      <c r="F2569" s="326"/>
      <c r="G2569" s="272"/>
    </row>
    <row r="2570" spans="2:7" s="6" customFormat="1">
      <c r="B2570" s="324"/>
      <c r="C2570" s="324"/>
      <c r="D2570" s="324"/>
      <c r="E2570" s="325"/>
      <c r="F2570" s="326"/>
      <c r="G2570" s="272"/>
    </row>
    <row r="2571" spans="2:7" s="6" customFormat="1">
      <c r="B2571" s="324"/>
      <c r="C2571" s="324"/>
      <c r="D2571" s="324"/>
      <c r="E2571" s="325"/>
      <c r="F2571" s="326"/>
      <c r="G2571" s="272"/>
    </row>
    <row r="2572" spans="2:7" s="6" customFormat="1">
      <c r="B2572" s="324"/>
      <c r="C2572" s="324"/>
      <c r="D2572" s="324"/>
      <c r="E2572" s="325"/>
      <c r="F2572" s="326"/>
      <c r="G2572" s="272"/>
    </row>
    <row r="2573" spans="2:7" s="6" customFormat="1">
      <c r="B2573" s="324"/>
      <c r="C2573" s="324"/>
      <c r="D2573" s="324"/>
      <c r="E2573" s="325"/>
      <c r="F2573" s="326"/>
      <c r="G2573" s="272"/>
    </row>
    <row r="2574" spans="2:7" s="6" customFormat="1">
      <c r="B2574" s="324"/>
      <c r="C2574" s="324"/>
      <c r="D2574" s="324"/>
      <c r="E2574" s="325"/>
      <c r="F2574" s="326"/>
      <c r="G2574" s="272"/>
    </row>
    <row r="2575" spans="2:7" s="6" customFormat="1">
      <c r="B2575" s="324"/>
      <c r="C2575" s="324"/>
      <c r="D2575" s="324"/>
      <c r="E2575" s="325"/>
      <c r="F2575" s="326"/>
      <c r="G2575" s="272"/>
    </row>
    <row r="2576" spans="2:7" s="6" customFormat="1">
      <c r="B2576" s="324"/>
      <c r="C2576" s="324"/>
      <c r="D2576" s="324"/>
      <c r="E2576" s="325"/>
      <c r="F2576" s="326"/>
      <c r="G2576" s="272"/>
    </row>
    <row r="2577" spans="2:7" s="6" customFormat="1">
      <c r="B2577" s="324"/>
      <c r="C2577" s="324"/>
      <c r="D2577" s="324"/>
      <c r="E2577" s="325"/>
      <c r="F2577" s="326"/>
      <c r="G2577" s="272"/>
    </row>
    <row r="2578" spans="2:7" s="6" customFormat="1">
      <c r="B2578" s="324"/>
      <c r="C2578" s="324"/>
      <c r="D2578" s="324"/>
      <c r="E2578" s="325"/>
      <c r="F2578" s="326"/>
      <c r="G2578" s="272"/>
    </row>
    <row r="2579" spans="2:7" s="6" customFormat="1">
      <c r="B2579" s="324"/>
      <c r="C2579" s="324"/>
      <c r="D2579" s="324"/>
      <c r="E2579" s="325"/>
      <c r="F2579" s="326"/>
      <c r="G2579" s="272"/>
    </row>
    <row r="2580" spans="2:7" s="6" customFormat="1">
      <c r="B2580" s="324"/>
      <c r="C2580" s="324"/>
      <c r="D2580" s="324"/>
      <c r="E2580" s="325"/>
      <c r="F2580" s="326"/>
      <c r="G2580" s="272"/>
    </row>
    <row r="2581" spans="2:7" s="6" customFormat="1">
      <c r="B2581" s="324"/>
      <c r="C2581" s="324"/>
      <c r="D2581" s="324"/>
      <c r="E2581" s="325"/>
      <c r="F2581" s="326"/>
      <c r="G2581" s="272"/>
    </row>
    <row r="2582" spans="2:7" s="6" customFormat="1">
      <c r="B2582" s="324"/>
      <c r="C2582" s="324"/>
      <c r="D2582" s="324"/>
      <c r="E2582" s="325"/>
      <c r="F2582" s="326"/>
      <c r="G2582" s="272"/>
    </row>
    <row r="2583" spans="2:7" s="6" customFormat="1">
      <c r="B2583" s="324"/>
      <c r="C2583" s="324"/>
      <c r="D2583" s="324"/>
      <c r="E2583" s="325"/>
      <c r="F2583" s="326"/>
      <c r="G2583" s="272"/>
    </row>
    <row r="2584" spans="2:7" s="6" customFormat="1">
      <c r="B2584" s="324"/>
      <c r="C2584" s="324"/>
      <c r="D2584" s="324"/>
      <c r="E2584" s="325"/>
      <c r="F2584" s="326"/>
      <c r="G2584" s="272"/>
    </row>
    <row r="2585" spans="2:7" s="6" customFormat="1">
      <c r="B2585" s="324"/>
      <c r="C2585" s="324"/>
      <c r="D2585" s="324"/>
      <c r="E2585" s="325"/>
      <c r="F2585" s="326"/>
      <c r="G2585" s="272"/>
    </row>
    <row r="2586" spans="2:7" s="6" customFormat="1">
      <c r="B2586" s="324"/>
      <c r="C2586" s="324"/>
      <c r="D2586" s="324"/>
      <c r="E2586" s="325"/>
      <c r="F2586" s="326"/>
      <c r="G2586" s="272"/>
    </row>
    <row r="2587" spans="2:7" s="6" customFormat="1">
      <c r="B2587" s="324"/>
      <c r="C2587" s="324"/>
      <c r="D2587" s="324"/>
      <c r="E2587" s="325"/>
      <c r="F2587" s="326"/>
      <c r="G2587" s="272"/>
    </row>
    <row r="2588" spans="2:7" s="6" customFormat="1">
      <c r="B2588" s="324"/>
      <c r="C2588" s="324"/>
      <c r="D2588" s="324"/>
      <c r="E2588" s="325"/>
      <c r="F2588" s="326"/>
      <c r="G2588" s="272"/>
    </row>
    <row r="2589" spans="2:7" s="6" customFormat="1">
      <c r="B2589" s="324"/>
      <c r="C2589" s="324"/>
      <c r="D2589" s="324"/>
      <c r="E2589" s="325"/>
      <c r="F2589" s="326"/>
      <c r="G2589" s="272"/>
    </row>
    <row r="2590" spans="2:7" s="6" customFormat="1">
      <c r="B2590" s="324"/>
      <c r="C2590" s="324"/>
      <c r="D2590" s="324"/>
      <c r="E2590" s="325"/>
      <c r="F2590" s="326"/>
      <c r="G2590" s="272"/>
    </row>
    <row r="2591" spans="2:7" s="6" customFormat="1">
      <c r="B2591" s="324"/>
      <c r="C2591" s="324"/>
      <c r="D2591" s="324"/>
      <c r="E2591" s="325"/>
      <c r="F2591" s="326"/>
      <c r="G2591" s="272"/>
    </row>
    <row r="2592" spans="2:7" s="6" customFormat="1">
      <c r="B2592" s="324"/>
      <c r="C2592" s="324"/>
      <c r="D2592" s="324"/>
      <c r="E2592" s="325"/>
      <c r="F2592" s="326"/>
      <c r="G2592" s="272"/>
    </row>
    <row r="2593" spans="2:7" s="6" customFormat="1">
      <c r="B2593" s="324"/>
      <c r="C2593" s="324"/>
      <c r="D2593" s="324"/>
      <c r="E2593" s="325"/>
      <c r="F2593" s="326"/>
      <c r="G2593" s="272"/>
    </row>
    <row r="2594" spans="2:7" s="6" customFormat="1">
      <c r="B2594" s="324"/>
      <c r="C2594" s="324"/>
      <c r="D2594" s="324"/>
      <c r="E2594" s="325"/>
      <c r="F2594" s="326"/>
      <c r="G2594" s="272"/>
    </row>
    <row r="2595" spans="2:7" s="6" customFormat="1">
      <c r="B2595" s="324"/>
      <c r="C2595" s="324"/>
      <c r="D2595" s="324"/>
      <c r="E2595" s="325"/>
      <c r="F2595" s="326"/>
      <c r="G2595" s="272"/>
    </row>
    <row r="2596" spans="2:7" s="6" customFormat="1">
      <c r="B2596" s="324"/>
      <c r="C2596" s="324"/>
      <c r="D2596" s="324"/>
      <c r="E2596" s="325"/>
      <c r="F2596" s="326"/>
      <c r="G2596" s="272"/>
    </row>
    <row r="2597" spans="2:7" s="6" customFormat="1">
      <c r="B2597" s="324"/>
      <c r="C2597" s="324"/>
      <c r="D2597" s="324"/>
      <c r="E2597" s="325"/>
      <c r="F2597" s="326"/>
      <c r="G2597" s="272"/>
    </row>
    <row r="2598" spans="2:7" s="6" customFormat="1">
      <c r="B2598" s="324"/>
      <c r="C2598" s="324"/>
      <c r="D2598" s="324"/>
      <c r="E2598" s="325"/>
      <c r="F2598" s="326"/>
      <c r="G2598" s="272"/>
    </row>
    <row r="2599" spans="2:7" s="6" customFormat="1">
      <c r="B2599" s="324"/>
      <c r="C2599" s="324"/>
      <c r="D2599" s="324"/>
      <c r="E2599" s="325"/>
      <c r="F2599" s="326"/>
      <c r="G2599" s="272"/>
    </row>
    <row r="2600" spans="2:7" s="6" customFormat="1">
      <c r="B2600" s="324"/>
      <c r="C2600" s="324"/>
      <c r="D2600" s="324"/>
      <c r="E2600" s="325"/>
      <c r="F2600" s="326"/>
      <c r="G2600" s="272"/>
    </row>
    <row r="2601" spans="2:7" s="6" customFormat="1">
      <c r="B2601" s="324"/>
      <c r="C2601" s="324"/>
      <c r="D2601" s="324"/>
      <c r="E2601" s="325"/>
      <c r="F2601" s="326"/>
      <c r="G2601" s="272"/>
    </row>
    <row r="2602" spans="2:7" s="6" customFormat="1">
      <c r="B2602" s="324"/>
      <c r="C2602" s="324"/>
      <c r="D2602" s="324"/>
      <c r="E2602" s="325"/>
      <c r="F2602" s="326"/>
      <c r="G2602" s="272"/>
    </row>
    <row r="2603" spans="2:7" s="6" customFormat="1">
      <c r="B2603" s="324"/>
      <c r="C2603" s="324"/>
      <c r="D2603" s="324"/>
      <c r="E2603" s="325"/>
      <c r="F2603" s="326"/>
      <c r="G2603" s="272"/>
    </row>
    <row r="2604" spans="2:7" s="6" customFormat="1">
      <c r="B2604" s="324"/>
      <c r="C2604" s="324"/>
      <c r="D2604" s="324"/>
      <c r="E2604" s="325"/>
      <c r="F2604" s="326"/>
      <c r="G2604" s="272"/>
    </row>
    <row r="2605" spans="2:7" s="6" customFormat="1">
      <c r="B2605" s="324"/>
      <c r="C2605" s="324"/>
      <c r="D2605" s="324"/>
      <c r="E2605" s="325"/>
      <c r="F2605" s="326"/>
      <c r="G2605" s="272"/>
    </row>
    <row r="2606" spans="2:7" s="6" customFormat="1">
      <c r="B2606" s="324"/>
      <c r="C2606" s="324"/>
      <c r="D2606" s="324"/>
      <c r="E2606" s="325"/>
      <c r="F2606" s="326"/>
      <c r="G2606" s="272"/>
    </row>
    <row r="2607" spans="2:7" s="6" customFormat="1">
      <c r="B2607" s="324"/>
      <c r="C2607" s="324"/>
      <c r="D2607" s="324"/>
      <c r="E2607" s="325"/>
      <c r="F2607" s="326"/>
      <c r="G2607" s="272"/>
    </row>
    <row r="2608" spans="2:7" s="6" customFormat="1">
      <c r="B2608" s="324"/>
      <c r="C2608" s="324"/>
      <c r="D2608" s="324"/>
      <c r="E2608" s="325"/>
      <c r="F2608" s="326"/>
      <c r="G2608" s="272"/>
    </row>
    <row r="2609" spans="2:7" s="6" customFormat="1">
      <c r="B2609" s="324"/>
      <c r="C2609" s="324"/>
      <c r="D2609" s="324"/>
      <c r="E2609" s="325"/>
      <c r="F2609" s="326"/>
      <c r="G2609" s="272"/>
    </row>
    <row r="2610" spans="2:7" s="6" customFormat="1">
      <c r="B2610" s="324"/>
      <c r="C2610" s="324"/>
      <c r="D2610" s="324"/>
      <c r="E2610" s="325"/>
      <c r="F2610" s="326"/>
      <c r="G2610" s="272"/>
    </row>
    <row r="2611" spans="2:7" s="6" customFormat="1">
      <c r="B2611" s="324"/>
      <c r="C2611" s="324"/>
      <c r="D2611" s="324"/>
      <c r="E2611" s="325"/>
      <c r="F2611" s="326"/>
      <c r="G2611" s="272"/>
    </row>
    <row r="2612" spans="2:7" s="6" customFormat="1">
      <c r="B2612" s="324"/>
      <c r="C2612" s="324"/>
      <c r="D2612" s="324"/>
      <c r="E2612" s="325"/>
      <c r="F2612" s="326"/>
      <c r="G2612" s="272"/>
    </row>
    <row r="2613" spans="2:7" s="6" customFormat="1">
      <c r="B2613" s="324"/>
      <c r="C2613" s="324"/>
      <c r="D2613" s="324"/>
      <c r="E2613" s="325"/>
      <c r="F2613" s="326"/>
      <c r="G2613" s="272"/>
    </row>
    <row r="2614" spans="2:7" s="6" customFormat="1">
      <c r="B2614" s="324"/>
      <c r="C2614" s="324"/>
      <c r="D2614" s="324"/>
      <c r="E2614" s="325"/>
      <c r="F2614" s="326"/>
      <c r="G2614" s="272"/>
    </row>
    <row r="2615" spans="2:7" s="6" customFormat="1">
      <c r="B2615" s="324"/>
      <c r="C2615" s="324"/>
      <c r="D2615" s="324"/>
      <c r="E2615" s="325"/>
      <c r="F2615" s="326"/>
      <c r="G2615" s="272"/>
    </row>
    <row r="2616" spans="2:7" s="6" customFormat="1">
      <c r="B2616" s="324"/>
      <c r="C2616" s="324"/>
      <c r="D2616" s="324"/>
      <c r="E2616" s="325"/>
      <c r="F2616" s="326"/>
      <c r="G2616" s="272"/>
    </row>
    <row r="2617" spans="2:7" s="6" customFormat="1">
      <c r="B2617" s="324"/>
      <c r="C2617" s="324"/>
      <c r="D2617" s="324"/>
      <c r="E2617" s="325"/>
      <c r="F2617" s="326"/>
      <c r="G2617" s="272"/>
    </row>
    <row r="2618" spans="2:7" s="6" customFormat="1">
      <c r="B2618" s="324"/>
      <c r="C2618" s="324"/>
      <c r="D2618" s="324"/>
      <c r="E2618" s="325"/>
      <c r="F2618" s="326"/>
      <c r="G2618" s="272"/>
    </row>
    <row r="2619" spans="2:7" s="6" customFormat="1">
      <c r="B2619" s="324"/>
      <c r="C2619" s="324"/>
      <c r="D2619" s="324"/>
      <c r="E2619" s="325"/>
      <c r="F2619" s="326"/>
      <c r="G2619" s="272"/>
    </row>
    <row r="2620" spans="2:7" s="6" customFormat="1">
      <c r="B2620" s="324"/>
      <c r="C2620" s="324"/>
      <c r="D2620" s="324"/>
      <c r="E2620" s="325"/>
      <c r="F2620" s="326"/>
      <c r="G2620" s="272"/>
    </row>
    <row r="2621" spans="2:7" s="6" customFormat="1">
      <c r="B2621" s="324"/>
      <c r="C2621" s="324"/>
      <c r="D2621" s="324"/>
      <c r="E2621" s="325"/>
      <c r="F2621" s="326"/>
      <c r="G2621" s="272"/>
    </row>
    <row r="2622" spans="2:7" s="6" customFormat="1">
      <c r="B2622" s="324"/>
      <c r="C2622" s="324"/>
      <c r="D2622" s="324"/>
      <c r="E2622" s="325"/>
      <c r="F2622" s="326"/>
      <c r="G2622" s="272"/>
    </row>
    <row r="2623" spans="2:7" s="6" customFormat="1">
      <c r="B2623" s="324"/>
      <c r="C2623" s="324"/>
      <c r="D2623" s="324"/>
      <c r="E2623" s="325"/>
      <c r="F2623" s="326"/>
      <c r="G2623" s="272"/>
    </row>
    <row r="2624" spans="2:7" s="6" customFormat="1">
      <c r="B2624" s="324"/>
      <c r="C2624" s="324"/>
      <c r="D2624" s="324"/>
      <c r="E2624" s="325"/>
      <c r="F2624" s="326"/>
      <c r="G2624" s="272"/>
    </row>
    <row r="2625" spans="2:7" s="6" customFormat="1">
      <c r="B2625" s="324"/>
      <c r="C2625" s="324"/>
      <c r="D2625" s="324"/>
      <c r="E2625" s="325"/>
      <c r="F2625" s="326"/>
      <c r="G2625" s="272"/>
    </row>
    <row r="2626" spans="2:7" s="6" customFormat="1">
      <c r="B2626" s="324"/>
      <c r="C2626" s="324"/>
      <c r="D2626" s="324"/>
      <c r="E2626" s="325"/>
      <c r="F2626" s="326"/>
      <c r="G2626" s="272"/>
    </row>
    <row r="2627" spans="2:7" s="6" customFormat="1">
      <c r="B2627" s="324"/>
      <c r="C2627" s="324"/>
      <c r="D2627" s="324"/>
      <c r="E2627" s="325"/>
      <c r="F2627" s="326"/>
      <c r="G2627" s="272"/>
    </row>
    <row r="2628" spans="2:7" s="6" customFormat="1">
      <c r="B2628" s="324"/>
      <c r="C2628" s="324"/>
      <c r="D2628" s="324"/>
      <c r="E2628" s="325"/>
      <c r="F2628" s="326"/>
      <c r="G2628" s="272"/>
    </row>
    <row r="2629" spans="2:7" s="6" customFormat="1">
      <c r="B2629" s="324"/>
      <c r="C2629" s="324"/>
      <c r="D2629" s="324"/>
      <c r="E2629" s="325"/>
      <c r="F2629" s="326"/>
      <c r="G2629" s="272"/>
    </row>
    <row r="2630" spans="2:7" s="6" customFormat="1">
      <c r="B2630" s="324"/>
      <c r="C2630" s="324"/>
      <c r="D2630" s="324"/>
      <c r="E2630" s="325"/>
      <c r="F2630" s="326"/>
      <c r="G2630" s="272"/>
    </row>
    <row r="2631" spans="2:7" s="6" customFormat="1">
      <c r="B2631" s="324"/>
      <c r="C2631" s="324"/>
      <c r="D2631" s="324"/>
      <c r="E2631" s="325"/>
      <c r="F2631" s="326"/>
      <c r="G2631" s="272"/>
    </row>
    <row r="2632" spans="2:7" s="6" customFormat="1">
      <c r="B2632" s="324"/>
      <c r="C2632" s="324"/>
      <c r="D2632" s="324"/>
      <c r="E2632" s="325"/>
      <c r="F2632" s="326"/>
      <c r="G2632" s="272"/>
    </row>
    <row r="2633" spans="2:7" s="6" customFormat="1">
      <c r="B2633" s="324"/>
      <c r="C2633" s="324"/>
      <c r="D2633" s="324"/>
      <c r="E2633" s="325"/>
      <c r="F2633" s="326"/>
      <c r="G2633" s="272"/>
    </row>
    <row r="2634" spans="2:7" s="6" customFormat="1">
      <c r="B2634" s="324"/>
      <c r="C2634" s="324"/>
      <c r="D2634" s="324"/>
      <c r="E2634" s="325"/>
      <c r="F2634" s="326"/>
      <c r="G2634" s="272"/>
    </row>
    <row r="2635" spans="2:7" s="6" customFormat="1">
      <c r="B2635" s="324"/>
      <c r="C2635" s="324"/>
      <c r="D2635" s="324"/>
      <c r="E2635" s="325"/>
      <c r="F2635" s="326"/>
      <c r="G2635" s="272"/>
    </row>
    <row r="2636" spans="2:7" s="6" customFormat="1">
      <c r="B2636" s="324"/>
      <c r="C2636" s="324"/>
      <c r="D2636" s="324"/>
      <c r="E2636" s="325"/>
      <c r="F2636" s="326"/>
      <c r="G2636" s="272"/>
    </row>
    <row r="2637" spans="2:7" s="6" customFormat="1">
      <c r="B2637" s="324"/>
      <c r="C2637" s="324"/>
      <c r="D2637" s="324"/>
      <c r="E2637" s="325"/>
      <c r="F2637" s="326"/>
      <c r="G2637" s="272"/>
    </row>
    <row r="2638" spans="2:7" s="6" customFormat="1">
      <c r="B2638" s="324"/>
      <c r="C2638" s="324"/>
      <c r="D2638" s="324"/>
      <c r="E2638" s="325"/>
      <c r="F2638" s="326"/>
      <c r="G2638" s="272"/>
    </row>
    <row r="2639" spans="2:7" s="6" customFormat="1">
      <c r="B2639" s="324"/>
      <c r="C2639" s="324"/>
      <c r="D2639" s="324"/>
      <c r="E2639" s="325"/>
      <c r="F2639" s="326"/>
      <c r="G2639" s="272"/>
    </row>
    <row r="2640" spans="2:7" s="6" customFormat="1">
      <c r="B2640" s="324"/>
      <c r="C2640" s="324"/>
      <c r="D2640" s="324"/>
      <c r="E2640" s="325"/>
      <c r="F2640" s="326"/>
      <c r="G2640" s="272"/>
    </row>
    <row r="2641" spans="2:7" s="6" customFormat="1">
      <c r="B2641" s="324"/>
      <c r="C2641" s="324"/>
      <c r="D2641" s="324"/>
      <c r="E2641" s="325"/>
      <c r="F2641" s="326"/>
      <c r="G2641" s="272"/>
    </row>
    <row r="2642" spans="2:7" s="6" customFormat="1">
      <c r="B2642" s="324"/>
      <c r="C2642" s="324"/>
      <c r="D2642" s="324"/>
      <c r="E2642" s="325"/>
      <c r="F2642" s="326"/>
      <c r="G2642" s="272"/>
    </row>
    <row r="2643" spans="2:7" s="6" customFormat="1">
      <c r="B2643" s="324"/>
      <c r="C2643" s="324"/>
      <c r="D2643" s="324"/>
      <c r="E2643" s="325"/>
      <c r="F2643" s="326"/>
      <c r="G2643" s="272"/>
    </row>
    <row r="2644" spans="2:7" s="6" customFormat="1">
      <c r="B2644" s="324"/>
      <c r="C2644" s="324"/>
      <c r="D2644" s="324"/>
      <c r="E2644" s="325"/>
      <c r="F2644" s="326"/>
      <c r="G2644" s="272"/>
    </row>
    <row r="2645" spans="2:7" s="6" customFormat="1">
      <c r="B2645" s="324"/>
      <c r="C2645" s="324"/>
      <c r="D2645" s="324"/>
      <c r="E2645" s="325"/>
      <c r="F2645" s="326"/>
      <c r="G2645" s="272"/>
    </row>
    <row r="2646" spans="2:7" s="6" customFormat="1">
      <c r="B2646" s="324"/>
      <c r="C2646" s="324"/>
      <c r="D2646" s="324"/>
      <c r="E2646" s="325"/>
      <c r="F2646" s="326"/>
      <c r="G2646" s="272"/>
    </row>
    <row r="2647" spans="2:7" s="6" customFormat="1">
      <c r="B2647" s="324"/>
      <c r="C2647" s="324"/>
      <c r="D2647" s="324"/>
      <c r="E2647" s="325"/>
      <c r="F2647" s="326"/>
      <c r="G2647" s="272"/>
    </row>
    <row r="2648" spans="2:7" s="6" customFormat="1">
      <c r="B2648" s="324"/>
      <c r="C2648" s="324"/>
      <c r="D2648" s="324"/>
      <c r="E2648" s="325"/>
      <c r="F2648" s="326"/>
      <c r="G2648" s="272"/>
    </row>
    <row r="2649" spans="2:7" s="6" customFormat="1">
      <c r="B2649" s="324"/>
      <c r="C2649" s="324"/>
      <c r="D2649" s="324"/>
      <c r="E2649" s="325"/>
      <c r="F2649" s="326"/>
      <c r="G2649" s="272"/>
    </row>
    <row r="2650" spans="2:7" s="6" customFormat="1">
      <c r="B2650" s="324"/>
      <c r="C2650" s="324"/>
      <c r="D2650" s="324"/>
      <c r="E2650" s="325"/>
      <c r="F2650" s="326"/>
      <c r="G2650" s="272"/>
    </row>
    <row r="2651" spans="2:7" s="6" customFormat="1">
      <c r="B2651" s="324"/>
      <c r="C2651" s="324"/>
      <c r="D2651" s="324"/>
      <c r="E2651" s="325"/>
      <c r="F2651" s="326"/>
      <c r="G2651" s="272"/>
    </row>
    <row r="2652" spans="2:7" s="6" customFormat="1">
      <c r="B2652" s="324"/>
      <c r="C2652" s="324"/>
      <c r="D2652" s="324"/>
      <c r="E2652" s="325"/>
      <c r="F2652" s="326"/>
      <c r="G2652" s="272"/>
    </row>
    <row r="2653" spans="2:7" s="6" customFormat="1">
      <c r="B2653" s="324"/>
      <c r="C2653" s="324"/>
      <c r="D2653" s="324"/>
      <c r="E2653" s="325"/>
      <c r="F2653" s="326"/>
      <c r="G2653" s="272"/>
    </row>
    <row r="2654" spans="2:7" s="6" customFormat="1">
      <c r="B2654" s="324"/>
      <c r="C2654" s="324"/>
      <c r="D2654" s="324"/>
      <c r="E2654" s="325"/>
      <c r="F2654" s="326"/>
      <c r="G2654" s="272"/>
    </row>
    <row r="2655" spans="2:7" s="6" customFormat="1">
      <c r="B2655" s="324"/>
      <c r="C2655" s="324"/>
      <c r="D2655" s="324"/>
      <c r="E2655" s="325"/>
      <c r="F2655" s="326"/>
      <c r="G2655" s="272"/>
    </row>
    <row r="2656" spans="2:7" s="6" customFormat="1">
      <c r="B2656" s="324"/>
      <c r="C2656" s="324"/>
      <c r="D2656" s="324"/>
      <c r="E2656" s="325"/>
      <c r="F2656" s="326"/>
      <c r="G2656" s="272"/>
    </row>
    <row r="2657" spans="2:7" s="6" customFormat="1">
      <c r="B2657" s="324"/>
      <c r="C2657" s="324"/>
      <c r="D2657" s="324"/>
      <c r="E2657" s="325"/>
      <c r="F2657" s="326"/>
      <c r="G2657" s="272"/>
    </row>
    <row r="2658" spans="2:7" s="6" customFormat="1">
      <c r="B2658" s="324"/>
      <c r="C2658" s="324"/>
      <c r="D2658" s="324"/>
      <c r="E2658" s="325"/>
      <c r="F2658" s="326"/>
      <c r="G2658" s="272"/>
    </row>
    <row r="2659" spans="2:7" s="6" customFormat="1">
      <c r="B2659" s="324"/>
      <c r="C2659" s="324"/>
      <c r="D2659" s="324"/>
      <c r="E2659" s="325"/>
      <c r="F2659" s="326"/>
      <c r="G2659" s="272"/>
    </row>
    <row r="2660" spans="2:7" s="6" customFormat="1">
      <c r="B2660" s="324"/>
      <c r="C2660" s="324"/>
      <c r="D2660" s="324"/>
      <c r="E2660" s="325"/>
      <c r="F2660" s="326"/>
      <c r="G2660" s="272"/>
    </row>
    <row r="2661" spans="2:7" s="6" customFormat="1">
      <c r="B2661" s="324"/>
      <c r="C2661" s="324"/>
      <c r="D2661" s="324"/>
      <c r="E2661" s="325"/>
      <c r="F2661" s="326"/>
      <c r="G2661" s="272"/>
    </row>
    <row r="2662" spans="2:7" s="6" customFormat="1">
      <c r="B2662" s="324"/>
      <c r="C2662" s="324"/>
      <c r="D2662" s="324"/>
      <c r="E2662" s="325"/>
      <c r="F2662" s="326"/>
      <c r="G2662" s="272"/>
    </row>
    <row r="2663" spans="2:7" s="6" customFormat="1">
      <c r="B2663" s="324"/>
      <c r="C2663" s="324"/>
      <c r="D2663" s="324"/>
      <c r="E2663" s="325"/>
      <c r="F2663" s="326"/>
      <c r="G2663" s="272"/>
    </row>
    <row r="2664" spans="2:7" s="6" customFormat="1">
      <c r="B2664" s="324"/>
      <c r="C2664" s="324"/>
      <c r="D2664" s="324"/>
      <c r="E2664" s="325"/>
      <c r="F2664" s="326"/>
      <c r="G2664" s="272"/>
    </row>
    <row r="2665" spans="2:7" s="6" customFormat="1">
      <c r="B2665" s="324"/>
      <c r="C2665" s="324"/>
      <c r="D2665" s="324"/>
      <c r="E2665" s="325"/>
      <c r="F2665" s="326"/>
      <c r="G2665" s="272"/>
    </row>
    <row r="2666" spans="2:7" s="6" customFormat="1">
      <c r="B2666" s="324"/>
      <c r="C2666" s="324"/>
      <c r="D2666" s="324"/>
      <c r="E2666" s="325"/>
      <c r="F2666" s="326"/>
      <c r="G2666" s="272"/>
    </row>
    <row r="2667" spans="2:7" s="6" customFormat="1">
      <c r="B2667" s="324"/>
      <c r="C2667" s="324"/>
      <c r="D2667" s="324"/>
      <c r="E2667" s="325"/>
      <c r="F2667" s="326"/>
      <c r="G2667" s="272"/>
    </row>
    <row r="2668" spans="2:7" s="6" customFormat="1">
      <c r="B2668" s="324"/>
      <c r="C2668" s="324"/>
      <c r="D2668" s="324"/>
      <c r="E2668" s="325"/>
      <c r="F2668" s="326"/>
      <c r="G2668" s="272"/>
    </row>
    <row r="2669" spans="2:7" s="6" customFormat="1">
      <c r="B2669" s="324"/>
      <c r="C2669" s="324"/>
      <c r="D2669" s="324"/>
      <c r="E2669" s="325"/>
      <c r="F2669" s="326"/>
      <c r="G2669" s="272"/>
    </row>
    <row r="2670" spans="2:7" s="6" customFormat="1">
      <c r="B2670" s="324"/>
      <c r="C2670" s="324"/>
      <c r="D2670" s="324"/>
      <c r="E2670" s="325"/>
      <c r="F2670" s="326"/>
      <c r="G2670" s="272"/>
    </row>
    <row r="2671" spans="2:7" s="6" customFormat="1">
      <c r="B2671" s="324"/>
      <c r="C2671" s="324"/>
      <c r="D2671" s="324"/>
      <c r="E2671" s="325"/>
      <c r="F2671" s="326"/>
      <c r="G2671" s="272"/>
    </row>
    <row r="2672" spans="2:7" s="6" customFormat="1">
      <c r="B2672" s="324"/>
      <c r="C2672" s="324"/>
      <c r="D2672" s="324"/>
      <c r="E2672" s="325"/>
      <c r="F2672" s="326"/>
      <c r="G2672" s="272"/>
    </row>
    <row r="2673" spans="2:7" s="6" customFormat="1">
      <c r="B2673" s="324"/>
      <c r="C2673" s="324"/>
      <c r="D2673" s="324"/>
      <c r="E2673" s="325"/>
      <c r="F2673" s="326"/>
      <c r="G2673" s="272"/>
    </row>
    <row r="2674" spans="2:7" s="6" customFormat="1">
      <c r="B2674" s="324"/>
      <c r="C2674" s="324"/>
      <c r="D2674" s="324"/>
      <c r="E2674" s="325"/>
      <c r="F2674" s="326"/>
      <c r="G2674" s="272"/>
    </row>
    <row r="2675" spans="2:7" s="6" customFormat="1">
      <c r="B2675" s="324"/>
      <c r="C2675" s="324"/>
      <c r="D2675" s="324"/>
      <c r="E2675" s="325"/>
      <c r="F2675" s="326"/>
      <c r="G2675" s="272"/>
    </row>
    <row r="2676" spans="2:7" s="6" customFormat="1">
      <c r="B2676" s="324"/>
      <c r="C2676" s="324"/>
      <c r="D2676" s="324"/>
      <c r="E2676" s="325"/>
      <c r="F2676" s="326"/>
      <c r="G2676" s="272"/>
    </row>
    <row r="2677" spans="2:7" s="6" customFormat="1">
      <c r="B2677" s="324"/>
      <c r="C2677" s="324"/>
      <c r="D2677" s="324"/>
      <c r="E2677" s="325"/>
      <c r="F2677" s="326"/>
      <c r="G2677" s="272"/>
    </row>
    <row r="2678" spans="2:7" s="6" customFormat="1">
      <c r="B2678" s="324"/>
      <c r="C2678" s="324"/>
      <c r="D2678" s="324"/>
      <c r="E2678" s="325"/>
      <c r="F2678" s="326"/>
      <c r="G2678" s="272"/>
    </row>
    <row r="2679" spans="2:7" s="6" customFormat="1">
      <c r="B2679" s="324"/>
      <c r="C2679" s="324"/>
      <c r="D2679" s="324"/>
      <c r="E2679" s="325"/>
      <c r="F2679" s="326"/>
      <c r="G2679" s="272"/>
    </row>
    <row r="2680" spans="2:7" s="6" customFormat="1">
      <c r="B2680" s="324"/>
      <c r="C2680" s="324"/>
      <c r="D2680" s="324"/>
      <c r="E2680" s="325"/>
      <c r="F2680" s="326"/>
      <c r="G2680" s="272"/>
    </row>
    <row r="2681" spans="2:7" s="6" customFormat="1">
      <c r="B2681" s="324"/>
      <c r="C2681" s="324"/>
      <c r="D2681" s="324"/>
      <c r="E2681" s="325"/>
      <c r="F2681" s="326"/>
      <c r="G2681" s="272"/>
    </row>
    <row r="2682" spans="2:7" s="6" customFormat="1">
      <c r="B2682" s="324"/>
      <c r="C2682" s="324"/>
      <c r="D2682" s="324"/>
      <c r="E2682" s="325"/>
      <c r="F2682" s="326"/>
      <c r="G2682" s="272"/>
    </row>
    <row r="2683" spans="2:7" s="6" customFormat="1">
      <c r="B2683" s="324"/>
      <c r="C2683" s="324"/>
      <c r="D2683" s="324"/>
      <c r="E2683" s="325"/>
      <c r="F2683" s="326"/>
      <c r="G2683" s="272"/>
    </row>
    <row r="2684" spans="2:7" s="6" customFormat="1">
      <c r="B2684" s="324"/>
      <c r="C2684" s="324"/>
      <c r="D2684" s="324"/>
      <c r="E2684" s="325"/>
      <c r="F2684" s="326"/>
      <c r="G2684" s="272"/>
    </row>
    <row r="2685" spans="2:7" s="6" customFormat="1">
      <c r="B2685" s="324"/>
      <c r="C2685" s="324"/>
      <c r="D2685" s="324"/>
      <c r="E2685" s="325"/>
      <c r="F2685" s="326"/>
      <c r="G2685" s="272"/>
    </row>
    <row r="2686" spans="2:7" s="6" customFormat="1">
      <c r="B2686" s="324"/>
      <c r="C2686" s="324"/>
      <c r="D2686" s="324"/>
      <c r="E2686" s="325"/>
      <c r="F2686" s="326"/>
      <c r="G2686" s="272"/>
    </row>
    <row r="2687" spans="2:7" s="6" customFormat="1">
      <c r="B2687" s="324"/>
      <c r="C2687" s="324"/>
      <c r="D2687" s="324"/>
      <c r="E2687" s="325"/>
      <c r="F2687" s="326"/>
      <c r="G2687" s="272"/>
    </row>
    <row r="2688" spans="2:7" s="6" customFormat="1">
      <c r="B2688" s="324"/>
      <c r="C2688" s="324"/>
      <c r="D2688" s="324"/>
      <c r="E2688" s="325"/>
      <c r="F2688" s="326"/>
      <c r="G2688" s="272"/>
    </row>
    <row r="2689" spans="2:7" s="6" customFormat="1">
      <c r="B2689" s="324"/>
      <c r="C2689" s="324"/>
      <c r="D2689" s="324"/>
      <c r="E2689" s="325"/>
      <c r="F2689" s="326"/>
      <c r="G2689" s="272"/>
    </row>
    <row r="2690" spans="2:7" s="6" customFormat="1">
      <c r="B2690" s="324"/>
      <c r="C2690" s="324"/>
      <c r="D2690" s="324"/>
      <c r="E2690" s="325"/>
      <c r="F2690" s="326"/>
      <c r="G2690" s="272"/>
    </row>
    <row r="2691" spans="2:7" s="6" customFormat="1">
      <c r="B2691" s="324"/>
      <c r="C2691" s="324"/>
      <c r="D2691" s="324"/>
      <c r="E2691" s="325"/>
      <c r="F2691" s="326"/>
      <c r="G2691" s="272"/>
    </row>
    <row r="2692" spans="2:7" s="6" customFormat="1">
      <c r="B2692" s="324"/>
      <c r="C2692" s="324"/>
      <c r="D2692" s="324"/>
      <c r="E2692" s="325"/>
      <c r="F2692" s="326"/>
      <c r="G2692" s="272"/>
    </row>
    <row r="2693" spans="2:7" s="6" customFormat="1">
      <c r="B2693" s="324"/>
      <c r="C2693" s="324"/>
      <c r="D2693" s="324"/>
      <c r="E2693" s="325"/>
      <c r="F2693" s="326"/>
      <c r="G2693" s="272"/>
    </row>
    <row r="2694" spans="2:7" s="6" customFormat="1">
      <c r="B2694" s="324"/>
      <c r="C2694" s="324"/>
      <c r="D2694" s="324"/>
      <c r="E2694" s="325"/>
      <c r="F2694" s="326"/>
      <c r="G2694" s="272"/>
    </row>
    <row r="2695" spans="2:7" s="6" customFormat="1">
      <c r="B2695" s="324"/>
      <c r="C2695" s="324"/>
      <c r="D2695" s="324"/>
      <c r="E2695" s="325"/>
      <c r="F2695" s="326"/>
      <c r="G2695" s="272"/>
    </row>
    <row r="2696" spans="2:7" s="6" customFormat="1">
      <c r="B2696" s="324"/>
      <c r="C2696" s="324"/>
      <c r="D2696" s="324"/>
      <c r="E2696" s="325"/>
      <c r="F2696" s="326"/>
      <c r="G2696" s="272"/>
    </row>
    <row r="2697" spans="2:7" s="6" customFormat="1">
      <c r="B2697" s="324"/>
      <c r="C2697" s="324"/>
      <c r="D2697" s="324"/>
      <c r="E2697" s="325"/>
      <c r="F2697" s="326"/>
      <c r="G2697" s="272"/>
    </row>
    <row r="2698" spans="2:7" s="6" customFormat="1">
      <c r="B2698" s="324"/>
      <c r="C2698" s="324"/>
      <c r="D2698" s="324"/>
      <c r="E2698" s="325"/>
      <c r="F2698" s="326"/>
      <c r="G2698" s="272"/>
    </row>
    <row r="2699" spans="2:7" s="6" customFormat="1">
      <c r="B2699" s="324"/>
      <c r="C2699" s="324"/>
      <c r="D2699" s="324"/>
      <c r="E2699" s="325"/>
      <c r="F2699" s="326"/>
      <c r="G2699" s="272"/>
    </row>
    <row r="2700" spans="2:7" s="6" customFormat="1">
      <c r="B2700" s="324"/>
      <c r="C2700" s="324"/>
      <c r="D2700" s="324"/>
      <c r="E2700" s="325"/>
      <c r="F2700" s="326"/>
      <c r="G2700" s="272"/>
    </row>
    <row r="2701" spans="2:7" s="6" customFormat="1">
      <c r="B2701" s="324"/>
      <c r="C2701" s="324"/>
      <c r="D2701" s="324"/>
      <c r="E2701" s="325"/>
      <c r="F2701" s="326"/>
      <c r="G2701" s="272"/>
    </row>
    <row r="2702" spans="2:7" s="6" customFormat="1">
      <c r="B2702" s="324"/>
      <c r="C2702" s="324"/>
      <c r="D2702" s="324"/>
      <c r="E2702" s="325"/>
      <c r="F2702" s="326"/>
      <c r="G2702" s="272"/>
    </row>
    <row r="2703" spans="2:7" s="6" customFormat="1">
      <c r="B2703" s="324"/>
      <c r="C2703" s="324"/>
      <c r="D2703" s="324"/>
      <c r="E2703" s="325"/>
      <c r="F2703" s="326"/>
      <c r="G2703" s="272"/>
    </row>
    <row r="2704" spans="2:7" s="6" customFormat="1">
      <c r="B2704" s="324"/>
      <c r="C2704" s="324"/>
      <c r="D2704" s="324"/>
      <c r="E2704" s="325"/>
      <c r="F2704" s="326"/>
      <c r="G2704" s="272"/>
    </row>
    <row r="2705" spans="2:7" s="6" customFormat="1">
      <c r="B2705" s="324"/>
      <c r="C2705" s="324"/>
      <c r="D2705" s="324"/>
      <c r="E2705" s="325"/>
      <c r="F2705" s="326"/>
      <c r="G2705" s="272"/>
    </row>
    <row r="2706" spans="2:7" s="6" customFormat="1">
      <c r="B2706" s="324"/>
      <c r="C2706" s="324"/>
      <c r="D2706" s="324"/>
      <c r="E2706" s="325"/>
      <c r="F2706" s="326"/>
      <c r="G2706" s="272"/>
    </row>
    <row r="2707" spans="2:7" s="6" customFormat="1">
      <c r="B2707" s="324"/>
      <c r="C2707" s="324"/>
      <c r="D2707" s="324"/>
      <c r="E2707" s="325"/>
      <c r="F2707" s="326"/>
      <c r="G2707" s="272"/>
    </row>
    <row r="2708" spans="2:7" s="6" customFormat="1">
      <c r="B2708" s="324"/>
      <c r="C2708" s="324"/>
      <c r="D2708" s="324"/>
      <c r="E2708" s="325"/>
      <c r="F2708" s="326"/>
      <c r="G2708" s="272"/>
    </row>
    <row r="2709" spans="2:7" s="6" customFormat="1">
      <c r="B2709" s="324"/>
      <c r="C2709" s="324"/>
      <c r="D2709" s="324"/>
      <c r="E2709" s="325"/>
      <c r="F2709" s="326"/>
      <c r="G2709" s="272"/>
    </row>
    <row r="2710" spans="2:7" s="6" customFormat="1">
      <c r="B2710" s="324"/>
      <c r="C2710" s="324"/>
      <c r="D2710" s="324"/>
      <c r="E2710" s="325"/>
      <c r="F2710" s="326"/>
      <c r="G2710" s="272"/>
    </row>
    <row r="2711" spans="2:7" s="6" customFormat="1">
      <c r="B2711" s="324"/>
      <c r="C2711" s="324"/>
      <c r="D2711" s="324"/>
      <c r="E2711" s="325"/>
      <c r="F2711" s="326"/>
      <c r="G2711" s="272"/>
    </row>
    <row r="2712" spans="2:7" s="6" customFormat="1">
      <c r="B2712" s="324"/>
      <c r="C2712" s="324"/>
      <c r="D2712" s="324"/>
      <c r="E2712" s="325"/>
      <c r="F2712" s="326"/>
      <c r="G2712" s="272"/>
    </row>
    <row r="2713" spans="2:7" s="6" customFormat="1">
      <c r="B2713" s="324"/>
      <c r="C2713" s="324"/>
      <c r="D2713" s="324"/>
      <c r="E2713" s="325"/>
      <c r="F2713" s="326"/>
      <c r="G2713" s="272"/>
    </row>
    <row r="2714" spans="2:7" s="6" customFormat="1">
      <c r="B2714" s="324"/>
      <c r="C2714" s="324"/>
      <c r="D2714" s="324"/>
      <c r="E2714" s="325"/>
      <c r="F2714" s="326"/>
      <c r="G2714" s="272"/>
    </row>
    <row r="2715" spans="2:7" s="6" customFormat="1">
      <c r="B2715" s="324"/>
      <c r="C2715" s="324"/>
      <c r="D2715" s="324"/>
      <c r="E2715" s="325"/>
      <c r="F2715" s="326"/>
      <c r="G2715" s="272"/>
    </row>
    <row r="2716" spans="2:7" s="6" customFormat="1">
      <c r="B2716" s="324"/>
      <c r="C2716" s="324"/>
      <c r="D2716" s="324"/>
      <c r="E2716" s="325"/>
      <c r="F2716" s="326"/>
      <c r="G2716" s="272"/>
    </row>
    <row r="2717" spans="2:7" s="6" customFormat="1">
      <c r="B2717" s="324"/>
      <c r="C2717" s="324"/>
      <c r="D2717" s="324"/>
      <c r="E2717" s="325"/>
      <c r="F2717" s="326"/>
      <c r="G2717" s="272"/>
    </row>
    <row r="2718" spans="2:7" s="6" customFormat="1">
      <c r="B2718" s="324"/>
      <c r="C2718" s="324"/>
      <c r="D2718" s="324"/>
      <c r="E2718" s="325"/>
      <c r="F2718" s="326"/>
      <c r="G2718" s="272"/>
    </row>
    <row r="2719" spans="2:7" s="6" customFormat="1">
      <c r="B2719" s="324"/>
      <c r="C2719" s="324"/>
      <c r="D2719" s="324"/>
      <c r="E2719" s="325"/>
      <c r="F2719" s="326"/>
      <c r="G2719" s="272"/>
    </row>
    <row r="2720" spans="2:7" s="6" customFormat="1">
      <c r="B2720" s="324"/>
      <c r="C2720" s="324"/>
      <c r="D2720" s="324"/>
      <c r="E2720" s="325"/>
      <c r="F2720" s="326"/>
      <c r="G2720" s="272"/>
    </row>
    <row r="2721" spans="2:7" s="6" customFormat="1">
      <c r="B2721" s="324"/>
      <c r="C2721" s="324"/>
      <c r="D2721" s="324"/>
      <c r="E2721" s="325"/>
      <c r="F2721" s="326"/>
      <c r="G2721" s="272"/>
    </row>
    <row r="2722" spans="2:7" s="6" customFormat="1">
      <c r="B2722" s="324"/>
      <c r="C2722" s="324"/>
      <c r="D2722" s="324"/>
      <c r="E2722" s="325"/>
      <c r="F2722" s="326"/>
      <c r="G2722" s="272"/>
    </row>
    <row r="2723" spans="2:7" s="6" customFormat="1">
      <c r="B2723" s="324"/>
      <c r="C2723" s="324"/>
      <c r="D2723" s="324"/>
      <c r="E2723" s="325"/>
      <c r="F2723" s="326"/>
      <c r="G2723" s="272"/>
    </row>
    <row r="2724" spans="2:7" s="6" customFormat="1">
      <c r="B2724" s="324"/>
      <c r="C2724" s="324"/>
      <c r="D2724" s="324"/>
      <c r="E2724" s="325"/>
      <c r="F2724" s="326"/>
      <c r="G2724" s="272"/>
    </row>
    <row r="2725" spans="2:7" s="6" customFormat="1">
      <c r="B2725" s="324"/>
      <c r="C2725" s="324"/>
      <c r="D2725" s="324"/>
      <c r="E2725" s="325"/>
      <c r="F2725" s="326"/>
      <c r="G2725" s="272"/>
    </row>
    <row r="2726" spans="2:7" s="6" customFormat="1">
      <c r="B2726" s="324"/>
      <c r="C2726" s="324"/>
      <c r="D2726" s="324"/>
      <c r="E2726" s="325"/>
      <c r="F2726" s="326"/>
      <c r="G2726" s="272"/>
    </row>
    <row r="2727" spans="2:7" s="6" customFormat="1">
      <c r="B2727" s="324"/>
      <c r="C2727" s="324"/>
      <c r="D2727" s="324"/>
      <c r="E2727" s="325"/>
      <c r="F2727" s="326"/>
      <c r="G2727" s="272"/>
    </row>
    <row r="2728" spans="2:7" s="6" customFormat="1">
      <c r="B2728" s="324"/>
      <c r="C2728" s="324"/>
      <c r="D2728" s="324"/>
      <c r="E2728" s="325"/>
      <c r="F2728" s="326"/>
      <c r="G2728" s="272"/>
    </row>
    <row r="2729" spans="2:7" s="6" customFormat="1">
      <c r="B2729" s="324"/>
      <c r="C2729" s="324"/>
      <c r="D2729" s="324"/>
      <c r="E2729" s="325"/>
      <c r="F2729" s="326"/>
      <c r="G2729" s="272"/>
    </row>
    <row r="2730" spans="2:7" s="6" customFormat="1">
      <c r="B2730" s="324"/>
      <c r="C2730" s="324"/>
      <c r="D2730" s="324"/>
      <c r="E2730" s="325"/>
      <c r="F2730" s="326"/>
      <c r="G2730" s="272"/>
    </row>
    <row r="2731" spans="2:7" s="6" customFormat="1">
      <c r="B2731" s="324"/>
      <c r="C2731" s="324"/>
      <c r="D2731" s="324"/>
      <c r="E2731" s="325"/>
      <c r="F2731" s="326"/>
      <c r="G2731" s="272"/>
    </row>
    <row r="2732" spans="2:7" s="6" customFormat="1">
      <c r="B2732" s="324"/>
      <c r="C2732" s="324"/>
      <c r="D2732" s="324"/>
      <c r="E2732" s="325"/>
      <c r="F2732" s="326"/>
      <c r="G2732" s="272"/>
    </row>
    <row r="2733" spans="2:7" s="6" customFormat="1">
      <c r="B2733" s="324"/>
      <c r="C2733" s="324"/>
      <c r="D2733" s="324"/>
      <c r="E2733" s="325"/>
      <c r="F2733" s="326"/>
      <c r="G2733" s="272"/>
    </row>
    <row r="2734" spans="2:7" s="6" customFormat="1">
      <c r="B2734" s="324"/>
      <c r="C2734" s="324"/>
      <c r="D2734" s="324"/>
      <c r="E2734" s="325"/>
      <c r="F2734" s="326"/>
      <c r="G2734" s="272"/>
    </row>
    <row r="2735" spans="2:7" s="6" customFormat="1">
      <c r="B2735" s="324"/>
      <c r="C2735" s="324"/>
      <c r="D2735" s="324"/>
      <c r="E2735" s="325"/>
      <c r="F2735" s="326"/>
      <c r="G2735" s="272"/>
    </row>
    <row r="2736" spans="2:7" s="6" customFormat="1">
      <c r="B2736" s="324"/>
      <c r="C2736" s="324"/>
      <c r="D2736" s="324"/>
      <c r="E2736" s="325"/>
      <c r="F2736" s="326"/>
      <c r="G2736" s="272"/>
    </row>
    <row r="2737" spans="2:7" s="6" customFormat="1">
      <c r="B2737" s="324"/>
      <c r="C2737" s="324"/>
      <c r="D2737" s="324"/>
      <c r="E2737" s="325"/>
      <c r="F2737" s="326"/>
      <c r="G2737" s="272"/>
    </row>
    <row r="2738" spans="2:7" s="6" customFormat="1">
      <c r="B2738" s="324"/>
      <c r="C2738" s="324"/>
      <c r="D2738" s="324"/>
      <c r="E2738" s="325"/>
      <c r="F2738" s="326"/>
      <c r="G2738" s="272"/>
    </row>
    <row r="2739" spans="2:7" s="6" customFormat="1">
      <c r="B2739" s="324"/>
      <c r="C2739" s="324"/>
      <c r="D2739" s="324"/>
      <c r="E2739" s="325"/>
      <c r="F2739" s="326"/>
      <c r="G2739" s="272"/>
    </row>
    <row r="2740" spans="2:7" s="6" customFormat="1">
      <c r="B2740" s="324"/>
      <c r="C2740" s="324"/>
      <c r="D2740" s="324"/>
      <c r="E2740" s="325"/>
      <c r="F2740" s="326"/>
      <c r="G2740" s="272"/>
    </row>
    <row r="2741" spans="2:7" s="6" customFormat="1">
      <c r="B2741" s="324"/>
      <c r="C2741" s="324"/>
      <c r="D2741" s="324"/>
      <c r="E2741" s="325"/>
      <c r="F2741" s="326"/>
      <c r="G2741" s="272"/>
    </row>
    <row r="2742" spans="2:7" s="6" customFormat="1">
      <c r="B2742" s="324"/>
      <c r="C2742" s="324"/>
      <c r="D2742" s="324"/>
      <c r="E2742" s="325"/>
      <c r="F2742" s="326"/>
      <c r="G2742" s="272"/>
    </row>
    <row r="2743" spans="2:7" s="6" customFormat="1">
      <c r="B2743" s="324"/>
      <c r="C2743" s="324"/>
      <c r="D2743" s="324"/>
      <c r="E2743" s="325"/>
      <c r="F2743" s="326"/>
      <c r="G2743" s="272"/>
    </row>
    <row r="2744" spans="2:7" s="6" customFormat="1">
      <c r="B2744" s="324"/>
      <c r="C2744" s="324"/>
      <c r="D2744" s="324"/>
      <c r="E2744" s="325"/>
      <c r="F2744" s="326"/>
      <c r="G2744" s="272"/>
    </row>
    <row r="2745" spans="2:7" s="6" customFormat="1">
      <c r="B2745" s="324"/>
      <c r="C2745" s="324"/>
      <c r="D2745" s="324"/>
      <c r="E2745" s="325"/>
      <c r="F2745" s="326"/>
      <c r="G2745" s="272"/>
    </row>
    <row r="2746" spans="2:7" s="6" customFormat="1">
      <c r="B2746" s="324"/>
      <c r="C2746" s="324"/>
      <c r="D2746" s="324"/>
      <c r="E2746" s="325"/>
      <c r="F2746" s="326"/>
      <c r="G2746" s="272"/>
    </row>
    <row r="2747" spans="2:7" s="6" customFormat="1">
      <c r="B2747" s="324"/>
      <c r="C2747" s="324"/>
      <c r="D2747" s="324"/>
      <c r="E2747" s="325"/>
      <c r="F2747" s="326"/>
      <c r="G2747" s="272"/>
    </row>
    <row r="2748" spans="2:7" s="6" customFormat="1">
      <c r="B2748" s="324"/>
      <c r="C2748" s="324"/>
      <c r="D2748" s="324"/>
      <c r="E2748" s="325"/>
      <c r="F2748" s="326"/>
      <c r="G2748" s="272"/>
    </row>
    <row r="2749" spans="2:7" s="6" customFormat="1">
      <c r="B2749" s="324"/>
      <c r="C2749" s="324"/>
      <c r="D2749" s="324"/>
      <c r="E2749" s="325"/>
      <c r="F2749" s="326"/>
      <c r="G2749" s="272"/>
    </row>
    <row r="2750" spans="2:7" s="6" customFormat="1">
      <c r="B2750" s="324"/>
      <c r="C2750" s="324"/>
      <c r="D2750" s="324"/>
      <c r="E2750" s="325"/>
      <c r="F2750" s="326"/>
      <c r="G2750" s="272"/>
    </row>
    <row r="2751" spans="2:7" s="6" customFormat="1">
      <c r="B2751" s="324"/>
      <c r="C2751" s="324"/>
      <c r="D2751" s="324"/>
      <c r="E2751" s="325"/>
      <c r="F2751" s="326"/>
      <c r="G2751" s="272"/>
    </row>
    <row r="2752" spans="2:7" s="6" customFormat="1">
      <c r="B2752" s="324"/>
      <c r="C2752" s="324"/>
      <c r="D2752" s="324"/>
      <c r="E2752" s="325"/>
      <c r="F2752" s="326"/>
      <c r="G2752" s="272"/>
    </row>
    <row r="2753" spans="2:7" s="6" customFormat="1">
      <c r="B2753" s="324"/>
      <c r="C2753" s="324"/>
      <c r="D2753" s="324"/>
      <c r="E2753" s="325"/>
      <c r="F2753" s="326"/>
      <c r="G2753" s="272"/>
    </row>
    <row r="2754" spans="2:7" s="6" customFormat="1">
      <c r="B2754" s="324"/>
      <c r="C2754" s="324"/>
      <c r="D2754" s="324"/>
      <c r="E2754" s="325"/>
      <c r="F2754" s="326"/>
      <c r="G2754" s="272"/>
    </row>
    <row r="2755" spans="2:7" s="6" customFormat="1">
      <c r="B2755" s="324"/>
      <c r="C2755" s="324"/>
      <c r="D2755" s="324"/>
      <c r="E2755" s="325"/>
      <c r="F2755" s="326"/>
      <c r="G2755" s="272"/>
    </row>
    <row r="2756" spans="2:7" s="6" customFormat="1">
      <c r="B2756" s="324"/>
      <c r="C2756" s="324"/>
      <c r="D2756" s="324"/>
      <c r="E2756" s="325"/>
      <c r="F2756" s="326"/>
      <c r="G2756" s="272"/>
    </row>
    <row r="2757" spans="2:7" s="6" customFormat="1">
      <c r="B2757" s="324"/>
      <c r="C2757" s="324"/>
      <c r="D2757" s="324"/>
      <c r="E2757" s="325"/>
      <c r="F2757" s="326"/>
      <c r="G2757" s="272"/>
    </row>
    <row r="2758" spans="2:7" s="6" customFormat="1">
      <c r="B2758" s="324"/>
      <c r="C2758" s="324"/>
      <c r="D2758" s="324"/>
      <c r="E2758" s="325"/>
      <c r="F2758" s="326"/>
      <c r="G2758" s="272"/>
    </row>
    <row r="2759" spans="2:7" s="6" customFormat="1">
      <c r="B2759" s="324"/>
      <c r="C2759" s="324"/>
      <c r="D2759" s="324"/>
      <c r="E2759" s="325"/>
      <c r="F2759" s="326"/>
      <c r="G2759" s="272"/>
    </row>
    <row r="2760" spans="2:7" s="6" customFormat="1">
      <c r="B2760" s="324"/>
      <c r="C2760" s="324"/>
      <c r="D2760" s="324"/>
      <c r="E2760" s="325"/>
      <c r="F2760" s="326"/>
      <c r="G2760" s="272"/>
    </row>
    <row r="2761" spans="2:7" s="6" customFormat="1">
      <c r="B2761" s="324"/>
      <c r="C2761" s="324"/>
      <c r="D2761" s="324"/>
      <c r="E2761" s="325"/>
      <c r="F2761" s="326"/>
      <c r="G2761" s="272"/>
    </row>
    <row r="2762" spans="2:7" s="6" customFormat="1">
      <c r="B2762" s="324"/>
      <c r="C2762" s="324"/>
      <c r="D2762" s="324"/>
      <c r="E2762" s="325"/>
      <c r="F2762" s="326"/>
      <c r="G2762" s="272"/>
    </row>
    <row r="2763" spans="2:7" s="6" customFormat="1">
      <c r="B2763" s="324"/>
      <c r="C2763" s="324"/>
      <c r="D2763" s="324"/>
      <c r="E2763" s="325"/>
      <c r="F2763" s="326"/>
      <c r="G2763" s="272"/>
    </row>
    <row r="2764" spans="2:7" s="6" customFormat="1">
      <c r="B2764" s="324"/>
      <c r="C2764" s="324"/>
      <c r="D2764" s="324"/>
      <c r="E2764" s="325"/>
      <c r="F2764" s="326"/>
      <c r="G2764" s="272"/>
    </row>
    <row r="2765" spans="2:7" s="6" customFormat="1">
      <c r="B2765" s="324"/>
      <c r="C2765" s="324"/>
      <c r="D2765" s="324"/>
      <c r="E2765" s="325"/>
      <c r="F2765" s="326"/>
      <c r="G2765" s="272"/>
    </row>
    <row r="2766" spans="2:7" s="6" customFormat="1">
      <c r="B2766" s="324"/>
      <c r="C2766" s="324"/>
      <c r="D2766" s="324"/>
      <c r="E2766" s="325"/>
      <c r="F2766" s="326"/>
      <c r="G2766" s="272"/>
    </row>
    <row r="2767" spans="2:7" s="6" customFormat="1">
      <c r="B2767" s="324"/>
      <c r="C2767" s="324"/>
      <c r="D2767" s="324"/>
      <c r="E2767" s="325"/>
      <c r="F2767" s="326"/>
      <c r="G2767" s="272"/>
    </row>
    <row r="2768" spans="2:7" s="6" customFormat="1">
      <c r="B2768" s="324"/>
      <c r="C2768" s="324"/>
      <c r="D2768" s="324"/>
      <c r="E2768" s="325"/>
      <c r="F2768" s="326"/>
      <c r="G2768" s="272"/>
    </row>
    <row r="2769" spans="2:7" s="6" customFormat="1">
      <c r="B2769" s="324"/>
      <c r="C2769" s="324"/>
      <c r="D2769" s="324"/>
      <c r="E2769" s="325"/>
      <c r="F2769" s="326"/>
      <c r="G2769" s="272"/>
    </row>
    <row r="2770" spans="2:7" s="6" customFormat="1">
      <c r="B2770" s="324"/>
      <c r="C2770" s="324"/>
      <c r="D2770" s="324"/>
      <c r="E2770" s="325"/>
      <c r="F2770" s="326"/>
      <c r="G2770" s="272"/>
    </row>
    <row r="2771" spans="2:7" s="6" customFormat="1">
      <c r="B2771" s="324"/>
      <c r="C2771" s="324"/>
      <c r="D2771" s="324"/>
      <c r="E2771" s="325"/>
      <c r="F2771" s="326"/>
      <c r="G2771" s="272"/>
    </row>
    <row r="2772" spans="2:7" s="6" customFormat="1">
      <c r="B2772" s="324"/>
      <c r="C2772" s="324"/>
      <c r="D2772" s="324"/>
      <c r="E2772" s="325"/>
      <c r="F2772" s="326"/>
      <c r="G2772" s="272"/>
    </row>
    <row r="2773" spans="2:7" s="6" customFormat="1">
      <c r="B2773" s="324"/>
      <c r="C2773" s="324"/>
      <c r="D2773" s="324"/>
      <c r="E2773" s="325"/>
      <c r="F2773" s="326"/>
      <c r="G2773" s="272"/>
    </row>
    <row r="2774" spans="2:7" s="6" customFormat="1">
      <c r="B2774" s="324"/>
      <c r="C2774" s="324"/>
      <c r="D2774" s="324"/>
      <c r="E2774" s="325"/>
      <c r="F2774" s="326"/>
      <c r="G2774" s="272"/>
    </row>
    <row r="2775" spans="2:7" s="6" customFormat="1">
      <c r="B2775" s="324"/>
      <c r="C2775" s="324"/>
      <c r="D2775" s="324"/>
      <c r="E2775" s="325"/>
      <c r="F2775" s="326"/>
      <c r="G2775" s="272"/>
    </row>
    <row r="2776" spans="2:7" s="6" customFormat="1">
      <c r="B2776" s="324"/>
      <c r="C2776" s="324"/>
      <c r="D2776" s="324"/>
      <c r="E2776" s="325"/>
      <c r="F2776" s="326"/>
      <c r="G2776" s="272"/>
    </row>
    <row r="2777" spans="2:7" s="6" customFormat="1">
      <c r="B2777" s="324"/>
      <c r="C2777" s="324"/>
      <c r="D2777" s="324"/>
      <c r="E2777" s="325"/>
      <c r="F2777" s="326"/>
      <c r="G2777" s="272"/>
    </row>
    <row r="2778" spans="2:7" s="6" customFormat="1">
      <c r="B2778" s="324"/>
      <c r="C2778" s="324"/>
      <c r="D2778" s="324"/>
      <c r="E2778" s="325"/>
      <c r="F2778" s="326"/>
      <c r="G2778" s="272"/>
    </row>
    <row r="2779" spans="2:7" s="6" customFormat="1">
      <c r="B2779" s="324"/>
      <c r="C2779" s="324"/>
      <c r="D2779" s="324"/>
      <c r="E2779" s="325"/>
      <c r="F2779" s="326"/>
      <c r="G2779" s="272"/>
    </row>
    <row r="2780" spans="2:7" s="6" customFormat="1">
      <c r="B2780" s="324"/>
      <c r="C2780" s="324"/>
      <c r="D2780" s="324"/>
      <c r="E2780" s="325"/>
      <c r="F2780" s="326"/>
      <c r="G2780" s="272"/>
    </row>
    <row r="2781" spans="2:7" s="6" customFormat="1">
      <c r="B2781" s="324"/>
      <c r="C2781" s="324"/>
      <c r="D2781" s="324"/>
      <c r="E2781" s="325"/>
      <c r="F2781" s="326"/>
      <c r="G2781" s="272"/>
    </row>
    <row r="2782" spans="2:7" s="6" customFormat="1">
      <c r="B2782" s="324"/>
      <c r="C2782" s="324"/>
      <c r="D2782" s="324"/>
      <c r="E2782" s="325"/>
      <c r="F2782" s="326"/>
      <c r="G2782" s="272"/>
    </row>
    <row r="2783" spans="2:7" s="6" customFormat="1">
      <c r="B2783" s="324"/>
      <c r="C2783" s="324"/>
      <c r="D2783" s="324"/>
      <c r="E2783" s="325"/>
      <c r="F2783" s="326"/>
      <c r="G2783" s="272"/>
    </row>
    <row r="2784" spans="2:7" s="6" customFormat="1">
      <c r="B2784" s="324"/>
      <c r="C2784" s="324"/>
      <c r="D2784" s="324"/>
      <c r="E2784" s="325"/>
      <c r="F2784" s="326"/>
      <c r="G2784" s="272"/>
    </row>
    <row r="2785" spans="2:7" s="6" customFormat="1">
      <c r="B2785" s="324"/>
      <c r="C2785" s="324"/>
      <c r="D2785" s="324"/>
      <c r="E2785" s="325"/>
      <c r="F2785" s="326"/>
      <c r="G2785" s="272"/>
    </row>
    <row r="2786" spans="2:7" s="6" customFormat="1">
      <c r="B2786" s="324"/>
      <c r="C2786" s="324"/>
      <c r="D2786" s="324"/>
      <c r="E2786" s="325"/>
      <c r="F2786" s="326"/>
      <c r="G2786" s="272"/>
    </row>
    <row r="2787" spans="2:7" s="6" customFormat="1">
      <c r="B2787" s="324"/>
      <c r="C2787" s="324"/>
      <c r="D2787" s="324"/>
      <c r="E2787" s="325"/>
      <c r="F2787" s="326"/>
      <c r="G2787" s="272"/>
    </row>
    <row r="2788" spans="2:7" s="6" customFormat="1">
      <c r="B2788" s="324"/>
      <c r="C2788" s="324"/>
      <c r="D2788" s="324"/>
      <c r="E2788" s="325"/>
      <c r="F2788" s="326"/>
      <c r="G2788" s="272"/>
    </row>
    <row r="2789" spans="2:7" s="6" customFormat="1">
      <c r="B2789" s="324"/>
      <c r="C2789" s="324"/>
      <c r="D2789" s="324"/>
      <c r="E2789" s="325"/>
      <c r="F2789" s="326"/>
      <c r="G2789" s="272"/>
    </row>
    <row r="2790" spans="2:7" s="6" customFormat="1">
      <c r="B2790" s="324"/>
      <c r="C2790" s="324"/>
      <c r="D2790" s="324"/>
      <c r="E2790" s="325"/>
      <c r="F2790" s="326"/>
      <c r="G2790" s="272"/>
    </row>
    <row r="2791" spans="2:7" s="6" customFormat="1">
      <c r="B2791" s="324"/>
      <c r="C2791" s="324"/>
      <c r="D2791" s="324"/>
      <c r="E2791" s="325"/>
      <c r="F2791" s="326"/>
      <c r="G2791" s="272"/>
    </row>
    <row r="2792" spans="2:7" s="6" customFormat="1">
      <c r="B2792" s="324"/>
      <c r="C2792" s="324"/>
      <c r="D2792" s="324"/>
      <c r="E2792" s="325"/>
      <c r="F2792" s="326"/>
      <c r="G2792" s="272"/>
    </row>
    <row r="2793" spans="2:7" s="6" customFormat="1">
      <c r="B2793" s="324"/>
      <c r="C2793" s="324"/>
      <c r="D2793" s="324"/>
      <c r="E2793" s="325"/>
      <c r="F2793" s="326"/>
      <c r="G2793" s="272"/>
    </row>
    <row r="2794" spans="2:7" s="6" customFormat="1">
      <c r="B2794" s="324"/>
      <c r="C2794" s="324"/>
      <c r="D2794" s="324"/>
      <c r="E2794" s="325"/>
      <c r="F2794" s="326"/>
      <c r="G2794" s="272"/>
    </row>
    <row r="2795" spans="2:7" s="6" customFormat="1">
      <c r="B2795" s="324"/>
      <c r="C2795" s="324"/>
      <c r="D2795" s="324"/>
      <c r="E2795" s="325"/>
      <c r="F2795" s="326"/>
      <c r="G2795" s="272"/>
    </row>
    <row r="2796" spans="2:7" s="6" customFormat="1">
      <c r="B2796" s="324"/>
      <c r="C2796" s="324"/>
      <c r="D2796" s="324"/>
      <c r="E2796" s="325"/>
      <c r="F2796" s="326"/>
      <c r="G2796" s="272"/>
    </row>
    <row r="2797" spans="2:7" s="6" customFormat="1">
      <c r="B2797" s="324"/>
      <c r="C2797" s="324"/>
      <c r="D2797" s="324"/>
      <c r="E2797" s="325"/>
      <c r="F2797" s="326"/>
      <c r="G2797" s="272"/>
    </row>
    <row r="2798" spans="2:7" s="6" customFormat="1">
      <c r="B2798" s="324"/>
      <c r="C2798" s="324"/>
      <c r="D2798" s="324"/>
      <c r="E2798" s="325"/>
      <c r="F2798" s="326"/>
      <c r="G2798" s="272"/>
    </row>
    <row r="2799" spans="2:7" s="6" customFormat="1">
      <c r="B2799" s="324"/>
      <c r="C2799" s="324"/>
      <c r="D2799" s="324"/>
      <c r="E2799" s="325"/>
      <c r="F2799" s="326"/>
      <c r="G2799" s="272"/>
    </row>
    <row r="2800" spans="2:7" s="6" customFormat="1">
      <c r="B2800" s="324"/>
      <c r="C2800" s="324"/>
      <c r="D2800" s="324"/>
      <c r="E2800" s="325"/>
      <c r="F2800" s="326"/>
      <c r="G2800" s="272"/>
    </row>
    <row r="2801" spans="2:7" s="6" customFormat="1">
      <c r="B2801" s="324"/>
      <c r="C2801" s="324"/>
      <c r="D2801" s="324"/>
      <c r="E2801" s="325"/>
      <c r="F2801" s="326"/>
      <c r="G2801" s="272"/>
    </row>
    <row r="2802" spans="2:7" s="6" customFormat="1">
      <c r="B2802" s="324"/>
      <c r="C2802" s="324"/>
      <c r="D2802" s="324"/>
      <c r="E2802" s="325"/>
      <c r="F2802" s="326"/>
      <c r="G2802" s="272"/>
    </row>
    <row r="2803" spans="2:7" s="6" customFormat="1">
      <c r="B2803" s="324"/>
      <c r="C2803" s="324"/>
      <c r="D2803" s="324"/>
      <c r="E2803" s="325"/>
      <c r="F2803" s="326"/>
      <c r="G2803" s="272"/>
    </row>
    <row r="2804" spans="2:7" s="6" customFormat="1">
      <c r="B2804" s="324"/>
      <c r="C2804" s="324"/>
      <c r="D2804" s="324"/>
      <c r="E2804" s="325"/>
      <c r="F2804" s="326"/>
      <c r="G2804" s="272"/>
    </row>
    <row r="2805" spans="2:7" s="6" customFormat="1">
      <c r="B2805" s="324"/>
      <c r="C2805" s="324"/>
      <c r="D2805" s="324"/>
      <c r="E2805" s="325"/>
      <c r="F2805" s="326"/>
      <c r="G2805" s="272"/>
    </row>
    <row r="2806" spans="2:7" s="6" customFormat="1">
      <c r="B2806" s="324"/>
      <c r="C2806" s="324"/>
      <c r="D2806" s="324"/>
      <c r="E2806" s="325"/>
      <c r="F2806" s="326"/>
      <c r="G2806" s="272"/>
    </row>
    <row r="2807" spans="2:7" s="6" customFormat="1">
      <c r="B2807" s="324"/>
      <c r="C2807" s="324"/>
      <c r="D2807" s="324"/>
      <c r="E2807" s="325"/>
      <c r="F2807" s="326"/>
      <c r="G2807" s="272"/>
    </row>
    <row r="2808" spans="2:7" s="6" customFormat="1">
      <c r="B2808" s="324"/>
      <c r="C2808" s="324"/>
      <c r="D2808" s="324"/>
      <c r="E2808" s="325"/>
      <c r="F2808" s="326"/>
      <c r="G2808" s="272"/>
    </row>
    <row r="2809" spans="2:7" s="6" customFormat="1">
      <c r="B2809" s="324"/>
      <c r="C2809" s="324"/>
      <c r="D2809" s="324"/>
      <c r="E2809" s="325"/>
      <c r="F2809" s="326"/>
      <c r="G2809" s="272"/>
    </row>
    <row r="2810" spans="2:7" s="6" customFormat="1">
      <c r="B2810" s="324"/>
      <c r="C2810" s="324"/>
      <c r="D2810" s="324"/>
      <c r="E2810" s="325"/>
      <c r="F2810" s="326"/>
      <c r="G2810" s="272"/>
    </row>
    <row r="2811" spans="2:7" s="6" customFormat="1">
      <c r="B2811" s="324"/>
      <c r="C2811" s="324"/>
      <c r="D2811" s="324"/>
      <c r="E2811" s="325"/>
      <c r="F2811" s="326"/>
      <c r="G2811" s="272"/>
    </row>
    <row r="2812" spans="2:7" s="6" customFormat="1">
      <c r="B2812" s="324"/>
      <c r="C2812" s="324"/>
      <c r="D2812" s="324"/>
      <c r="E2812" s="325"/>
      <c r="F2812" s="326"/>
      <c r="G2812" s="272"/>
    </row>
    <row r="2813" spans="2:7" s="6" customFormat="1">
      <c r="B2813" s="324"/>
      <c r="C2813" s="324"/>
      <c r="D2813" s="324"/>
      <c r="E2813" s="325"/>
      <c r="F2813" s="326"/>
      <c r="G2813" s="272"/>
    </row>
    <row r="2814" spans="2:7" s="6" customFormat="1">
      <c r="B2814" s="324"/>
      <c r="C2814" s="324"/>
      <c r="D2814" s="324"/>
      <c r="E2814" s="325"/>
      <c r="F2814" s="326"/>
      <c r="G2814" s="272"/>
    </row>
    <row r="2815" spans="2:7" s="6" customFormat="1">
      <c r="B2815" s="324"/>
      <c r="C2815" s="324"/>
      <c r="D2815" s="324"/>
      <c r="E2815" s="325"/>
      <c r="F2815" s="326"/>
      <c r="G2815" s="272"/>
    </row>
    <row r="2816" spans="2:7" s="6" customFormat="1">
      <c r="B2816" s="324"/>
      <c r="C2816" s="324"/>
      <c r="D2816" s="324"/>
      <c r="E2816" s="325"/>
      <c r="F2816" s="326"/>
      <c r="G2816" s="272"/>
    </row>
    <row r="2817" spans="2:7" s="6" customFormat="1">
      <c r="B2817" s="324"/>
      <c r="C2817" s="324"/>
      <c r="D2817" s="324"/>
      <c r="E2817" s="325"/>
      <c r="F2817" s="326"/>
      <c r="G2817" s="272"/>
    </row>
    <row r="2818" spans="2:7" s="6" customFormat="1">
      <c r="B2818" s="324"/>
      <c r="C2818" s="324"/>
      <c r="D2818" s="324"/>
      <c r="E2818" s="325"/>
      <c r="F2818" s="326"/>
      <c r="G2818" s="272"/>
    </row>
    <row r="2819" spans="2:7" s="6" customFormat="1">
      <c r="B2819" s="324"/>
      <c r="C2819" s="324"/>
      <c r="D2819" s="324"/>
      <c r="E2819" s="325"/>
      <c r="F2819" s="326"/>
      <c r="G2819" s="272"/>
    </row>
    <row r="2820" spans="2:7" s="6" customFormat="1">
      <c r="B2820" s="324"/>
      <c r="C2820" s="324"/>
      <c r="D2820" s="324"/>
      <c r="E2820" s="325"/>
      <c r="F2820" s="326"/>
      <c r="G2820" s="272"/>
    </row>
    <row r="2821" spans="2:7" s="6" customFormat="1">
      <c r="B2821" s="324"/>
      <c r="C2821" s="324"/>
      <c r="D2821" s="324"/>
      <c r="E2821" s="325"/>
      <c r="F2821" s="326"/>
      <c r="G2821" s="272"/>
    </row>
    <row r="2822" spans="2:7" s="6" customFormat="1">
      <c r="B2822" s="324"/>
      <c r="C2822" s="324"/>
      <c r="D2822" s="324"/>
      <c r="E2822" s="325"/>
      <c r="F2822" s="326"/>
      <c r="G2822" s="272"/>
    </row>
    <row r="2823" spans="2:7" s="6" customFormat="1">
      <c r="B2823" s="324"/>
      <c r="C2823" s="324"/>
      <c r="D2823" s="324"/>
      <c r="E2823" s="325"/>
      <c r="F2823" s="326"/>
      <c r="G2823" s="272"/>
    </row>
    <row r="2824" spans="2:7" s="6" customFormat="1">
      <c r="B2824" s="324"/>
      <c r="C2824" s="324"/>
      <c r="D2824" s="324"/>
      <c r="E2824" s="325"/>
      <c r="F2824" s="326"/>
      <c r="G2824" s="272"/>
    </row>
    <row r="2825" spans="2:7" s="6" customFormat="1">
      <c r="B2825" s="324"/>
      <c r="C2825" s="324"/>
      <c r="D2825" s="324"/>
      <c r="E2825" s="325"/>
      <c r="F2825" s="326"/>
      <c r="G2825" s="272"/>
    </row>
    <row r="2826" spans="2:7" s="6" customFormat="1">
      <c r="B2826" s="324"/>
      <c r="C2826" s="324"/>
      <c r="D2826" s="324"/>
      <c r="E2826" s="325"/>
      <c r="F2826" s="326"/>
      <c r="G2826" s="272"/>
    </row>
    <row r="2827" spans="2:7" s="6" customFormat="1">
      <c r="B2827" s="324"/>
      <c r="C2827" s="324"/>
      <c r="D2827" s="324"/>
      <c r="E2827" s="325"/>
      <c r="F2827" s="326"/>
      <c r="G2827" s="272"/>
    </row>
    <row r="2828" spans="2:7" s="6" customFormat="1">
      <c r="B2828" s="324"/>
      <c r="C2828" s="324"/>
      <c r="D2828" s="324"/>
      <c r="E2828" s="325"/>
      <c r="F2828" s="326"/>
      <c r="G2828" s="272"/>
    </row>
    <row r="2829" spans="2:7" s="6" customFormat="1">
      <c r="B2829" s="324"/>
      <c r="C2829" s="324"/>
      <c r="D2829" s="324"/>
      <c r="E2829" s="325"/>
      <c r="F2829" s="326"/>
      <c r="G2829" s="272"/>
    </row>
    <row r="2830" spans="2:7" s="6" customFormat="1">
      <c r="B2830" s="324"/>
      <c r="C2830" s="324"/>
      <c r="D2830" s="324"/>
      <c r="E2830" s="325"/>
      <c r="F2830" s="326"/>
      <c r="G2830" s="272"/>
    </row>
    <row r="2831" spans="2:7" s="6" customFormat="1">
      <c r="B2831" s="324"/>
      <c r="C2831" s="324"/>
      <c r="D2831" s="324"/>
      <c r="E2831" s="325"/>
      <c r="F2831" s="326"/>
      <c r="G2831" s="272"/>
    </row>
    <row r="2832" spans="2:7" s="6" customFormat="1">
      <c r="B2832" s="324"/>
      <c r="C2832" s="324"/>
      <c r="D2832" s="324"/>
      <c r="E2832" s="325"/>
      <c r="F2832" s="326"/>
      <c r="G2832" s="272"/>
    </row>
    <row r="2833" spans="2:7" s="6" customFormat="1">
      <c r="B2833" s="324"/>
      <c r="C2833" s="324"/>
      <c r="D2833" s="324"/>
      <c r="E2833" s="325"/>
      <c r="F2833" s="326"/>
      <c r="G2833" s="272"/>
    </row>
    <row r="2834" spans="2:7" s="6" customFormat="1">
      <c r="B2834" s="324"/>
      <c r="C2834" s="324"/>
      <c r="D2834" s="324"/>
      <c r="E2834" s="325"/>
      <c r="F2834" s="326"/>
      <c r="G2834" s="272"/>
    </row>
    <row r="2835" spans="2:7" s="6" customFormat="1">
      <c r="B2835" s="324"/>
      <c r="C2835" s="324"/>
      <c r="D2835" s="324"/>
      <c r="E2835" s="325"/>
      <c r="F2835" s="326"/>
      <c r="G2835" s="272"/>
    </row>
    <row r="2836" spans="2:7" s="6" customFormat="1">
      <c r="B2836" s="324"/>
      <c r="C2836" s="324"/>
      <c r="D2836" s="324"/>
      <c r="E2836" s="325"/>
      <c r="F2836" s="326"/>
      <c r="G2836" s="272"/>
    </row>
    <row r="2837" spans="2:7" s="6" customFormat="1">
      <c r="B2837" s="324"/>
      <c r="C2837" s="324"/>
      <c r="D2837" s="324"/>
      <c r="E2837" s="325"/>
      <c r="F2837" s="326"/>
      <c r="G2837" s="272"/>
    </row>
    <row r="2838" spans="2:7" s="6" customFormat="1">
      <c r="B2838" s="324"/>
      <c r="C2838" s="324"/>
      <c r="D2838" s="324"/>
      <c r="E2838" s="325"/>
      <c r="F2838" s="326"/>
      <c r="G2838" s="272"/>
    </row>
    <row r="2839" spans="2:7" s="6" customFormat="1">
      <c r="B2839" s="324"/>
      <c r="C2839" s="324"/>
      <c r="D2839" s="324"/>
      <c r="E2839" s="325"/>
      <c r="F2839" s="326"/>
      <c r="G2839" s="272"/>
    </row>
    <row r="2840" spans="2:7" s="6" customFormat="1">
      <c r="B2840" s="324"/>
      <c r="C2840" s="324"/>
      <c r="D2840" s="324"/>
      <c r="E2840" s="325"/>
      <c r="F2840" s="326"/>
      <c r="G2840" s="272"/>
    </row>
    <row r="2841" spans="2:7" s="6" customFormat="1">
      <c r="B2841" s="324"/>
      <c r="C2841" s="324"/>
      <c r="D2841" s="324"/>
      <c r="E2841" s="325"/>
      <c r="F2841" s="326"/>
      <c r="G2841" s="272"/>
    </row>
    <row r="2842" spans="2:7" s="6" customFormat="1">
      <c r="B2842" s="324"/>
      <c r="C2842" s="324"/>
      <c r="D2842" s="324"/>
      <c r="E2842" s="325"/>
      <c r="F2842" s="326"/>
      <c r="G2842" s="272"/>
    </row>
    <row r="2843" spans="2:7" s="6" customFormat="1">
      <c r="B2843" s="324"/>
      <c r="C2843" s="324"/>
      <c r="D2843" s="324"/>
      <c r="E2843" s="325"/>
      <c r="F2843" s="326"/>
      <c r="G2843" s="272"/>
    </row>
    <row r="2844" spans="2:7" s="6" customFormat="1">
      <c r="B2844" s="324"/>
      <c r="C2844" s="324"/>
      <c r="D2844" s="324"/>
      <c r="E2844" s="325"/>
      <c r="F2844" s="326"/>
      <c r="G2844" s="272"/>
    </row>
    <row r="2845" spans="2:7" s="6" customFormat="1">
      <c r="B2845" s="324"/>
      <c r="C2845" s="324"/>
      <c r="D2845" s="324"/>
      <c r="E2845" s="325"/>
      <c r="F2845" s="326"/>
      <c r="G2845" s="272"/>
    </row>
    <row r="2846" spans="2:7" s="6" customFormat="1">
      <c r="B2846" s="324"/>
      <c r="C2846" s="324"/>
      <c r="D2846" s="324"/>
      <c r="E2846" s="325"/>
      <c r="F2846" s="326"/>
      <c r="G2846" s="272"/>
    </row>
    <row r="2847" spans="2:7" s="6" customFormat="1">
      <c r="B2847" s="324"/>
      <c r="C2847" s="324"/>
      <c r="D2847" s="324"/>
      <c r="E2847" s="325"/>
      <c r="F2847" s="326"/>
      <c r="G2847" s="272"/>
    </row>
    <row r="2848" spans="2:7" s="6" customFormat="1">
      <c r="B2848" s="324"/>
      <c r="C2848" s="324"/>
      <c r="D2848" s="324"/>
      <c r="E2848" s="325"/>
      <c r="F2848" s="326"/>
      <c r="G2848" s="272"/>
    </row>
    <row r="2849" spans="2:7" s="6" customFormat="1">
      <c r="B2849" s="324"/>
      <c r="C2849" s="324"/>
      <c r="D2849" s="324"/>
      <c r="E2849" s="325"/>
      <c r="F2849" s="326"/>
      <c r="G2849" s="272"/>
    </row>
    <row r="2850" spans="2:7" s="6" customFormat="1">
      <c r="B2850" s="324"/>
      <c r="C2850" s="324"/>
      <c r="D2850" s="324"/>
      <c r="E2850" s="325"/>
      <c r="F2850" s="326"/>
      <c r="G2850" s="272"/>
    </row>
    <row r="2851" spans="2:7" s="6" customFormat="1">
      <c r="B2851" s="324"/>
      <c r="C2851" s="324"/>
      <c r="D2851" s="324"/>
      <c r="E2851" s="325"/>
      <c r="F2851" s="326"/>
      <c r="G2851" s="272"/>
    </row>
    <row r="2852" spans="2:7" s="6" customFormat="1">
      <c r="B2852" s="324"/>
      <c r="C2852" s="324"/>
      <c r="D2852" s="324"/>
      <c r="E2852" s="325"/>
      <c r="F2852" s="326"/>
      <c r="G2852" s="272"/>
    </row>
    <row r="2853" spans="2:7" s="6" customFormat="1">
      <c r="B2853" s="324"/>
      <c r="C2853" s="324"/>
      <c r="D2853" s="324"/>
      <c r="E2853" s="325"/>
      <c r="F2853" s="326"/>
      <c r="G2853" s="272"/>
    </row>
    <row r="2854" spans="2:7" s="6" customFormat="1">
      <c r="B2854" s="324"/>
      <c r="C2854" s="324"/>
      <c r="D2854" s="324"/>
      <c r="E2854" s="325"/>
      <c r="F2854" s="326"/>
      <c r="G2854" s="272"/>
    </row>
    <row r="2855" spans="2:7" s="6" customFormat="1">
      <c r="B2855" s="324"/>
      <c r="C2855" s="324"/>
      <c r="D2855" s="324"/>
      <c r="E2855" s="325"/>
      <c r="F2855" s="326"/>
      <c r="G2855" s="272"/>
    </row>
    <row r="2856" spans="2:7" s="6" customFormat="1">
      <c r="B2856" s="324"/>
      <c r="C2856" s="324"/>
      <c r="D2856" s="324"/>
      <c r="E2856" s="325"/>
      <c r="F2856" s="326"/>
      <c r="G2856" s="272"/>
    </row>
    <row r="2857" spans="2:7" s="6" customFormat="1">
      <c r="B2857" s="324"/>
      <c r="C2857" s="324"/>
      <c r="D2857" s="324"/>
      <c r="E2857" s="325"/>
      <c r="F2857" s="326"/>
      <c r="G2857" s="272"/>
    </row>
    <row r="2858" spans="2:7" s="6" customFormat="1">
      <c r="B2858" s="324"/>
      <c r="C2858" s="324"/>
      <c r="D2858" s="324"/>
      <c r="E2858" s="325"/>
      <c r="F2858" s="326"/>
      <c r="G2858" s="272"/>
    </row>
    <row r="2859" spans="2:7" s="6" customFormat="1">
      <c r="B2859" s="324"/>
      <c r="C2859" s="324"/>
      <c r="D2859" s="324"/>
      <c r="E2859" s="325"/>
      <c r="F2859" s="326"/>
      <c r="G2859" s="272"/>
    </row>
    <row r="2860" spans="2:7" s="6" customFormat="1">
      <c r="B2860" s="324"/>
      <c r="C2860" s="324"/>
      <c r="D2860" s="324"/>
      <c r="E2860" s="325"/>
      <c r="F2860" s="326"/>
      <c r="G2860" s="272"/>
    </row>
    <row r="2861" spans="2:7" s="6" customFormat="1">
      <c r="B2861" s="324"/>
      <c r="C2861" s="324"/>
      <c r="D2861" s="324"/>
      <c r="E2861" s="325"/>
      <c r="F2861" s="326"/>
      <c r="G2861" s="272"/>
    </row>
    <row r="2862" spans="2:7" s="6" customFormat="1">
      <c r="B2862" s="324"/>
      <c r="C2862" s="324"/>
      <c r="D2862" s="324"/>
      <c r="E2862" s="325"/>
      <c r="F2862" s="326"/>
      <c r="G2862" s="272"/>
    </row>
    <row r="2863" spans="2:7" s="6" customFormat="1">
      <c r="B2863" s="324"/>
      <c r="C2863" s="324"/>
      <c r="D2863" s="324"/>
      <c r="E2863" s="325"/>
      <c r="F2863" s="326"/>
      <c r="G2863" s="272"/>
    </row>
    <row r="2864" spans="2:7" s="6" customFormat="1">
      <c r="B2864" s="324"/>
      <c r="C2864" s="324"/>
      <c r="D2864" s="324"/>
      <c r="E2864" s="325"/>
      <c r="F2864" s="326"/>
      <c r="G2864" s="272"/>
    </row>
    <row r="2865" spans="2:7" s="6" customFormat="1">
      <c r="B2865" s="324"/>
      <c r="C2865" s="324"/>
      <c r="D2865" s="324"/>
      <c r="E2865" s="325"/>
      <c r="F2865" s="326"/>
      <c r="G2865" s="272"/>
    </row>
    <row r="2866" spans="2:7" s="6" customFormat="1">
      <c r="B2866" s="324"/>
      <c r="C2866" s="324"/>
      <c r="D2866" s="324"/>
      <c r="E2866" s="325"/>
      <c r="F2866" s="326"/>
      <c r="G2866" s="272"/>
    </row>
    <row r="2867" spans="2:7" s="6" customFormat="1">
      <c r="B2867" s="324"/>
      <c r="C2867" s="324"/>
      <c r="D2867" s="324"/>
      <c r="E2867" s="325"/>
      <c r="F2867" s="326"/>
      <c r="G2867" s="272"/>
    </row>
    <row r="2868" spans="2:7" s="6" customFormat="1">
      <c r="B2868" s="324"/>
      <c r="C2868" s="324"/>
      <c r="D2868" s="324"/>
      <c r="E2868" s="325"/>
      <c r="F2868" s="326"/>
      <c r="G2868" s="272"/>
    </row>
    <row r="2869" spans="2:7" s="6" customFormat="1">
      <c r="B2869" s="324"/>
      <c r="C2869" s="324"/>
      <c r="D2869" s="324"/>
      <c r="E2869" s="325"/>
      <c r="F2869" s="326"/>
      <c r="G2869" s="272"/>
    </row>
    <row r="2870" spans="2:7" s="6" customFormat="1">
      <c r="B2870" s="324"/>
      <c r="C2870" s="324"/>
      <c r="D2870" s="324"/>
      <c r="E2870" s="325"/>
      <c r="F2870" s="326"/>
      <c r="G2870" s="272"/>
    </row>
    <row r="2871" spans="2:7" s="6" customFormat="1">
      <c r="B2871" s="324"/>
      <c r="C2871" s="324"/>
      <c r="D2871" s="324"/>
      <c r="E2871" s="325"/>
      <c r="F2871" s="326"/>
      <c r="G2871" s="272"/>
    </row>
    <row r="2872" spans="2:7" s="6" customFormat="1">
      <c r="B2872" s="324"/>
      <c r="C2872" s="324"/>
      <c r="D2872" s="324"/>
      <c r="E2872" s="325"/>
      <c r="F2872" s="326"/>
      <c r="G2872" s="272"/>
    </row>
    <row r="2873" spans="2:7" s="6" customFormat="1">
      <c r="B2873" s="324"/>
      <c r="C2873" s="324"/>
      <c r="D2873" s="324"/>
      <c r="E2873" s="325"/>
      <c r="F2873" s="326"/>
      <c r="G2873" s="272"/>
    </row>
    <row r="2874" spans="2:7" s="6" customFormat="1">
      <c r="B2874" s="324"/>
      <c r="C2874" s="324"/>
      <c r="D2874" s="324"/>
      <c r="E2874" s="325"/>
      <c r="F2874" s="326"/>
      <c r="G2874" s="272"/>
    </row>
    <row r="2875" spans="2:7" s="6" customFormat="1">
      <c r="B2875" s="324"/>
      <c r="C2875" s="324"/>
      <c r="D2875" s="324"/>
      <c r="E2875" s="325"/>
      <c r="F2875" s="326"/>
      <c r="G2875" s="272"/>
    </row>
    <row r="2876" spans="2:7" s="6" customFormat="1">
      <c r="B2876" s="324"/>
      <c r="C2876" s="324"/>
      <c r="D2876" s="324"/>
      <c r="E2876" s="325"/>
      <c r="F2876" s="326"/>
      <c r="G2876" s="272"/>
    </row>
    <row r="2877" spans="2:7" s="6" customFormat="1">
      <c r="B2877" s="324"/>
      <c r="C2877" s="324"/>
      <c r="D2877" s="324"/>
      <c r="E2877" s="325"/>
      <c r="F2877" s="326"/>
      <c r="G2877" s="272"/>
    </row>
    <row r="2878" spans="2:7" s="6" customFormat="1">
      <c r="B2878" s="324"/>
      <c r="C2878" s="324"/>
      <c r="D2878" s="324"/>
      <c r="E2878" s="325"/>
      <c r="F2878" s="326"/>
      <c r="G2878" s="272"/>
    </row>
    <row r="2879" spans="2:7" s="6" customFormat="1">
      <c r="B2879" s="324"/>
      <c r="C2879" s="324"/>
      <c r="D2879" s="324"/>
      <c r="E2879" s="325"/>
      <c r="F2879" s="326"/>
      <c r="G2879" s="272"/>
    </row>
    <row r="2880" spans="2:7" s="6" customFormat="1">
      <c r="B2880" s="324"/>
      <c r="C2880" s="324"/>
      <c r="D2880" s="324"/>
      <c r="E2880" s="325"/>
      <c r="F2880" s="326"/>
      <c r="G2880" s="272"/>
    </row>
    <row r="2881" spans="2:7" s="6" customFormat="1">
      <c r="B2881" s="324"/>
      <c r="C2881" s="324"/>
      <c r="D2881" s="324"/>
      <c r="E2881" s="325"/>
      <c r="F2881" s="326"/>
      <c r="G2881" s="272"/>
    </row>
    <row r="2882" spans="2:7" s="6" customFormat="1">
      <c r="B2882" s="324"/>
      <c r="C2882" s="324"/>
      <c r="D2882" s="324"/>
      <c r="E2882" s="325"/>
      <c r="F2882" s="326"/>
      <c r="G2882" s="272"/>
    </row>
    <row r="2883" spans="2:7" s="6" customFormat="1">
      <c r="B2883" s="324"/>
      <c r="C2883" s="324"/>
      <c r="D2883" s="324"/>
      <c r="E2883" s="325"/>
      <c r="F2883" s="326"/>
      <c r="G2883" s="272"/>
    </row>
    <row r="2884" spans="2:7" s="6" customFormat="1">
      <c r="B2884" s="324"/>
      <c r="C2884" s="324"/>
      <c r="D2884" s="324"/>
      <c r="E2884" s="325"/>
      <c r="F2884" s="326"/>
      <c r="G2884" s="272"/>
    </row>
    <row r="2885" spans="2:7" s="6" customFormat="1">
      <c r="B2885" s="324"/>
      <c r="C2885" s="324"/>
      <c r="D2885" s="324"/>
      <c r="E2885" s="325"/>
      <c r="F2885" s="326"/>
      <c r="G2885" s="272"/>
    </row>
    <row r="2886" spans="2:7" s="6" customFormat="1">
      <c r="B2886" s="324"/>
      <c r="C2886" s="324"/>
      <c r="D2886" s="324"/>
      <c r="E2886" s="325"/>
      <c r="F2886" s="326"/>
      <c r="G2886" s="272"/>
    </row>
    <row r="2887" spans="2:7" s="6" customFormat="1">
      <c r="B2887" s="324"/>
      <c r="C2887" s="324"/>
      <c r="D2887" s="324"/>
      <c r="E2887" s="325"/>
      <c r="F2887" s="326"/>
      <c r="G2887" s="272"/>
    </row>
    <row r="2888" spans="2:7" s="6" customFormat="1">
      <c r="B2888" s="324"/>
      <c r="C2888" s="324"/>
      <c r="D2888" s="324"/>
      <c r="E2888" s="325"/>
      <c r="F2888" s="326"/>
      <c r="G2888" s="272"/>
    </row>
    <row r="2889" spans="2:7" s="6" customFormat="1">
      <c r="B2889" s="324"/>
      <c r="C2889" s="324"/>
      <c r="D2889" s="324"/>
      <c r="E2889" s="325"/>
      <c r="F2889" s="326"/>
      <c r="G2889" s="272"/>
    </row>
    <row r="2890" spans="2:7" s="6" customFormat="1">
      <c r="B2890" s="324"/>
      <c r="C2890" s="324"/>
      <c r="D2890" s="324"/>
      <c r="E2890" s="325"/>
      <c r="F2890" s="326"/>
      <c r="G2890" s="272"/>
    </row>
    <row r="2891" spans="2:7" s="6" customFormat="1">
      <c r="B2891" s="324"/>
      <c r="C2891" s="324"/>
      <c r="D2891" s="324"/>
      <c r="E2891" s="325"/>
      <c r="F2891" s="326"/>
      <c r="G2891" s="272"/>
    </row>
    <row r="2892" spans="2:7" s="6" customFormat="1">
      <c r="B2892" s="324"/>
      <c r="C2892" s="324"/>
      <c r="D2892" s="324"/>
      <c r="E2892" s="325"/>
      <c r="F2892" s="326"/>
      <c r="G2892" s="272"/>
    </row>
    <row r="2893" spans="2:7" s="6" customFormat="1">
      <c r="B2893" s="324"/>
      <c r="C2893" s="324"/>
      <c r="D2893" s="324"/>
      <c r="E2893" s="325"/>
      <c r="F2893" s="326"/>
      <c r="G2893" s="272"/>
    </row>
    <row r="2894" spans="2:7" s="6" customFormat="1">
      <c r="B2894" s="324"/>
      <c r="C2894" s="324"/>
      <c r="D2894" s="324"/>
      <c r="E2894" s="325"/>
      <c r="F2894" s="326"/>
      <c r="G2894" s="272"/>
    </row>
    <row r="2895" spans="2:7" s="6" customFormat="1">
      <c r="B2895" s="324"/>
      <c r="C2895" s="324"/>
      <c r="D2895" s="324"/>
      <c r="E2895" s="325"/>
      <c r="F2895" s="326"/>
      <c r="G2895" s="272"/>
    </row>
    <row r="2896" spans="2:7" s="6" customFormat="1">
      <c r="B2896" s="324"/>
      <c r="C2896" s="324"/>
      <c r="D2896" s="324"/>
      <c r="E2896" s="325"/>
      <c r="F2896" s="326"/>
      <c r="G2896" s="272"/>
    </row>
    <row r="2897" spans="2:7" s="6" customFormat="1">
      <c r="B2897" s="324"/>
      <c r="C2897" s="324"/>
      <c r="D2897" s="324"/>
      <c r="E2897" s="325"/>
      <c r="F2897" s="326"/>
      <c r="G2897" s="272"/>
    </row>
    <row r="2898" spans="2:7" s="6" customFormat="1">
      <c r="B2898" s="324"/>
      <c r="C2898" s="324"/>
      <c r="D2898" s="324"/>
      <c r="E2898" s="325"/>
      <c r="F2898" s="326"/>
      <c r="G2898" s="272"/>
    </row>
    <row r="2899" spans="2:7" s="6" customFormat="1">
      <c r="B2899" s="324"/>
      <c r="C2899" s="324"/>
      <c r="D2899" s="324"/>
      <c r="E2899" s="325"/>
      <c r="F2899" s="326"/>
      <c r="G2899" s="272"/>
    </row>
    <row r="2900" spans="2:7" s="6" customFormat="1">
      <c r="B2900" s="324"/>
      <c r="C2900" s="324"/>
      <c r="D2900" s="324"/>
      <c r="E2900" s="325"/>
      <c r="F2900" s="326"/>
      <c r="G2900" s="272"/>
    </row>
    <row r="2901" spans="2:7" s="6" customFormat="1">
      <c r="B2901" s="324"/>
      <c r="C2901" s="324"/>
      <c r="D2901" s="324"/>
      <c r="E2901" s="325"/>
      <c r="F2901" s="326"/>
      <c r="G2901" s="272"/>
    </row>
    <row r="2902" spans="2:7" s="6" customFormat="1">
      <c r="B2902" s="324"/>
      <c r="C2902" s="324"/>
      <c r="D2902" s="324"/>
      <c r="E2902" s="325"/>
      <c r="F2902" s="326"/>
      <c r="G2902" s="272"/>
    </row>
    <row r="2903" spans="2:7" s="6" customFormat="1">
      <c r="B2903" s="324"/>
      <c r="C2903" s="324"/>
      <c r="D2903" s="324"/>
      <c r="E2903" s="325"/>
      <c r="F2903" s="326"/>
      <c r="G2903" s="272"/>
    </row>
    <row r="2904" spans="2:7" s="6" customFormat="1">
      <c r="B2904" s="324"/>
      <c r="C2904" s="324"/>
      <c r="D2904" s="324"/>
      <c r="E2904" s="325"/>
      <c r="F2904" s="326"/>
      <c r="G2904" s="272"/>
    </row>
    <row r="2905" spans="2:7" s="6" customFormat="1">
      <c r="B2905" s="324"/>
      <c r="C2905" s="324"/>
      <c r="D2905" s="324"/>
      <c r="E2905" s="325"/>
      <c r="F2905" s="326"/>
      <c r="G2905" s="272"/>
    </row>
    <row r="2906" spans="2:7" s="6" customFormat="1">
      <c r="B2906" s="324"/>
      <c r="C2906" s="324"/>
      <c r="D2906" s="324"/>
      <c r="E2906" s="325"/>
      <c r="F2906" s="326"/>
      <c r="G2906" s="272"/>
    </row>
    <row r="2907" spans="2:7" s="6" customFormat="1">
      <c r="B2907" s="324"/>
      <c r="C2907" s="324"/>
      <c r="D2907" s="324"/>
      <c r="E2907" s="325"/>
      <c r="F2907" s="326"/>
      <c r="G2907" s="272"/>
    </row>
    <row r="2908" spans="2:7" s="6" customFormat="1">
      <c r="B2908" s="324"/>
      <c r="C2908" s="324"/>
      <c r="D2908" s="324"/>
      <c r="E2908" s="325"/>
      <c r="F2908" s="326"/>
      <c r="G2908" s="272"/>
    </row>
    <row r="2909" spans="2:7" s="6" customFormat="1">
      <c r="B2909" s="324"/>
      <c r="C2909" s="324"/>
      <c r="D2909" s="324"/>
      <c r="E2909" s="325"/>
      <c r="F2909" s="326"/>
      <c r="G2909" s="272"/>
    </row>
    <row r="2910" spans="2:7" s="6" customFormat="1">
      <c r="B2910" s="324"/>
      <c r="C2910" s="324"/>
      <c r="D2910" s="324"/>
      <c r="E2910" s="325"/>
      <c r="F2910" s="326"/>
      <c r="G2910" s="272"/>
    </row>
    <row r="2911" spans="2:7" s="6" customFormat="1">
      <c r="B2911" s="324"/>
      <c r="C2911" s="324"/>
      <c r="D2911" s="324"/>
      <c r="E2911" s="325"/>
      <c r="F2911" s="326"/>
      <c r="G2911" s="272"/>
    </row>
    <row r="2912" spans="2:7" s="6" customFormat="1">
      <c r="B2912" s="324"/>
      <c r="C2912" s="324"/>
      <c r="D2912" s="324"/>
      <c r="E2912" s="325"/>
      <c r="F2912" s="326"/>
      <c r="G2912" s="272"/>
    </row>
    <row r="2913" spans="2:7" s="6" customFormat="1">
      <c r="B2913" s="324"/>
      <c r="C2913" s="324"/>
      <c r="D2913" s="324"/>
      <c r="E2913" s="325"/>
      <c r="F2913" s="326"/>
      <c r="G2913" s="272"/>
    </row>
    <row r="2914" spans="2:7" s="6" customFormat="1">
      <c r="B2914" s="324"/>
      <c r="C2914" s="324"/>
      <c r="D2914" s="324"/>
      <c r="E2914" s="325"/>
      <c r="F2914" s="326"/>
      <c r="G2914" s="272"/>
    </row>
    <row r="2915" spans="2:7" s="6" customFormat="1">
      <c r="B2915" s="324"/>
      <c r="C2915" s="324"/>
      <c r="D2915" s="324"/>
      <c r="E2915" s="325"/>
      <c r="F2915" s="326"/>
      <c r="G2915" s="272"/>
    </row>
    <row r="2916" spans="2:7" s="6" customFormat="1">
      <c r="B2916" s="324"/>
      <c r="C2916" s="324"/>
      <c r="D2916" s="324"/>
      <c r="E2916" s="325"/>
      <c r="F2916" s="326"/>
      <c r="G2916" s="272"/>
    </row>
    <row r="2917" spans="2:7" s="6" customFormat="1">
      <c r="B2917" s="324"/>
      <c r="C2917" s="324"/>
      <c r="D2917" s="324"/>
      <c r="E2917" s="325"/>
      <c r="F2917" s="326"/>
      <c r="G2917" s="272"/>
    </row>
    <row r="2918" spans="2:7" s="6" customFormat="1">
      <c r="B2918" s="324"/>
      <c r="C2918" s="324"/>
      <c r="D2918" s="324"/>
      <c r="E2918" s="325"/>
      <c r="F2918" s="326"/>
      <c r="G2918" s="272"/>
    </row>
    <row r="2919" spans="2:7" s="6" customFormat="1">
      <c r="B2919" s="324"/>
      <c r="C2919" s="324"/>
      <c r="D2919" s="324"/>
      <c r="E2919" s="325"/>
      <c r="F2919" s="326"/>
      <c r="G2919" s="272"/>
    </row>
    <row r="2920" spans="2:7" s="6" customFormat="1">
      <c r="B2920" s="324"/>
      <c r="C2920" s="324"/>
      <c r="D2920" s="324"/>
      <c r="E2920" s="325"/>
      <c r="F2920" s="326"/>
      <c r="G2920" s="272"/>
    </row>
    <row r="2921" spans="2:7" s="6" customFormat="1">
      <c r="B2921" s="324"/>
      <c r="C2921" s="324"/>
      <c r="D2921" s="324"/>
      <c r="E2921" s="325"/>
      <c r="F2921" s="326"/>
      <c r="G2921" s="272"/>
    </row>
    <row r="2922" spans="2:7" s="6" customFormat="1">
      <c r="B2922" s="324"/>
      <c r="C2922" s="324"/>
      <c r="D2922" s="324"/>
      <c r="E2922" s="325"/>
      <c r="F2922" s="326"/>
      <c r="G2922" s="272"/>
    </row>
    <row r="2923" spans="2:7" s="6" customFormat="1">
      <c r="B2923" s="324"/>
      <c r="C2923" s="324"/>
      <c r="D2923" s="324"/>
      <c r="E2923" s="325"/>
      <c r="F2923" s="326"/>
      <c r="G2923" s="272"/>
    </row>
    <row r="2924" spans="2:7" s="6" customFormat="1">
      <c r="B2924" s="324"/>
      <c r="C2924" s="324"/>
      <c r="D2924" s="324"/>
      <c r="E2924" s="325"/>
      <c r="F2924" s="326"/>
      <c r="G2924" s="272"/>
    </row>
    <row r="2925" spans="2:7" s="6" customFormat="1">
      <c r="B2925" s="324"/>
      <c r="C2925" s="324"/>
      <c r="D2925" s="324"/>
      <c r="E2925" s="325"/>
      <c r="F2925" s="326"/>
      <c r="G2925" s="272"/>
    </row>
    <row r="2926" spans="2:7" s="6" customFormat="1">
      <c r="B2926" s="324"/>
      <c r="C2926" s="324"/>
      <c r="D2926" s="324"/>
      <c r="E2926" s="325"/>
      <c r="F2926" s="326"/>
      <c r="G2926" s="272"/>
    </row>
    <row r="2927" spans="2:7" s="6" customFormat="1">
      <c r="B2927" s="324"/>
      <c r="C2927" s="324"/>
      <c r="D2927" s="324"/>
      <c r="E2927" s="325"/>
      <c r="F2927" s="326"/>
      <c r="G2927" s="272"/>
    </row>
    <row r="2928" spans="2:7" s="6" customFormat="1">
      <c r="B2928" s="324"/>
      <c r="C2928" s="324"/>
      <c r="D2928" s="324"/>
      <c r="E2928" s="325"/>
      <c r="F2928" s="326"/>
      <c r="G2928" s="272"/>
    </row>
    <row r="2929" spans="2:7" s="6" customFormat="1">
      <c r="B2929" s="324"/>
      <c r="C2929" s="324"/>
      <c r="D2929" s="324"/>
      <c r="E2929" s="325"/>
      <c r="F2929" s="326"/>
      <c r="G2929" s="272"/>
    </row>
    <row r="2930" spans="2:7" s="6" customFormat="1">
      <c r="B2930" s="324"/>
      <c r="C2930" s="324"/>
      <c r="D2930" s="324"/>
      <c r="E2930" s="325"/>
      <c r="F2930" s="326"/>
      <c r="G2930" s="272"/>
    </row>
    <row r="2931" spans="2:7" s="6" customFormat="1">
      <c r="B2931" s="324"/>
      <c r="C2931" s="324"/>
      <c r="D2931" s="324"/>
      <c r="E2931" s="325"/>
      <c r="F2931" s="326"/>
      <c r="G2931" s="272"/>
    </row>
    <row r="2932" spans="2:7" s="6" customFormat="1">
      <c r="B2932" s="324"/>
      <c r="C2932" s="324"/>
      <c r="D2932" s="324"/>
      <c r="E2932" s="325"/>
      <c r="F2932" s="326"/>
      <c r="G2932" s="272"/>
    </row>
    <row r="2933" spans="2:7" s="6" customFormat="1">
      <c r="B2933" s="324"/>
      <c r="C2933" s="324"/>
      <c r="D2933" s="324"/>
      <c r="E2933" s="325"/>
      <c r="F2933" s="326"/>
      <c r="G2933" s="272"/>
    </row>
    <row r="2934" spans="2:7" s="6" customFormat="1">
      <c r="B2934" s="324"/>
      <c r="C2934" s="324"/>
      <c r="D2934" s="324"/>
      <c r="E2934" s="325"/>
      <c r="F2934" s="326"/>
      <c r="G2934" s="272"/>
    </row>
    <row r="2935" spans="2:7" s="6" customFormat="1">
      <c r="B2935" s="324"/>
      <c r="C2935" s="324"/>
      <c r="D2935" s="324"/>
      <c r="E2935" s="325"/>
      <c r="F2935" s="326"/>
      <c r="G2935" s="272"/>
    </row>
    <row r="2936" spans="2:7" s="6" customFormat="1">
      <c r="B2936" s="324"/>
      <c r="C2936" s="324"/>
      <c r="D2936" s="324"/>
      <c r="E2936" s="325"/>
      <c r="F2936" s="326"/>
      <c r="G2936" s="272"/>
    </row>
    <row r="2937" spans="2:7" s="6" customFormat="1">
      <c r="B2937" s="324"/>
      <c r="C2937" s="324"/>
      <c r="D2937" s="324"/>
      <c r="E2937" s="325"/>
      <c r="F2937" s="326"/>
      <c r="G2937" s="272"/>
    </row>
    <row r="2938" spans="2:7" s="6" customFormat="1">
      <c r="B2938" s="324"/>
      <c r="C2938" s="324"/>
      <c r="D2938" s="324"/>
      <c r="E2938" s="325"/>
      <c r="F2938" s="326"/>
      <c r="G2938" s="272"/>
    </row>
    <row r="2939" spans="2:7" s="6" customFormat="1">
      <c r="B2939" s="324"/>
      <c r="C2939" s="324"/>
      <c r="D2939" s="324"/>
      <c r="E2939" s="325"/>
      <c r="F2939" s="326"/>
      <c r="G2939" s="272"/>
    </row>
    <row r="2940" spans="2:7" s="6" customFormat="1">
      <c r="B2940" s="324"/>
      <c r="C2940" s="324"/>
      <c r="D2940" s="324"/>
      <c r="E2940" s="325"/>
      <c r="F2940" s="326"/>
      <c r="G2940" s="272"/>
    </row>
    <row r="2941" spans="2:7" s="6" customFormat="1">
      <c r="B2941" s="324"/>
      <c r="C2941" s="324"/>
      <c r="D2941" s="324"/>
      <c r="E2941" s="325"/>
      <c r="F2941" s="326"/>
      <c r="G2941" s="272"/>
    </row>
    <row r="2942" spans="2:7" s="6" customFormat="1">
      <c r="B2942" s="324"/>
      <c r="C2942" s="324"/>
      <c r="D2942" s="324"/>
      <c r="E2942" s="325"/>
      <c r="F2942" s="326"/>
      <c r="G2942" s="272"/>
    </row>
    <row r="2943" spans="2:7" s="6" customFormat="1">
      <c r="B2943" s="324"/>
      <c r="C2943" s="324"/>
      <c r="D2943" s="324"/>
      <c r="E2943" s="325"/>
      <c r="F2943" s="326"/>
      <c r="G2943" s="272"/>
    </row>
    <row r="2944" spans="2:7" s="6" customFormat="1">
      <c r="B2944" s="324"/>
      <c r="C2944" s="324"/>
      <c r="D2944" s="324"/>
      <c r="E2944" s="325"/>
      <c r="F2944" s="326"/>
      <c r="G2944" s="272"/>
    </row>
    <row r="2945" spans="2:7" s="6" customFormat="1">
      <c r="B2945" s="324"/>
      <c r="C2945" s="324"/>
      <c r="D2945" s="324"/>
      <c r="E2945" s="325"/>
      <c r="F2945" s="326"/>
      <c r="G2945" s="272"/>
    </row>
    <row r="2946" spans="2:7" s="6" customFormat="1">
      <c r="B2946" s="324"/>
      <c r="C2946" s="324"/>
      <c r="D2946" s="324"/>
      <c r="E2946" s="325"/>
      <c r="F2946" s="326"/>
      <c r="G2946" s="272"/>
    </row>
    <row r="2947" spans="2:7" s="6" customFormat="1">
      <c r="B2947" s="324"/>
      <c r="C2947" s="324"/>
      <c r="D2947" s="324"/>
      <c r="E2947" s="325"/>
      <c r="F2947" s="326"/>
      <c r="G2947" s="272"/>
    </row>
    <row r="2948" spans="2:7" s="6" customFormat="1">
      <c r="B2948" s="324"/>
      <c r="C2948" s="324"/>
      <c r="D2948" s="324"/>
      <c r="E2948" s="325"/>
      <c r="F2948" s="326"/>
      <c r="G2948" s="272"/>
    </row>
    <row r="2949" spans="2:7" s="6" customFormat="1">
      <c r="B2949" s="324"/>
      <c r="C2949" s="324"/>
      <c r="D2949" s="324"/>
      <c r="E2949" s="325"/>
      <c r="F2949" s="326"/>
      <c r="G2949" s="272"/>
    </row>
    <row r="2950" spans="2:7" s="6" customFormat="1">
      <c r="B2950" s="324"/>
      <c r="C2950" s="324"/>
      <c r="D2950" s="324"/>
      <c r="E2950" s="325"/>
      <c r="F2950" s="326"/>
      <c r="G2950" s="272"/>
    </row>
    <row r="2951" spans="2:7" s="6" customFormat="1">
      <c r="B2951" s="324"/>
      <c r="C2951" s="324"/>
      <c r="D2951" s="324"/>
      <c r="E2951" s="325"/>
      <c r="F2951" s="326"/>
      <c r="G2951" s="272"/>
    </row>
    <row r="2952" spans="2:7" s="6" customFormat="1">
      <c r="B2952" s="324"/>
      <c r="C2952" s="324"/>
      <c r="D2952" s="324"/>
      <c r="E2952" s="325"/>
      <c r="F2952" s="326"/>
      <c r="G2952" s="272"/>
    </row>
    <row r="2953" spans="2:7" s="6" customFormat="1">
      <c r="B2953" s="324"/>
      <c r="C2953" s="324"/>
      <c r="D2953" s="324"/>
      <c r="E2953" s="325"/>
      <c r="F2953" s="326"/>
      <c r="G2953" s="272"/>
    </row>
    <row r="2954" spans="2:7" s="6" customFormat="1">
      <c r="B2954" s="324"/>
      <c r="C2954" s="324"/>
      <c r="D2954" s="324"/>
      <c r="E2954" s="325"/>
      <c r="F2954" s="326"/>
      <c r="G2954" s="272"/>
    </row>
    <row r="2955" spans="2:7" s="6" customFormat="1">
      <c r="B2955" s="324"/>
      <c r="C2955" s="324"/>
      <c r="D2955" s="324"/>
      <c r="E2955" s="325"/>
      <c r="F2955" s="326"/>
      <c r="G2955" s="272"/>
    </row>
    <row r="2956" spans="2:7" s="6" customFormat="1">
      <c r="B2956" s="324"/>
      <c r="C2956" s="324"/>
      <c r="D2956" s="324"/>
      <c r="E2956" s="325"/>
      <c r="F2956" s="326"/>
      <c r="G2956" s="272"/>
    </row>
    <row r="2957" spans="2:7" s="6" customFormat="1">
      <c r="B2957" s="324"/>
      <c r="C2957" s="324"/>
      <c r="D2957" s="324"/>
      <c r="E2957" s="325"/>
      <c r="F2957" s="326"/>
      <c r="G2957" s="272"/>
    </row>
    <row r="2958" spans="2:7" s="6" customFormat="1">
      <c r="B2958" s="324"/>
      <c r="C2958" s="324"/>
      <c r="D2958" s="324"/>
      <c r="E2958" s="325"/>
      <c r="F2958" s="326"/>
      <c r="G2958" s="272"/>
    </row>
    <row r="2959" spans="2:7" s="6" customFormat="1">
      <c r="B2959" s="324"/>
      <c r="C2959" s="324"/>
      <c r="D2959" s="324"/>
      <c r="E2959" s="325"/>
      <c r="F2959" s="326"/>
      <c r="G2959" s="272"/>
    </row>
    <row r="2960" spans="2:7" s="6" customFormat="1">
      <c r="B2960" s="324"/>
      <c r="C2960" s="324"/>
      <c r="D2960" s="324"/>
      <c r="E2960" s="325"/>
      <c r="F2960" s="326"/>
      <c r="G2960" s="272"/>
    </row>
    <row r="2961" spans="2:7" s="6" customFormat="1">
      <c r="B2961" s="324"/>
      <c r="C2961" s="324"/>
      <c r="D2961" s="324"/>
      <c r="E2961" s="325"/>
      <c r="F2961" s="326"/>
      <c r="G2961" s="272"/>
    </row>
    <row r="2962" spans="2:7" s="6" customFormat="1">
      <c r="B2962" s="324"/>
      <c r="C2962" s="324"/>
      <c r="D2962" s="324"/>
      <c r="E2962" s="325"/>
      <c r="F2962" s="326"/>
      <c r="G2962" s="272"/>
    </row>
    <row r="2963" spans="2:7" s="6" customFormat="1">
      <c r="B2963" s="324"/>
      <c r="C2963" s="324"/>
      <c r="D2963" s="324"/>
      <c r="E2963" s="325"/>
      <c r="F2963" s="326"/>
      <c r="G2963" s="272"/>
    </row>
    <row r="2964" spans="2:7" s="6" customFormat="1">
      <c r="B2964" s="324"/>
      <c r="C2964" s="324"/>
      <c r="D2964" s="324"/>
      <c r="E2964" s="325"/>
      <c r="F2964" s="326"/>
      <c r="G2964" s="272"/>
    </row>
    <row r="2965" spans="2:7" s="6" customFormat="1">
      <c r="B2965" s="324"/>
      <c r="C2965" s="324"/>
      <c r="D2965" s="324"/>
      <c r="E2965" s="325"/>
      <c r="F2965" s="326"/>
      <c r="G2965" s="272"/>
    </row>
    <row r="2966" spans="2:7" s="6" customFormat="1">
      <c r="B2966" s="324"/>
      <c r="C2966" s="324"/>
      <c r="D2966" s="324"/>
      <c r="E2966" s="325"/>
      <c r="F2966" s="326"/>
      <c r="G2966" s="272"/>
    </row>
    <row r="2967" spans="2:7" s="6" customFormat="1">
      <c r="B2967" s="324"/>
      <c r="C2967" s="324"/>
      <c r="D2967" s="324"/>
      <c r="E2967" s="325"/>
      <c r="F2967" s="326"/>
      <c r="G2967" s="272"/>
    </row>
    <row r="2968" spans="2:7" s="6" customFormat="1">
      <c r="B2968" s="324"/>
      <c r="C2968" s="324"/>
      <c r="D2968" s="324"/>
      <c r="E2968" s="325"/>
      <c r="F2968" s="326"/>
      <c r="G2968" s="272"/>
    </row>
    <row r="2969" spans="2:7" s="6" customFormat="1">
      <c r="B2969" s="324"/>
      <c r="C2969" s="324"/>
      <c r="D2969" s="324"/>
      <c r="E2969" s="325"/>
      <c r="F2969" s="326"/>
      <c r="G2969" s="272"/>
    </row>
    <row r="2970" spans="2:7" s="6" customFormat="1">
      <c r="B2970" s="324"/>
      <c r="C2970" s="324"/>
      <c r="D2970" s="324"/>
      <c r="E2970" s="325"/>
      <c r="F2970" s="326"/>
      <c r="G2970" s="272"/>
    </row>
    <row r="2971" spans="2:7" s="6" customFormat="1">
      <c r="B2971" s="324"/>
      <c r="C2971" s="324"/>
      <c r="D2971" s="324"/>
      <c r="E2971" s="325"/>
      <c r="F2971" s="326"/>
      <c r="G2971" s="272"/>
    </row>
    <row r="2972" spans="2:7" s="6" customFormat="1">
      <c r="B2972" s="324"/>
      <c r="C2972" s="324"/>
      <c r="D2972" s="324"/>
      <c r="E2972" s="325"/>
      <c r="F2972" s="326"/>
      <c r="G2972" s="272"/>
    </row>
    <row r="2973" spans="2:7" s="6" customFormat="1">
      <c r="B2973" s="324"/>
      <c r="C2973" s="324"/>
      <c r="D2973" s="324"/>
      <c r="E2973" s="325"/>
      <c r="F2973" s="326"/>
      <c r="G2973" s="272"/>
    </row>
    <row r="2974" spans="2:7" s="6" customFormat="1">
      <c r="B2974" s="324"/>
      <c r="C2974" s="324"/>
      <c r="D2974" s="324"/>
      <c r="E2974" s="325"/>
      <c r="F2974" s="326"/>
      <c r="G2974" s="272"/>
    </row>
    <row r="2975" spans="2:7" s="6" customFormat="1">
      <c r="B2975" s="324"/>
      <c r="C2975" s="324"/>
      <c r="D2975" s="324"/>
      <c r="E2975" s="325"/>
      <c r="F2975" s="326"/>
      <c r="G2975" s="272"/>
    </row>
    <row r="2976" spans="2:7" s="6" customFormat="1">
      <c r="B2976" s="324"/>
      <c r="C2976" s="324"/>
      <c r="D2976" s="324"/>
      <c r="E2976" s="325"/>
      <c r="F2976" s="326"/>
      <c r="G2976" s="272"/>
    </row>
    <row r="2977" spans="2:7" s="6" customFormat="1">
      <c r="B2977" s="324"/>
      <c r="C2977" s="324"/>
      <c r="D2977" s="324"/>
      <c r="E2977" s="325"/>
      <c r="F2977" s="326"/>
      <c r="G2977" s="272"/>
    </row>
    <row r="2978" spans="2:7" s="6" customFormat="1">
      <c r="B2978" s="324"/>
      <c r="C2978" s="324"/>
      <c r="D2978" s="324"/>
      <c r="E2978" s="325"/>
      <c r="F2978" s="326"/>
      <c r="G2978" s="272"/>
    </row>
    <row r="2979" spans="2:7" s="6" customFormat="1">
      <c r="B2979" s="324"/>
      <c r="C2979" s="324"/>
      <c r="D2979" s="324"/>
      <c r="E2979" s="325"/>
      <c r="F2979" s="326"/>
      <c r="G2979" s="272"/>
    </row>
    <row r="2980" spans="2:7" s="6" customFormat="1">
      <c r="B2980" s="324"/>
      <c r="C2980" s="324"/>
      <c r="D2980" s="324"/>
      <c r="E2980" s="325"/>
      <c r="F2980" s="326"/>
      <c r="G2980" s="272"/>
    </row>
    <row r="2981" spans="2:7" s="6" customFormat="1">
      <c r="B2981" s="324"/>
      <c r="C2981" s="324"/>
      <c r="D2981" s="324"/>
      <c r="E2981" s="325"/>
      <c r="F2981" s="326"/>
      <c r="G2981" s="272"/>
    </row>
    <row r="2982" spans="2:7" s="6" customFormat="1">
      <c r="B2982" s="324"/>
      <c r="C2982" s="324"/>
      <c r="D2982" s="324"/>
      <c r="E2982" s="325"/>
      <c r="F2982" s="326"/>
      <c r="G2982" s="272"/>
    </row>
    <row r="2983" spans="2:7" s="6" customFormat="1">
      <c r="B2983" s="324"/>
      <c r="C2983" s="324"/>
      <c r="D2983" s="324"/>
      <c r="E2983" s="325"/>
      <c r="F2983" s="326"/>
      <c r="G2983" s="272"/>
    </row>
    <row r="2984" spans="2:7" s="6" customFormat="1">
      <c r="B2984" s="324"/>
      <c r="C2984" s="324"/>
      <c r="D2984" s="324"/>
      <c r="E2984" s="325"/>
      <c r="F2984" s="326"/>
      <c r="G2984" s="272"/>
    </row>
    <row r="2985" spans="2:7" s="6" customFormat="1">
      <c r="B2985" s="324"/>
      <c r="C2985" s="324"/>
      <c r="D2985" s="324"/>
      <c r="E2985" s="325"/>
      <c r="F2985" s="326"/>
      <c r="G2985" s="272"/>
    </row>
    <row r="2986" spans="2:7" s="6" customFormat="1">
      <c r="B2986" s="324"/>
      <c r="C2986" s="324"/>
      <c r="D2986" s="324"/>
      <c r="E2986" s="325"/>
      <c r="F2986" s="326"/>
      <c r="G2986" s="272"/>
    </row>
    <row r="2987" spans="2:7" s="6" customFormat="1">
      <c r="B2987" s="324"/>
      <c r="C2987" s="324"/>
      <c r="D2987" s="324"/>
      <c r="E2987" s="325"/>
      <c r="F2987" s="326"/>
      <c r="G2987" s="272"/>
    </row>
    <row r="2988" spans="2:7" s="6" customFormat="1">
      <c r="B2988" s="324"/>
      <c r="C2988" s="324"/>
      <c r="D2988" s="324"/>
      <c r="E2988" s="325"/>
      <c r="F2988" s="326"/>
      <c r="G2988" s="272"/>
    </row>
    <row r="2989" spans="2:7" s="6" customFormat="1">
      <c r="B2989" s="324"/>
      <c r="C2989" s="324"/>
      <c r="D2989" s="324"/>
      <c r="E2989" s="325"/>
      <c r="F2989" s="326"/>
      <c r="G2989" s="272"/>
    </row>
    <row r="2990" spans="2:7" s="6" customFormat="1">
      <c r="B2990" s="324"/>
      <c r="C2990" s="324"/>
      <c r="D2990" s="324"/>
      <c r="E2990" s="325"/>
      <c r="F2990" s="326"/>
      <c r="G2990" s="272"/>
    </row>
    <row r="2991" spans="2:7" s="6" customFormat="1">
      <c r="B2991" s="324"/>
      <c r="C2991" s="324"/>
      <c r="D2991" s="324"/>
      <c r="E2991" s="325"/>
      <c r="F2991" s="326"/>
      <c r="G2991" s="272"/>
    </row>
    <row r="2992" spans="2:7" s="6" customFormat="1">
      <c r="B2992" s="324"/>
      <c r="C2992" s="324"/>
      <c r="D2992" s="324"/>
      <c r="E2992" s="325"/>
      <c r="F2992" s="326"/>
      <c r="G2992" s="272"/>
    </row>
    <row r="2993" spans="2:7" s="6" customFormat="1">
      <c r="B2993" s="324"/>
      <c r="C2993" s="324"/>
      <c r="D2993" s="324"/>
      <c r="E2993" s="325"/>
      <c r="F2993" s="326"/>
      <c r="G2993" s="272"/>
    </row>
    <row r="2994" spans="2:7" s="6" customFormat="1">
      <c r="B2994" s="324"/>
      <c r="C2994" s="324"/>
      <c r="D2994" s="324"/>
      <c r="E2994" s="325"/>
      <c r="F2994" s="326"/>
      <c r="G2994" s="272"/>
    </row>
    <row r="2995" spans="2:7" s="6" customFormat="1">
      <c r="B2995" s="324"/>
      <c r="C2995" s="324"/>
      <c r="D2995" s="324"/>
      <c r="E2995" s="325"/>
      <c r="F2995" s="326"/>
      <c r="G2995" s="272"/>
    </row>
    <row r="2996" spans="2:7" s="6" customFormat="1">
      <c r="B2996" s="324"/>
      <c r="C2996" s="324"/>
      <c r="D2996" s="324"/>
      <c r="E2996" s="325"/>
      <c r="F2996" s="326"/>
      <c r="G2996" s="272"/>
    </row>
    <row r="2997" spans="2:7" s="6" customFormat="1">
      <c r="B2997" s="324"/>
      <c r="C2997" s="324"/>
      <c r="D2997" s="324"/>
      <c r="E2997" s="325"/>
      <c r="F2997" s="326"/>
      <c r="G2997" s="272"/>
    </row>
    <row r="2998" spans="2:7" s="6" customFormat="1">
      <c r="B2998" s="324"/>
      <c r="C2998" s="324"/>
      <c r="D2998" s="324"/>
      <c r="E2998" s="325"/>
      <c r="F2998" s="326"/>
      <c r="G2998" s="272"/>
    </row>
    <row r="2999" spans="2:7" s="6" customFormat="1">
      <c r="B2999" s="324"/>
      <c r="C2999" s="324"/>
      <c r="D2999" s="324"/>
      <c r="E2999" s="325"/>
      <c r="F2999" s="326"/>
      <c r="G2999" s="272"/>
    </row>
    <row r="3000" spans="2:7" s="6" customFormat="1">
      <c r="B3000" s="324"/>
      <c r="C3000" s="324"/>
      <c r="D3000" s="324"/>
      <c r="E3000" s="325"/>
      <c r="F3000" s="326"/>
      <c r="G3000" s="272"/>
    </row>
    <row r="3001" spans="2:7" s="6" customFormat="1">
      <c r="B3001" s="324"/>
      <c r="C3001" s="324"/>
      <c r="D3001" s="324"/>
      <c r="E3001" s="325"/>
      <c r="F3001" s="326"/>
      <c r="G3001" s="272"/>
    </row>
    <row r="3002" spans="2:7" s="6" customFormat="1">
      <c r="B3002" s="324"/>
      <c r="C3002" s="324"/>
      <c r="D3002" s="324"/>
      <c r="E3002" s="325"/>
      <c r="F3002" s="326"/>
      <c r="G3002" s="272"/>
    </row>
    <row r="3003" spans="2:7" s="6" customFormat="1">
      <c r="B3003" s="324"/>
      <c r="C3003" s="324"/>
      <c r="D3003" s="324"/>
      <c r="E3003" s="325"/>
      <c r="F3003" s="326"/>
      <c r="G3003" s="272"/>
    </row>
    <row r="3004" spans="2:7" s="6" customFormat="1">
      <c r="B3004" s="324"/>
      <c r="C3004" s="324"/>
      <c r="D3004" s="324"/>
      <c r="E3004" s="325"/>
      <c r="F3004" s="326"/>
      <c r="G3004" s="272"/>
    </row>
    <row r="3005" spans="2:7" s="6" customFormat="1">
      <c r="B3005" s="324"/>
      <c r="C3005" s="324"/>
      <c r="D3005" s="324"/>
      <c r="E3005" s="325"/>
      <c r="F3005" s="326"/>
      <c r="G3005" s="272"/>
    </row>
    <row r="3006" spans="2:7" s="6" customFormat="1">
      <c r="B3006" s="324"/>
      <c r="C3006" s="324"/>
      <c r="D3006" s="324"/>
      <c r="E3006" s="325"/>
      <c r="F3006" s="326"/>
      <c r="G3006" s="272"/>
    </row>
    <row r="3007" spans="2:7" s="6" customFormat="1">
      <c r="B3007" s="324"/>
      <c r="C3007" s="324"/>
      <c r="D3007" s="324"/>
      <c r="E3007" s="325"/>
      <c r="F3007" s="326"/>
      <c r="G3007" s="272"/>
    </row>
    <row r="3008" spans="2:7" s="6" customFormat="1">
      <c r="B3008" s="324"/>
      <c r="C3008" s="324"/>
      <c r="D3008" s="324"/>
      <c r="E3008" s="325"/>
      <c r="F3008" s="326"/>
      <c r="G3008" s="272"/>
    </row>
    <row r="3009" spans="2:7" s="6" customFormat="1">
      <c r="B3009" s="324"/>
      <c r="C3009" s="324"/>
      <c r="D3009" s="324"/>
      <c r="E3009" s="325"/>
      <c r="F3009" s="326"/>
      <c r="G3009" s="272"/>
    </row>
    <row r="3010" spans="2:7" s="6" customFormat="1">
      <c r="B3010" s="324"/>
      <c r="C3010" s="324"/>
      <c r="D3010" s="324"/>
      <c r="E3010" s="325"/>
      <c r="F3010" s="326"/>
      <c r="G3010" s="272"/>
    </row>
    <row r="3011" spans="2:7" s="6" customFormat="1">
      <c r="B3011" s="324"/>
      <c r="C3011" s="324"/>
      <c r="D3011" s="324"/>
      <c r="E3011" s="325"/>
      <c r="F3011" s="326"/>
      <c r="G3011" s="272"/>
    </row>
    <row r="3012" spans="2:7" s="6" customFormat="1">
      <c r="B3012" s="324"/>
      <c r="C3012" s="324"/>
      <c r="D3012" s="324"/>
      <c r="E3012" s="325"/>
      <c r="F3012" s="326"/>
      <c r="G3012" s="272"/>
    </row>
    <row r="3013" spans="2:7" s="6" customFormat="1">
      <c r="B3013" s="324"/>
      <c r="C3013" s="324"/>
      <c r="D3013" s="324"/>
      <c r="E3013" s="325"/>
      <c r="F3013" s="326"/>
      <c r="G3013" s="272"/>
    </row>
    <row r="3014" spans="2:7" s="6" customFormat="1">
      <c r="B3014" s="324"/>
      <c r="C3014" s="324"/>
      <c r="D3014" s="324"/>
      <c r="E3014" s="325"/>
      <c r="F3014" s="326"/>
      <c r="G3014" s="272"/>
    </row>
    <row r="3015" spans="2:7" s="6" customFormat="1">
      <c r="B3015" s="324"/>
      <c r="C3015" s="324"/>
      <c r="D3015" s="324"/>
      <c r="E3015" s="325"/>
      <c r="F3015" s="326"/>
      <c r="G3015" s="272"/>
    </row>
    <row r="3016" spans="2:7" s="6" customFormat="1">
      <c r="B3016" s="324"/>
      <c r="C3016" s="324"/>
      <c r="D3016" s="324"/>
      <c r="E3016" s="325"/>
      <c r="F3016" s="326"/>
      <c r="G3016" s="272"/>
    </row>
    <row r="3017" spans="2:7" s="6" customFormat="1">
      <c r="B3017" s="324"/>
      <c r="C3017" s="324"/>
      <c r="D3017" s="324"/>
      <c r="E3017" s="325"/>
      <c r="F3017" s="326"/>
      <c r="G3017" s="272"/>
    </row>
    <row r="3018" spans="2:7" s="6" customFormat="1">
      <c r="B3018" s="324"/>
      <c r="C3018" s="324"/>
      <c r="D3018" s="324"/>
      <c r="E3018" s="325"/>
      <c r="F3018" s="326"/>
      <c r="G3018" s="272"/>
    </row>
    <row r="3019" spans="2:7" s="6" customFormat="1">
      <c r="B3019" s="324"/>
      <c r="C3019" s="324"/>
      <c r="D3019" s="324"/>
      <c r="E3019" s="325"/>
      <c r="F3019" s="326"/>
      <c r="G3019" s="272"/>
    </row>
    <row r="3020" spans="2:7" s="6" customFormat="1">
      <c r="B3020" s="324"/>
      <c r="C3020" s="324"/>
      <c r="D3020" s="324"/>
      <c r="E3020" s="325"/>
      <c r="F3020" s="326"/>
      <c r="G3020" s="272"/>
    </row>
    <row r="3021" spans="2:7" s="6" customFormat="1">
      <c r="B3021" s="324"/>
      <c r="C3021" s="324"/>
      <c r="D3021" s="324"/>
      <c r="E3021" s="325"/>
      <c r="F3021" s="326"/>
      <c r="G3021" s="272"/>
    </row>
    <row r="3022" spans="2:7" s="6" customFormat="1">
      <c r="B3022" s="324"/>
      <c r="C3022" s="324"/>
      <c r="D3022" s="324"/>
      <c r="E3022" s="325"/>
      <c r="F3022" s="326"/>
      <c r="G3022" s="272"/>
    </row>
    <row r="3023" spans="2:7" s="6" customFormat="1">
      <c r="B3023" s="324"/>
      <c r="C3023" s="324"/>
      <c r="D3023" s="324"/>
      <c r="E3023" s="325"/>
      <c r="F3023" s="326"/>
      <c r="G3023" s="272"/>
    </row>
    <row r="3024" spans="2:7" s="6" customFormat="1">
      <c r="B3024" s="324"/>
      <c r="C3024" s="324"/>
      <c r="D3024" s="324"/>
      <c r="E3024" s="325"/>
      <c r="F3024" s="326"/>
      <c r="G3024" s="272"/>
    </row>
    <row r="3025" spans="2:7" s="6" customFormat="1">
      <c r="B3025" s="324"/>
      <c r="C3025" s="324"/>
      <c r="D3025" s="324"/>
      <c r="E3025" s="325"/>
      <c r="F3025" s="326"/>
      <c r="G3025" s="272"/>
    </row>
    <row r="3026" spans="2:7" s="6" customFormat="1">
      <c r="B3026" s="324"/>
      <c r="C3026" s="324"/>
      <c r="D3026" s="324"/>
      <c r="E3026" s="325"/>
      <c r="F3026" s="326"/>
      <c r="G3026" s="272"/>
    </row>
    <row r="3027" spans="2:7" s="6" customFormat="1">
      <c r="B3027" s="324"/>
      <c r="C3027" s="324"/>
      <c r="D3027" s="324"/>
      <c r="E3027" s="325"/>
      <c r="F3027" s="326"/>
      <c r="G3027" s="272"/>
    </row>
    <row r="3028" spans="2:7" s="6" customFormat="1">
      <c r="B3028" s="324"/>
      <c r="C3028" s="324"/>
      <c r="D3028" s="324"/>
      <c r="E3028" s="325"/>
      <c r="F3028" s="326"/>
      <c r="G3028" s="272"/>
    </row>
    <row r="3029" spans="2:7" s="6" customFormat="1">
      <c r="B3029" s="324"/>
      <c r="C3029" s="324"/>
      <c r="D3029" s="324"/>
      <c r="E3029" s="325"/>
      <c r="F3029" s="326"/>
      <c r="G3029" s="272"/>
    </row>
    <row r="3030" spans="2:7" s="6" customFormat="1">
      <c r="B3030" s="324"/>
      <c r="C3030" s="324"/>
      <c r="D3030" s="324"/>
      <c r="E3030" s="325"/>
      <c r="F3030" s="326"/>
      <c r="G3030" s="272"/>
    </row>
    <row r="3031" spans="2:7" s="6" customFormat="1">
      <c r="B3031" s="324"/>
      <c r="C3031" s="324"/>
      <c r="D3031" s="324"/>
      <c r="E3031" s="325"/>
      <c r="F3031" s="326"/>
      <c r="G3031" s="272"/>
    </row>
    <row r="3032" spans="2:7" s="6" customFormat="1">
      <c r="B3032" s="324"/>
      <c r="C3032" s="324"/>
      <c r="D3032" s="324"/>
      <c r="E3032" s="325"/>
      <c r="F3032" s="326"/>
      <c r="G3032" s="272"/>
    </row>
    <row r="3033" spans="2:7" s="6" customFormat="1">
      <c r="B3033" s="324"/>
      <c r="C3033" s="324"/>
      <c r="D3033" s="324"/>
      <c r="E3033" s="325"/>
      <c r="F3033" s="326"/>
      <c r="G3033" s="272"/>
    </row>
    <row r="3034" spans="2:7" s="6" customFormat="1">
      <c r="B3034" s="324"/>
      <c r="C3034" s="324"/>
      <c r="D3034" s="324"/>
      <c r="E3034" s="325"/>
      <c r="F3034" s="326"/>
      <c r="G3034" s="272"/>
    </row>
    <row r="3035" spans="2:7" s="6" customFormat="1">
      <c r="B3035" s="324"/>
      <c r="C3035" s="324"/>
      <c r="D3035" s="324"/>
      <c r="E3035" s="325"/>
      <c r="F3035" s="326"/>
      <c r="G3035" s="272"/>
    </row>
    <row r="3036" spans="2:7" s="6" customFormat="1">
      <c r="B3036" s="324"/>
      <c r="C3036" s="324"/>
      <c r="D3036" s="324"/>
      <c r="E3036" s="325"/>
      <c r="F3036" s="326"/>
      <c r="G3036" s="272"/>
    </row>
    <row r="3037" spans="2:7" s="6" customFormat="1">
      <c r="B3037" s="324"/>
      <c r="C3037" s="324"/>
      <c r="D3037" s="324"/>
      <c r="E3037" s="325"/>
      <c r="F3037" s="326"/>
      <c r="G3037" s="272"/>
    </row>
    <row r="3038" spans="2:7" s="6" customFormat="1">
      <c r="B3038" s="324"/>
      <c r="C3038" s="324"/>
      <c r="D3038" s="324"/>
      <c r="E3038" s="325"/>
      <c r="F3038" s="326"/>
      <c r="G3038" s="272"/>
    </row>
    <row r="3039" spans="2:7" s="6" customFormat="1">
      <c r="B3039" s="324"/>
      <c r="C3039" s="324"/>
      <c r="D3039" s="324"/>
      <c r="E3039" s="325"/>
      <c r="F3039" s="326"/>
      <c r="G3039" s="272"/>
    </row>
    <row r="3040" spans="2:7" s="6" customFormat="1">
      <c r="B3040" s="324"/>
      <c r="C3040" s="324"/>
      <c r="D3040" s="324"/>
      <c r="E3040" s="325"/>
      <c r="F3040" s="326"/>
      <c r="G3040" s="272"/>
    </row>
    <row r="3041" spans="2:7" s="6" customFormat="1">
      <c r="B3041" s="324"/>
      <c r="C3041" s="324"/>
      <c r="D3041" s="324"/>
      <c r="E3041" s="325"/>
      <c r="F3041" s="326"/>
      <c r="G3041" s="272"/>
    </row>
    <row r="3042" spans="2:7" s="6" customFormat="1">
      <c r="B3042" s="324"/>
      <c r="C3042" s="324"/>
      <c r="D3042" s="324"/>
      <c r="E3042" s="325"/>
      <c r="F3042" s="326"/>
      <c r="G3042" s="272"/>
    </row>
    <row r="3043" spans="2:7" s="6" customFormat="1">
      <c r="B3043" s="324"/>
      <c r="C3043" s="324"/>
      <c r="D3043" s="324"/>
      <c r="E3043" s="325"/>
      <c r="F3043" s="326"/>
      <c r="G3043" s="272"/>
    </row>
    <row r="3044" spans="2:7" s="6" customFormat="1">
      <c r="B3044" s="324"/>
      <c r="C3044" s="324"/>
      <c r="D3044" s="324"/>
      <c r="E3044" s="325"/>
      <c r="F3044" s="326"/>
      <c r="G3044" s="272"/>
    </row>
    <row r="3045" spans="2:7" s="6" customFormat="1">
      <c r="B3045" s="324"/>
      <c r="C3045" s="324"/>
      <c r="D3045" s="324"/>
      <c r="E3045" s="325"/>
      <c r="F3045" s="326"/>
      <c r="G3045" s="272"/>
    </row>
    <row r="3046" spans="2:7" s="6" customFormat="1">
      <c r="B3046" s="324"/>
      <c r="C3046" s="324"/>
      <c r="D3046" s="324"/>
      <c r="E3046" s="325"/>
      <c r="F3046" s="326"/>
      <c r="G3046" s="272"/>
    </row>
    <row r="3047" spans="2:7" s="6" customFormat="1">
      <c r="B3047" s="324"/>
      <c r="C3047" s="324"/>
      <c r="D3047" s="324"/>
      <c r="E3047" s="325"/>
      <c r="F3047" s="326"/>
      <c r="G3047" s="272"/>
    </row>
    <row r="3048" spans="2:7" s="6" customFormat="1">
      <c r="B3048" s="324"/>
      <c r="C3048" s="324"/>
      <c r="D3048" s="324"/>
      <c r="E3048" s="325"/>
      <c r="F3048" s="326"/>
      <c r="G3048" s="272"/>
    </row>
    <row r="3049" spans="2:7" s="6" customFormat="1">
      <c r="B3049" s="324"/>
      <c r="C3049" s="324"/>
      <c r="D3049" s="324"/>
      <c r="E3049" s="325"/>
      <c r="F3049" s="326"/>
      <c r="G3049" s="272"/>
    </row>
    <row r="3050" spans="2:7" s="6" customFormat="1">
      <c r="B3050" s="324"/>
      <c r="C3050" s="324"/>
      <c r="D3050" s="324"/>
      <c r="E3050" s="325"/>
      <c r="F3050" s="326"/>
      <c r="G3050" s="272"/>
    </row>
    <row r="3051" spans="2:7" s="6" customFormat="1">
      <c r="B3051" s="324"/>
      <c r="C3051" s="324"/>
      <c r="D3051" s="324"/>
      <c r="E3051" s="325"/>
      <c r="F3051" s="326"/>
      <c r="G3051" s="272"/>
    </row>
    <row r="3052" spans="2:7" s="6" customFormat="1">
      <c r="B3052" s="324"/>
      <c r="C3052" s="324"/>
      <c r="D3052" s="324"/>
      <c r="E3052" s="325"/>
      <c r="F3052" s="326"/>
      <c r="G3052" s="272"/>
    </row>
    <row r="3053" spans="2:7" s="6" customFormat="1">
      <c r="B3053" s="324"/>
      <c r="C3053" s="324"/>
      <c r="D3053" s="324"/>
      <c r="E3053" s="325"/>
      <c r="F3053" s="326"/>
      <c r="G3053" s="272"/>
    </row>
    <row r="3054" spans="2:7" s="6" customFormat="1">
      <c r="B3054" s="324"/>
      <c r="C3054" s="324"/>
      <c r="D3054" s="324"/>
      <c r="E3054" s="325"/>
      <c r="F3054" s="326"/>
      <c r="G3054" s="272"/>
    </row>
    <row r="3055" spans="2:7" s="6" customFormat="1">
      <c r="B3055" s="324"/>
      <c r="C3055" s="324"/>
      <c r="D3055" s="324"/>
      <c r="E3055" s="325"/>
      <c r="F3055" s="326"/>
      <c r="G3055" s="272"/>
    </row>
    <row r="3056" spans="2:7" s="6" customFormat="1">
      <c r="B3056" s="324"/>
      <c r="C3056" s="324"/>
      <c r="D3056" s="324"/>
      <c r="E3056" s="325"/>
      <c r="F3056" s="326"/>
      <c r="G3056" s="272"/>
    </row>
    <row r="3057" spans="2:7" s="6" customFormat="1">
      <c r="B3057" s="324"/>
      <c r="C3057" s="324"/>
      <c r="D3057" s="324"/>
      <c r="E3057" s="325"/>
      <c r="F3057" s="326"/>
      <c r="G3057" s="272"/>
    </row>
    <row r="3058" spans="2:7" s="6" customFormat="1">
      <c r="B3058" s="324"/>
      <c r="C3058" s="324"/>
      <c r="D3058" s="324"/>
      <c r="E3058" s="325"/>
      <c r="F3058" s="326"/>
      <c r="G3058" s="272"/>
    </row>
    <row r="3059" spans="2:7" s="6" customFormat="1">
      <c r="B3059" s="324"/>
      <c r="C3059" s="324"/>
      <c r="D3059" s="324"/>
      <c r="E3059" s="325"/>
      <c r="F3059" s="326"/>
      <c r="G3059" s="272"/>
    </row>
    <row r="3060" spans="2:7" s="6" customFormat="1">
      <c r="B3060" s="324"/>
      <c r="C3060" s="324"/>
      <c r="D3060" s="324"/>
      <c r="E3060" s="325"/>
      <c r="F3060" s="326"/>
      <c r="G3060" s="272"/>
    </row>
    <row r="3061" spans="2:7" s="6" customFormat="1">
      <c r="B3061" s="324"/>
      <c r="C3061" s="324"/>
      <c r="D3061" s="324"/>
      <c r="E3061" s="325"/>
      <c r="F3061" s="326"/>
      <c r="G3061" s="272"/>
    </row>
    <row r="3062" spans="2:7" s="6" customFormat="1">
      <c r="B3062" s="324"/>
      <c r="C3062" s="324"/>
      <c r="D3062" s="324"/>
      <c r="E3062" s="325"/>
      <c r="F3062" s="326"/>
      <c r="G3062" s="272"/>
    </row>
    <row r="3063" spans="2:7" s="6" customFormat="1">
      <c r="B3063" s="324"/>
      <c r="C3063" s="324"/>
      <c r="D3063" s="324"/>
      <c r="E3063" s="325"/>
      <c r="F3063" s="326"/>
      <c r="G3063" s="272"/>
    </row>
    <row r="3064" spans="2:7" s="6" customFormat="1">
      <c r="B3064" s="324"/>
      <c r="C3064" s="324"/>
      <c r="D3064" s="324"/>
      <c r="E3064" s="325"/>
      <c r="F3064" s="326"/>
      <c r="G3064" s="272"/>
    </row>
    <row r="3065" spans="2:7" s="6" customFormat="1">
      <c r="B3065" s="324"/>
      <c r="C3065" s="324"/>
      <c r="D3065" s="324"/>
      <c r="E3065" s="325"/>
      <c r="F3065" s="326"/>
      <c r="G3065" s="272"/>
    </row>
    <row r="3066" spans="2:7" s="6" customFormat="1">
      <c r="B3066" s="324"/>
      <c r="C3066" s="324"/>
      <c r="D3066" s="324"/>
      <c r="E3066" s="325"/>
      <c r="F3066" s="326"/>
      <c r="G3066" s="272"/>
    </row>
    <row r="3067" spans="2:7" s="6" customFormat="1">
      <c r="B3067" s="324"/>
      <c r="C3067" s="324"/>
      <c r="D3067" s="324"/>
      <c r="E3067" s="325"/>
      <c r="F3067" s="326"/>
      <c r="G3067" s="272"/>
    </row>
    <row r="3068" spans="2:7" s="6" customFormat="1">
      <c r="B3068" s="324"/>
      <c r="C3068" s="324"/>
      <c r="D3068" s="324"/>
      <c r="E3068" s="325"/>
      <c r="F3068" s="326"/>
      <c r="G3068" s="272"/>
    </row>
    <row r="3069" spans="2:7" s="6" customFormat="1">
      <c r="B3069" s="324"/>
      <c r="C3069" s="324"/>
      <c r="D3069" s="324"/>
      <c r="E3069" s="325"/>
      <c r="F3069" s="326"/>
      <c r="G3069" s="272"/>
    </row>
    <row r="3070" spans="2:7" s="6" customFormat="1">
      <c r="B3070" s="324"/>
      <c r="C3070" s="324"/>
      <c r="D3070" s="324"/>
      <c r="E3070" s="325"/>
      <c r="F3070" s="326"/>
      <c r="G3070" s="272"/>
    </row>
    <row r="3071" spans="2:7" s="6" customFormat="1">
      <c r="B3071" s="324"/>
      <c r="C3071" s="324"/>
      <c r="D3071" s="324"/>
      <c r="E3071" s="325"/>
      <c r="F3071" s="326"/>
      <c r="G3071" s="272"/>
    </row>
    <row r="3072" spans="2:7" s="6" customFormat="1">
      <c r="B3072" s="324"/>
      <c r="C3072" s="324"/>
      <c r="D3072" s="324"/>
      <c r="E3072" s="325"/>
      <c r="F3072" s="326"/>
      <c r="G3072" s="272"/>
    </row>
    <row r="3073" spans="2:7" s="6" customFormat="1">
      <c r="B3073" s="324"/>
      <c r="C3073" s="324"/>
      <c r="D3073" s="324"/>
      <c r="E3073" s="325"/>
      <c r="F3073" s="326"/>
      <c r="G3073" s="272"/>
    </row>
    <row r="3074" spans="2:7" s="6" customFormat="1">
      <c r="B3074" s="324"/>
      <c r="C3074" s="324"/>
      <c r="D3074" s="324"/>
      <c r="E3074" s="325"/>
      <c r="F3074" s="326"/>
      <c r="G3074" s="272"/>
    </row>
    <row r="3075" spans="2:7" s="6" customFormat="1">
      <c r="B3075" s="324"/>
      <c r="C3075" s="324"/>
      <c r="D3075" s="324"/>
      <c r="E3075" s="325"/>
      <c r="F3075" s="326"/>
      <c r="G3075" s="272"/>
    </row>
    <row r="3076" spans="2:7" s="6" customFormat="1">
      <c r="B3076" s="324"/>
      <c r="C3076" s="324"/>
      <c r="D3076" s="324"/>
      <c r="E3076" s="325"/>
      <c r="F3076" s="326"/>
      <c r="G3076" s="272"/>
    </row>
    <row r="3077" spans="2:7" s="6" customFormat="1">
      <c r="B3077" s="324"/>
      <c r="C3077" s="324"/>
      <c r="D3077" s="324"/>
      <c r="E3077" s="325"/>
      <c r="F3077" s="326"/>
      <c r="G3077" s="272"/>
    </row>
    <row r="3078" spans="2:7" s="6" customFormat="1">
      <c r="B3078" s="324"/>
      <c r="C3078" s="324"/>
      <c r="D3078" s="324"/>
      <c r="E3078" s="325"/>
      <c r="F3078" s="326"/>
      <c r="G3078" s="272"/>
    </row>
    <row r="3079" spans="2:7" s="6" customFormat="1">
      <c r="B3079" s="324"/>
      <c r="C3079" s="324"/>
      <c r="D3079" s="324"/>
      <c r="E3079" s="325"/>
      <c r="F3079" s="326"/>
      <c r="G3079" s="272"/>
    </row>
    <row r="3080" spans="2:7" s="6" customFormat="1">
      <c r="B3080" s="324"/>
      <c r="C3080" s="324"/>
      <c r="D3080" s="324"/>
      <c r="E3080" s="325"/>
      <c r="F3080" s="326"/>
      <c r="G3080" s="272"/>
    </row>
    <row r="3081" spans="2:7" s="6" customFormat="1">
      <c r="B3081" s="324"/>
      <c r="C3081" s="324"/>
      <c r="D3081" s="324"/>
      <c r="E3081" s="325"/>
      <c r="F3081" s="326"/>
      <c r="G3081" s="272"/>
    </row>
    <row r="3082" spans="2:7" s="6" customFormat="1">
      <c r="B3082" s="324"/>
      <c r="C3082" s="324"/>
      <c r="D3082" s="324"/>
      <c r="E3082" s="325"/>
      <c r="F3082" s="326"/>
      <c r="G3082" s="272"/>
    </row>
    <row r="3083" spans="2:7" s="6" customFormat="1">
      <c r="B3083" s="324"/>
      <c r="C3083" s="324"/>
      <c r="D3083" s="324"/>
      <c r="E3083" s="325"/>
      <c r="F3083" s="326"/>
      <c r="G3083" s="272"/>
    </row>
    <row r="3084" spans="2:7" s="6" customFormat="1">
      <c r="B3084" s="324"/>
      <c r="C3084" s="324"/>
      <c r="D3084" s="324"/>
      <c r="E3084" s="325"/>
      <c r="F3084" s="326"/>
      <c r="G3084" s="272"/>
    </row>
    <row r="3085" spans="2:7" s="6" customFormat="1">
      <c r="B3085" s="324"/>
      <c r="C3085" s="324"/>
      <c r="D3085" s="324"/>
      <c r="E3085" s="325"/>
      <c r="F3085" s="326"/>
      <c r="G3085" s="272"/>
    </row>
    <row r="3086" spans="2:7" s="6" customFormat="1">
      <c r="B3086" s="324"/>
      <c r="C3086" s="324"/>
      <c r="D3086" s="324"/>
      <c r="E3086" s="325"/>
      <c r="F3086" s="326"/>
      <c r="G3086" s="272"/>
    </row>
    <row r="3087" spans="2:7" s="6" customFormat="1">
      <c r="B3087" s="324"/>
      <c r="C3087" s="324"/>
      <c r="D3087" s="324"/>
      <c r="E3087" s="325"/>
      <c r="F3087" s="326"/>
      <c r="G3087" s="272"/>
    </row>
    <row r="3088" spans="2:7" s="6" customFormat="1">
      <c r="B3088" s="324"/>
      <c r="C3088" s="324"/>
      <c r="D3088" s="324"/>
      <c r="E3088" s="325"/>
      <c r="F3088" s="326"/>
      <c r="G3088" s="272"/>
    </row>
    <row r="3089" spans="2:7" s="6" customFormat="1">
      <c r="B3089" s="324"/>
      <c r="C3089" s="324"/>
      <c r="D3089" s="324"/>
      <c r="E3089" s="325"/>
      <c r="F3089" s="326"/>
      <c r="G3089" s="272"/>
    </row>
    <row r="3090" spans="2:7" s="6" customFormat="1">
      <c r="B3090" s="324"/>
      <c r="C3090" s="324"/>
      <c r="D3090" s="324"/>
      <c r="E3090" s="325"/>
      <c r="F3090" s="326"/>
      <c r="G3090" s="272"/>
    </row>
    <row r="3091" spans="2:7" s="6" customFormat="1">
      <c r="B3091" s="324"/>
      <c r="C3091" s="324"/>
      <c r="D3091" s="324"/>
      <c r="E3091" s="325"/>
      <c r="F3091" s="326"/>
      <c r="G3091" s="272"/>
    </row>
    <row r="3092" spans="2:7" s="6" customFormat="1">
      <c r="B3092" s="324"/>
      <c r="C3092" s="324"/>
      <c r="D3092" s="324"/>
      <c r="E3092" s="325"/>
      <c r="F3092" s="326"/>
      <c r="G3092" s="272"/>
    </row>
    <row r="3093" spans="2:7" s="6" customFormat="1">
      <c r="B3093" s="324"/>
      <c r="C3093" s="324"/>
      <c r="D3093" s="324"/>
      <c r="E3093" s="325"/>
      <c r="F3093" s="326"/>
      <c r="G3093" s="272"/>
    </row>
    <row r="3094" spans="2:7" s="6" customFormat="1">
      <c r="B3094" s="324"/>
      <c r="C3094" s="324"/>
      <c r="D3094" s="324"/>
      <c r="E3094" s="325"/>
      <c r="F3094" s="326"/>
      <c r="G3094" s="272"/>
    </row>
    <row r="3095" spans="2:7" s="6" customFormat="1">
      <c r="B3095" s="324"/>
      <c r="C3095" s="324"/>
      <c r="D3095" s="324"/>
      <c r="E3095" s="325"/>
      <c r="F3095" s="326"/>
      <c r="G3095" s="272"/>
    </row>
    <row r="3096" spans="2:7" s="6" customFormat="1">
      <c r="B3096" s="324"/>
      <c r="C3096" s="324"/>
      <c r="D3096" s="324"/>
      <c r="E3096" s="325"/>
      <c r="F3096" s="326"/>
      <c r="G3096" s="272"/>
    </row>
    <row r="3097" spans="2:7" s="6" customFormat="1">
      <c r="B3097" s="324"/>
      <c r="C3097" s="324"/>
      <c r="D3097" s="324"/>
      <c r="E3097" s="325"/>
      <c r="F3097" s="326"/>
      <c r="G3097" s="272"/>
    </row>
    <row r="3098" spans="2:7" s="6" customFormat="1">
      <c r="B3098" s="324"/>
      <c r="C3098" s="324"/>
      <c r="D3098" s="324"/>
      <c r="E3098" s="325"/>
      <c r="F3098" s="326"/>
      <c r="G3098" s="272"/>
    </row>
    <row r="3099" spans="2:7" s="6" customFormat="1">
      <c r="B3099" s="324"/>
      <c r="C3099" s="324"/>
      <c r="D3099" s="324"/>
      <c r="E3099" s="325"/>
      <c r="F3099" s="326"/>
      <c r="G3099" s="272"/>
    </row>
    <row r="3100" spans="2:7" s="6" customFormat="1">
      <c r="B3100" s="324"/>
      <c r="C3100" s="324"/>
      <c r="D3100" s="324"/>
      <c r="E3100" s="325"/>
      <c r="F3100" s="326"/>
      <c r="G3100" s="272"/>
    </row>
    <row r="3101" spans="2:7" s="6" customFormat="1">
      <c r="B3101" s="324"/>
      <c r="C3101" s="324"/>
      <c r="D3101" s="324"/>
      <c r="E3101" s="325"/>
      <c r="F3101" s="326"/>
      <c r="G3101" s="272"/>
    </row>
    <row r="3102" spans="2:7" s="6" customFormat="1">
      <c r="B3102" s="324"/>
      <c r="C3102" s="324"/>
      <c r="D3102" s="324"/>
      <c r="E3102" s="325"/>
      <c r="F3102" s="326"/>
      <c r="G3102" s="272"/>
    </row>
    <row r="3103" spans="2:7" s="6" customFormat="1">
      <c r="B3103" s="324"/>
      <c r="C3103" s="324"/>
      <c r="D3103" s="324"/>
      <c r="E3103" s="325"/>
      <c r="F3103" s="326"/>
      <c r="G3103" s="272"/>
    </row>
    <row r="3104" spans="2:7" s="6" customFormat="1">
      <c r="B3104" s="324"/>
      <c r="C3104" s="324"/>
      <c r="D3104" s="324"/>
      <c r="E3104" s="325"/>
      <c r="F3104" s="326"/>
      <c r="G3104" s="272"/>
    </row>
    <row r="3105" spans="2:7" s="6" customFormat="1">
      <c r="B3105" s="324"/>
      <c r="C3105" s="324"/>
      <c r="D3105" s="324"/>
      <c r="E3105" s="325"/>
      <c r="F3105" s="326"/>
      <c r="G3105" s="272"/>
    </row>
    <row r="3106" spans="2:7" s="6" customFormat="1">
      <c r="B3106" s="324"/>
      <c r="C3106" s="324"/>
      <c r="D3106" s="324"/>
      <c r="E3106" s="325"/>
      <c r="F3106" s="326"/>
      <c r="G3106" s="272"/>
    </row>
    <row r="3107" spans="2:7" s="6" customFormat="1">
      <c r="B3107" s="324"/>
      <c r="C3107" s="324"/>
      <c r="D3107" s="324"/>
      <c r="E3107" s="325"/>
      <c r="F3107" s="326"/>
      <c r="G3107" s="272"/>
    </row>
    <row r="3108" spans="2:7" s="6" customFormat="1">
      <c r="B3108" s="324"/>
      <c r="C3108" s="324"/>
      <c r="D3108" s="324"/>
      <c r="E3108" s="325"/>
      <c r="F3108" s="326"/>
      <c r="G3108" s="272"/>
    </row>
    <row r="3109" spans="2:7" s="6" customFormat="1">
      <c r="B3109" s="324"/>
      <c r="C3109" s="324"/>
      <c r="D3109" s="324"/>
      <c r="E3109" s="325"/>
      <c r="F3109" s="326"/>
      <c r="G3109" s="272"/>
    </row>
    <row r="3110" spans="2:7" s="6" customFormat="1">
      <c r="B3110" s="324"/>
      <c r="C3110" s="324"/>
      <c r="D3110" s="324"/>
      <c r="E3110" s="325"/>
      <c r="F3110" s="326"/>
      <c r="G3110" s="272"/>
    </row>
    <row r="3111" spans="2:7" s="6" customFormat="1">
      <c r="B3111" s="324"/>
      <c r="C3111" s="324"/>
      <c r="D3111" s="324"/>
      <c r="E3111" s="325"/>
      <c r="F3111" s="326"/>
      <c r="G3111" s="272"/>
    </row>
    <row r="3112" spans="2:7" s="6" customFormat="1">
      <c r="B3112" s="324"/>
      <c r="C3112" s="324"/>
      <c r="D3112" s="324"/>
      <c r="E3112" s="325"/>
      <c r="F3112" s="326"/>
      <c r="G3112" s="272"/>
    </row>
    <row r="3113" spans="2:7" s="6" customFormat="1">
      <c r="B3113" s="324"/>
      <c r="C3113" s="324"/>
      <c r="D3113" s="324"/>
      <c r="E3113" s="325"/>
      <c r="F3113" s="326"/>
      <c r="G3113" s="272"/>
    </row>
    <row r="3114" spans="2:7" s="6" customFormat="1">
      <c r="B3114" s="324"/>
      <c r="C3114" s="324"/>
      <c r="D3114" s="324"/>
      <c r="E3114" s="325"/>
      <c r="F3114" s="326"/>
      <c r="G3114" s="272"/>
    </row>
    <row r="3115" spans="2:7" s="6" customFormat="1">
      <c r="B3115" s="324"/>
      <c r="C3115" s="324"/>
      <c r="D3115" s="324"/>
      <c r="E3115" s="325"/>
      <c r="F3115" s="326"/>
      <c r="G3115" s="272"/>
    </row>
    <row r="3116" spans="2:7" s="6" customFormat="1">
      <c r="B3116" s="324"/>
      <c r="C3116" s="324"/>
      <c r="D3116" s="324"/>
      <c r="E3116" s="325"/>
      <c r="F3116" s="326"/>
      <c r="G3116" s="272"/>
    </row>
    <row r="3117" spans="2:7" s="6" customFormat="1">
      <c r="B3117" s="324"/>
      <c r="C3117" s="324"/>
      <c r="D3117" s="324"/>
      <c r="E3117" s="325"/>
      <c r="F3117" s="326"/>
      <c r="G3117" s="272"/>
    </row>
    <row r="3118" spans="2:7" s="6" customFormat="1">
      <c r="B3118" s="324"/>
      <c r="C3118" s="324"/>
      <c r="D3118" s="324"/>
      <c r="E3118" s="325"/>
      <c r="F3118" s="326"/>
      <c r="G3118" s="272"/>
    </row>
    <row r="3119" spans="2:7" s="6" customFormat="1">
      <c r="B3119" s="324"/>
      <c r="C3119" s="324"/>
      <c r="D3119" s="324"/>
      <c r="E3119" s="325"/>
      <c r="F3119" s="326"/>
      <c r="G3119" s="272"/>
    </row>
    <row r="3120" spans="2:7" s="6" customFormat="1">
      <c r="B3120" s="324"/>
      <c r="C3120" s="324"/>
      <c r="D3120" s="324"/>
      <c r="E3120" s="325"/>
      <c r="F3120" s="326"/>
      <c r="G3120" s="272"/>
    </row>
    <row r="3121" spans="2:7" s="6" customFormat="1">
      <c r="B3121" s="324"/>
      <c r="C3121" s="324"/>
      <c r="D3121" s="324"/>
      <c r="E3121" s="325"/>
      <c r="F3121" s="326"/>
      <c r="G3121" s="272"/>
    </row>
    <row r="3122" spans="2:7" s="6" customFormat="1">
      <c r="B3122" s="324"/>
      <c r="C3122" s="324"/>
      <c r="D3122" s="324"/>
      <c r="E3122" s="325"/>
      <c r="F3122" s="326"/>
      <c r="G3122" s="272"/>
    </row>
    <row r="3123" spans="2:7" s="6" customFormat="1">
      <c r="B3123" s="324"/>
      <c r="C3123" s="324"/>
      <c r="D3123" s="324"/>
      <c r="E3123" s="325"/>
      <c r="F3123" s="326"/>
      <c r="G3123" s="272"/>
    </row>
    <row r="3124" spans="2:7" s="6" customFormat="1">
      <c r="B3124" s="324"/>
      <c r="C3124" s="324"/>
      <c r="D3124" s="324"/>
      <c r="E3124" s="325"/>
      <c r="F3124" s="326"/>
      <c r="G3124" s="272"/>
    </row>
    <row r="3125" spans="2:7" s="6" customFormat="1">
      <c r="B3125" s="324"/>
      <c r="C3125" s="324"/>
      <c r="D3125" s="324"/>
      <c r="E3125" s="325"/>
      <c r="F3125" s="326"/>
      <c r="G3125" s="272"/>
    </row>
    <row r="3126" spans="2:7" s="6" customFormat="1">
      <c r="B3126" s="324"/>
      <c r="C3126" s="324"/>
      <c r="D3126" s="324"/>
      <c r="E3126" s="325"/>
      <c r="F3126" s="326"/>
      <c r="G3126" s="272"/>
    </row>
    <row r="3127" spans="2:7" s="6" customFormat="1">
      <c r="B3127" s="324"/>
      <c r="C3127" s="324"/>
      <c r="D3127" s="324"/>
      <c r="E3127" s="325"/>
      <c r="F3127" s="326"/>
      <c r="G3127" s="272"/>
    </row>
    <row r="3128" spans="2:7" s="6" customFormat="1">
      <c r="B3128" s="324"/>
      <c r="C3128" s="324"/>
      <c r="D3128" s="324"/>
      <c r="E3128" s="325"/>
      <c r="F3128" s="326"/>
      <c r="G3128" s="272"/>
    </row>
    <row r="3129" spans="2:7" s="6" customFormat="1">
      <c r="B3129" s="324"/>
      <c r="C3129" s="324"/>
      <c r="D3129" s="324"/>
      <c r="E3129" s="325"/>
      <c r="F3129" s="326"/>
      <c r="G3129" s="272"/>
    </row>
    <row r="3130" spans="2:7" s="6" customFormat="1">
      <c r="B3130" s="324"/>
      <c r="C3130" s="324"/>
      <c r="D3130" s="324"/>
      <c r="E3130" s="325"/>
      <c r="F3130" s="326"/>
      <c r="G3130" s="272"/>
    </row>
    <row r="3131" spans="2:7" s="6" customFormat="1">
      <c r="B3131" s="324"/>
      <c r="C3131" s="324"/>
      <c r="D3131" s="324"/>
      <c r="E3131" s="325"/>
      <c r="F3131" s="326"/>
      <c r="G3131" s="272"/>
    </row>
    <row r="3132" spans="2:7" s="6" customFormat="1">
      <c r="B3132" s="324"/>
      <c r="C3132" s="324"/>
      <c r="D3132" s="324"/>
      <c r="E3132" s="325"/>
      <c r="F3132" s="326"/>
      <c r="G3132" s="272"/>
    </row>
    <row r="3133" spans="2:7" s="6" customFormat="1">
      <c r="B3133" s="324"/>
      <c r="C3133" s="324"/>
      <c r="D3133" s="324"/>
      <c r="E3133" s="325"/>
      <c r="F3133" s="326"/>
      <c r="G3133" s="272"/>
    </row>
    <row r="3134" spans="2:7" s="6" customFormat="1">
      <c r="B3134" s="324"/>
      <c r="C3134" s="324"/>
      <c r="D3134" s="324"/>
      <c r="E3134" s="325"/>
      <c r="F3134" s="326"/>
      <c r="G3134" s="272"/>
    </row>
    <row r="3135" spans="2:7" s="6" customFormat="1">
      <c r="B3135" s="324"/>
      <c r="C3135" s="324"/>
      <c r="D3135" s="324"/>
      <c r="E3135" s="325"/>
      <c r="F3135" s="326"/>
      <c r="G3135" s="272"/>
    </row>
    <row r="3136" spans="2:7" s="6" customFormat="1">
      <c r="B3136" s="324"/>
      <c r="C3136" s="324"/>
      <c r="D3136" s="324"/>
      <c r="E3136" s="325"/>
      <c r="F3136" s="326"/>
      <c r="G3136" s="272"/>
    </row>
    <row r="3137" spans="2:7" s="6" customFormat="1">
      <c r="B3137" s="324"/>
      <c r="C3137" s="324"/>
      <c r="D3137" s="324"/>
      <c r="E3137" s="325"/>
      <c r="F3137" s="326"/>
      <c r="G3137" s="272"/>
    </row>
    <row r="3138" spans="2:7" s="6" customFormat="1">
      <c r="B3138" s="324"/>
      <c r="C3138" s="324"/>
      <c r="D3138" s="324"/>
      <c r="E3138" s="325"/>
      <c r="F3138" s="326"/>
      <c r="G3138" s="272"/>
    </row>
    <row r="3139" spans="2:7" s="6" customFormat="1">
      <c r="B3139" s="324"/>
      <c r="C3139" s="324"/>
      <c r="D3139" s="324"/>
      <c r="E3139" s="325"/>
      <c r="F3139" s="326"/>
      <c r="G3139" s="272"/>
    </row>
    <row r="3140" spans="2:7" s="6" customFormat="1">
      <c r="B3140" s="324"/>
      <c r="C3140" s="324"/>
      <c r="D3140" s="324"/>
      <c r="E3140" s="325"/>
      <c r="F3140" s="326"/>
      <c r="G3140" s="272"/>
    </row>
    <row r="3141" spans="2:7" s="6" customFormat="1">
      <c r="B3141" s="324"/>
      <c r="C3141" s="324"/>
      <c r="D3141" s="324"/>
      <c r="E3141" s="325"/>
      <c r="F3141" s="326"/>
      <c r="G3141" s="272"/>
    </row>
    <row r="3142" spans="2:7" s="6" customFormat="1">
      <c r="B3142" s="324"/>
      <c r="C3142" s="324"/>
      <c r="D3142" s="324"/>
      <c r="E3142" s="325"/>
      <c r="F3142" s="326"/>
      <c r="G3142" s="272"/>
    </row>
    <row r="3143" spans="2:7" s="6" customFormat="1">
      <c r="B3143" s="324"/>
      <c r="C3143" s="324"/>
      <c r="D3143" s="324"/>
      <c r="E3143" s="325"/>
      <c r="F3143" s="326"/>
      <c r="G3143" s="272"/>
    </row>
    <row r="3144" spans="2:7" s="6" customFormat="1">
      <c r="B3144" s="324"/>
      <c r="C3144" s="324"/>
      <c r="D3144" s="324"/>
      <c r="E3144" s="325"/>
      <c r="F3144" s="326"/>
      <c r="G3144" s="272"/>
    </row>
    <row r="3145" spans="2:7" s="6" customFormat="1">
      <c r="B3145" s="324"/>
      <c r="C3145" s="324"/>
      <c r="D3145" s="324"/>
      <c r="E3145" s="325"/>
      <c r="F3145" s="326"/>
      <c r="G3145" s="272"/>
    </row>
    <row r="3146" spans="2:7" s="6" customFormat="1">
      <c r="B3146" s="324"/>
      <c r="C3146" s="324"/>
      <c r="D3146" s="324"/>
      <c r="E3146" s="325"/>
      <c r="F3146" s="326"/>
      <c r="G3146" s="272"/>
    </row>
    <row r="3147" spans="2:7" s="6" customFormat="1">
      <c r="B3147" s="324"/>
      <c r="C3147" s="324"/>
      <c r="D3147" s="324"/>
      <c r="E3147" s="325"/>
      <c r="F3147" s="326"/>
      <c r="G3147" s="272"/>
    </row>
    <row r="3148" spans="2:7" s="6" customFormat="1">
      <c r="B3148" s="324"/>
      <c r="C3148" s="324"/>
      <c r="D3148" s="324"/>
      <c r="E3148" s="325"/>
      <c r="F3148" s="326"/>
      <c r="G3148" s="272"/>
    </row>
    <row r="3149" spans="2:7" s="6" customFormat="1">
      <c r="B3149" s="324"/>
      <c r="C3149" s="324"/>
      <c r="D3149" s="324"/>
      <c r="E3149" s="325"/>
      <c r="F3149" s="326"/>
      <c r="G3149" s="272"/>
    </row>
    <row r="3150" spans="2:7" s="6" customFormat="1">
      <c r="B3150" s="324"/>
      <c r="C3150" s="324"/>
      <c r="D3150" s="324"/>
      <c r="E3150" s="325"/>
      <c r="F3150" s="326"/>
      <c r="G3150" s="272"/>
    </row>
    <row r="3151" spans="2:7" s="6" customFormat="1">
      <c r="B3151" s="324"/>
      <c r="C3151" s="324"/>
      <c r="D3151" s="324"/>
      <c r="E3151" s="325"/>
      <c r="F3151" s="326"/>
      <c r="G3151" s="272"/>
    </row>
    <row r="3152" spans="2:7" s="6" customFormat="1">
      <c r="B3152" s="324"/>
      <c r="C3152" s="324"/>
      <c r="D3152" s="324"/>
      <c r="E3152" s="325"/>
      <c r="F3152" s="326"/>
      <c r="G3152" s="272"/>
    </row>
    <row r="3153" spans="2:7" s="6" customFormat="1">
      <c r="B3153" s="324"/>
      <c r="C3153" s="324"/>
      <c r="D3153" s="324"/>
      <c r="E3153" s="325"/>
      <c r="F3153" s="326"/>
      <c r="G3153" s="272"/>
    </row>
    <row r="3154" spans="2:7" s="6" customFormat="1">
      <c r="B3154" s="324"/>
      <c r="C3154" s="324"/>
      <c r="D3154" s="324"/>
      <c r="E3154" s="325"/>
      <c r="F3154" s="326"/>
      <c r="G3154" s="272"/>
    </row>
    <row r="3155" spans="2:7" s="6" customFormat="1">
      <c r="B3155" s="324"/>
      <c r="C3155" s="324"/>
      <c r="D3155" s="324"/>
      <c r="E3155" s="325"/>
      <c r="F3155" s="326"/>
      <c r="G3155" s="272"/>
    </row>
    <row r="3156" spans="2:7" s="6" customFormat="1">
      <c r="B3156" s="324"/>
      <c r="C3156" s="324"/>
      <c r="D3156" s="324"/>
      <c r="E3156" s="325"/>
      <c r="F3156" s="326"/>
      <c r="G3156" s="272"/>
    </row>
    <row r="3157" spans="2:7" s="6" customFormat="1">
      <c r="B3157" s="324"/>
      <c r="C3157" s="324"/>
      <c r="D3157" s="324"/>
      <c r="E3157" s="325"/>
      <c r="F3157" s="326"/>
      <c r="G3157" s="272"/>
    </row>
    <row r="3158" spans="2:7" s="6" customFormat="1">
      <c r="B3158" s="324"/>
      <c r="C3158" s="324"/>
      <c r="D3158" s="324"/>
      <c r="E3158" s="325"/>
      <c r="F3158" s="326"/>
      <c r="G3158" s="272"/>
    </row>
    <row r="3159" spans="2:7" s="6" customFormat="1">
      <c r="B3159" s="324"/>
      <c r="C3159" s="324"/>
      <c r="D3159" s="324"/>
      <c r="E3159" s="325"/>
      <c r="F3159" s="326"/>
      <c r="G3159" s="272"/>
    </row>
    <row r="3160" spans="2:7" s="6" customFormat="1">
      <c r="B3160" s="324"/>
      <c r="C3160" s="324"/>
      <c r="D3160" s="324"/>
      <c r="E3160" s="325"/>
      <c r="F3160" s="326"/>
      <c r="G3160" s="272"/>
    </row>
    <row r="3161" spans="2:7" s="6" customFormat="1">
      <c r="B3161" s="324"/>
      <c r="C3161" s="324"/>
      <c r="D3161" s="324"/>
      <c r="E3161" s="325"/>
      <c r="F3161" s="326"/>
      <c r="G3161" s="272"/>
    </row>
    <row r="3162" spans="2:7" s="6" customFormat="1">
      <c r="B3162" s="324"/>
      <c r="C3162" s="324"/>
      <c r="D3162" s="324"/>
      <c r="E3162" s="325"/>
      <c r="F3162" s="326"/>
      <c r="G3162" s="272"/>
    </row>
    <row r="3163" spans="2:7" s="6" customFormat="1">
      <c r="B3163" s="324"/>
      <c r="C3163" s="324"/>
      <c r="D3163" s="324"/>
      <c r="E3163" s="325"/>
      <c r="F3163" s="326"/>
      <c r="G3163" s="272"/>
    </row>
    <row r="3164" spans="2:7" s="6" customFormat="1">
      <c r="B3164" s="324"/>
      <c r="C3164" s="324"/>
      <c r="D3164" s="324"/>
      <c r="E3164" s="325"/>
      <c r="F3164" s="326"/>
      <c r="G3164" s="272"/>
    </row>
    <row r="3165" spans="2:7" s="6" customFormat="1">
      <c r="B3165" s="324"/>
      <c r="C3165" s="324"/>
      <c r="D3165" s="324"/>
      <c r="E3165" s="325"/>
      <c r="F3165" s="326"/>
      <c r="G3165" s="272"/>
    </row>
    <row r="3166" spans="2:7" s="6" customFormat="1">
      <c r="B3166" s="324"/>
      <c r="C3166" s="324"/>
      <c r="D3166" s="324"/>
      <c r="E3166" s="325"/>
      <c r="F3166" s="326"/>
      <c r="G3166" s="272"/>
    </row>
    <row r="3167" spans="2:7" s="6" customFormat="1">
      <c r="B3167" s="324"/>
      <c r="C3167" s="324"/>
      <c r="D3167" s="324"/>
      <c r="E3167" s="325"/>
      <c r="F3167" s="326"/>
      <c r="G3167" s="272"/>
    </row>
    <row r="3168" spans="2:7" s="6" customFormat="1">
      <c r="B3168" s="324"/>
      <c r="C3168" s="324"/>
      <c r="D3168" s="324"/>
      <c r="E3168" s="325"/>
      <c r="F3168" s="326"/>
      <c r="G3168" s="272"/>
    </row>
    <row r="3169" spans="2:7" s="6" customFormat="1">
      <c r="B3169" s="324"/>
      <c r="C3169" s="324"/>
      <c r="D3169" s="324"/>
      <c r="E3169" s="325"/>
      <c r="F3169" s="326"/>
      <c r="G3169" s="272"/>
    </row>
    <row r="3170" spans="2:7" s="6" customFormat="1">
      <c r="B3170" s="324"/>
      <c r="C3170" s="324"/>
      <c r="D3170" s="324"/>
      <c r="E3170" s="325"/>
      <c r="F3170" s="326"/>
      <c r="G3170" s="272"/>
    </row>
    <row r="3171" spans="2:7" s="6" customFormat="1">
      <c r="B3171" s="324"/>
      <c r="C3171" s="324"/>
      <c r="D3171" s="324"/>
      <c r="E3171" s="325"/>
      <c r="F3171" s="326"/>
      <c r="G3171" s="272"/>
    </row>
    <row r="3172" spans="2:7" s="6" customFormat="1">
      <c r="B3172" s="324"/>
      <c r="C3172" s="324"/>
      <c r="D3172" s="324"/>
      <c r="E3172" s="325"/>
      <c r="F3172" s="326"/>
      <c r="G3172" s="272"/>
    </row>
    <row r="3173" spans="2:7" s="6" customFormat="1">
      <c r="B3173" s="324"/>
      <c r="C3173" s="324"/>
      <c r="D3173" s="324"/>
      <c r="E3173" s="325"/>
      <c r="F3173" s="326"/>
      <c r="G3173" s="272"/>
    </row>
    <row r="3174" spans="2:7" s="6" customFormat="1">
      <c r="B3174" s="324"/>
      <c r="C3174" s="324"/>
      <c r="D3174" s="324"/>
      <c r="E3174" s="325"/>
      <c r="F3174" s="326"/>
      <c r="G3174" s="272"/>
    </row>
    <row r="3175" spans="2:7" s="6" customFormat="1">
      <c r="B3175" s="324"/>
      <c r="C3175" s="324"/>
      <c r="D3175" s="324"/>
      <c r="E3175" s="325"/>
      <c r="F3175" s="326"/>
      <c r="G3175" s="272"/>
    </row>
    <row r="3176" spans="2:7" s="6" customFormat="1">
      <c r="B3176" s="324"/>
      <c r="C3176" s="324"/>
      <c r="D3176" s="324"/>
      <c r="E3176" s="325"/>
      <c r="F3176" s="326"/>
      <c r="G3176" s="272"/>
    </row>
    <row r="3177" spans="2:7" s="6" customFormat="1">
      <c r="B3177" s="324"/>
      <c r="C3177" s="324"/>
      <c r="D3177" s="324"/>
      <c r="E3177" s="325"/>
      <c r="F3177" s="326"/>
      <c r="G3177" s="272"/>
    </row>
    <row r="3178" spans="2:7" s="6" customFormat="1">
      <c r="B3178" s="324"/>
      <c r="C3178" s="324"/>
      <c r="D3178" s="324"/>
      <c r="E3178" s="325"/>
      <c r="F3178" s="326"/>
      <c r="G3178" s="272"/>
    </row>
    <row r="3179" spans="2:7" s="6" customFormat="1">
      <c r="B3179" s="324"/>
      <c r="C3179" s="324"/>
      <c r="D3179" s="324"/>
      <c r="E3179" s="325"/>
      <c r="F3179" s="326"/>
      <c r="G3179" s="272"/>
    </row>
    <row r="3180" spans="2:7" s="6" customFormat="1">
      <c r="B3180" s="324"/>
      <c r="C3180" s="324"/>
      <c r="D3180" s="324"/>
      <c r="E3180" s="325"/>
      <c r="F3180" s="326"/>
      <c r="G3180" s="272"/>
    </row>
    <row r="3181" spans="2:7" s="6" customFormat="1">
      <c r="B3181" s="324"/>
      <c r="C3181" s="324"/>
      <c r="D3181" s="324"/>
      <c r="E3181" s="325"/>
      <c r="F3181" s="326"/>
      <c r="G3181" s="272"/>
    </row>
    <row r="3182" spans="2:7" s="6" customFormat="1">
      <c r="B3182" s="324"/>
      <c r="C3182" s="324"/>
      <c r="D3182" s="324"/>
      <c r="E3182" s="325"/>
      <c r="F3182" s="326"/>
      <c r="G3182" s="272"/>
    </row>
    <row r="3183" spans="2:7" s="6" customFormat="1">
      <c r="B3183" s="324"/>
      <c r="C3183" s="324"/>
      <c r="D3183" s="324"/>
      <c r="E3183" s="325"/>
      <c r="F3183" s="326"/>
      <c r="G3183" s="272"/>
    </row>
    <row r="3184" spans="2:7" s="6" customFormat="1">
      <c r="B3184" s="324"/>
      <c r="C3184" s="324"/>
      <c r="D3184" s="324"/>
      <c r="E3184" s="325"/>
      <c r="F3184" s="326"/>
      <c r="G3184" s="272"/>
    </row>
    <row r="3185" spans="2:7" s="6" customFormat="1">
      <c r="B3185" s="324"/>
      <c r="C3185" s="324"/>
      <c r="D3185" s="324"/>
      <c r="E3185" s="325"/>
      <c r="F3185" s="326"/>
      <c r="G3185" s="272"/>
    </row>
    <row r="3186" spans="2:7" s="6" customFormat="1">
      <c r="B3186" s="324"/>
      <c r="C3186" s="324"/>
      <c r="D3186" s="324"/>
      <c r="E3186" s="325"/>
      <c r="F3186" s="326"/>
      <c r="G3186" s="272"/>
    </row>
    <row r="3187" spans="2:7" s="6" customFormat="1">
      <c r="B3187" s="324"/>
      <c r="C3187" s="324"/>
      <c r="D3187" s="324"/>
      <c r="E3187" s="325"/>
      <c r="F3187" s="326"/>
      <c r="G3187" s="272"/>
    </row>
    <row r="3188" spans="2:7" s="6" customFormat="1">
      <c r="B3188" s="324"/>
      <c r="C3188" s="324"/>
      <c r="D3188" s="324"/>
      <c r="E3188" s="325"/>
      <c r="F3188" s="326"/>
      <c r="G3188" s="272"/>
    </row>
    <row r="3189" spans="2:7" s="6" customFormat="1">
      <c r="B3189" s="324"/>
      <c r="C3189" s="324"/>
      <c r="D3189" s="324"/>
      <c r="E3189" s="325"/>
      <c r="F3189" s="326"/>
      <c r="G3189" s="272"/>
    </row>
    <row r="3190" spans="2:7" s="6" customFormat="1">
      <c r="B3190" s="324"/>
      <c r="C3190" s="324"/>
      <c r="D3190" s="324"/>
      <c r="E3190" s="325"/>
      <c r="F3190" s="326"/>
      <c r="G3190" s="272"/>
    </row>
    <row r="3191" spans="2:7" s="6" customFormat="1">
      <c r="B3191" s="324"/>
      <c r="C3191" s="324"/>
      <c r="D3191" s="324"/>
      <c r="E3191" s="325"/>
      <c r="F3191" s="326"/>
      <c r="G3191" s="272"/>
    </row>
    <row r="3192" spans="2:7" s="6" customFormat="1">
      <c r="B3192" s="324"/>
      <c r="C3192" s="324"/>
      <c r="D3192" s="324"/>
      <c r="E3192" s="325"/>
      <c r="F3192" s="326"/>
      <c r="G3192" s="272"/>
    </row>
    <row r="3193" spans="2:7" s="6" customFormat="1">
      <c r="B3193" s="324"/>
      <c r="C3193" s="324"/>
      <c r="D3193" s="324"/>
      <c r="E3193" s="325"/>
      <c r="F3193" s="326"/>
      <c r="G3193" s="272"/>
    </row>
    <row r="3194" spans="2:7" s="6" customFormat="1">
      <c r="B3194" s="324"/>
      <c r="C3194" s="324"/>
      <c r="D3194" s="324"/>
      <c r="E3194" s="325"/>
      <c r="F3194" s="326"/>
      <c r="G3194" s="272"/>
    </row>
    <row r="3195" spans="2:7" s="6" customFormat="1">
      <c r="B3195" s="324"/>
      <c r="C3195" s="324"/>
      <c r="D3195" s="324"/>
      <c r="E3195" s="325"/>
      <c r="F3195" s="326"/>
      <c r="G3195" s="272"/>
    </row>
    <row r="3196" spans="2:7" s="6" customFormat="1">
      <c r="B3196" s="324"/>
      <c r="C3196" s="324"/>
      <c r="D3196" s="324"/>
      <c r="E3196" s="325"/>
      <c r="F3196" s="326"/>
      <c r="G3196" s="272"/>
    </row>
    <row r="3197" spans="2:7" s="6" customFormat="1">
      <c r="B3197" s="324"/>
      <c r="C3197" s="324"/>
      <c r="D3197" s="324"/>
      <c r="E3197" s="325"/>
      <c r="F3197" s="326"/>
      <c r="G3197" s="272"/>
    </row>
    <row r="3198" spans="2:7" s="6" customFormat="1">
      <c r="B3198" s="324"/>
      <c r="C3198" s="324"/>
      <c r="D3198" s="324"/>
      <c r="E3198" s="325"/>
      <c r="F3198" s="326"/>
      <c r="G3198" s="272"/>
    </row>
    <row r="3199" spans="2:7" s="6" customFormat="1">
      <c r="B3199" s="324"/>
      <c r="C3199" s="324"/>
      <c r="D3199" s="324"/>
      <c r="E3199" s="325"/>
      <c r="F3199" s="326"/>
      <c r="G3199" s="272"/>
    </row>
    <row r="3200" spans="2:7" s="6" customFormat="1">
      <c r="B3200" s="324"/>
      <c r="C3200" s="324"/>
      <c r="D3200" s="324"/>
      <c r="E3200" s="325"/>
      <c r="F3200" s="326"/>
      <c r="G3200" s="272"/>
    </row>
    <row r="3201" spans="2:7" s="6" customFormat="1">
      <c r="B3201" s="324"/>
      <c r="C3201" s="324"/>
      <c r="D3201" s="324"/>
      <c r="E3201" s="325"/>
      <c r="F3201" s="326"/>
      <c r="G3201" s="272"/>
    </row>
    <row r="3202" spans="2:7" s="6" customFormat="1">
      <c r="B3202" s="324"/>
      <c r="C3202" s="324"/>
      <c r="D3202" s="324"/>
      <c r="E3202" s="325"/>
      <c r="F3202" s="326"/>
      <c r="G3202" s="272"/>
    </row>
    <row r="3203" spans="2:7" s="6" customFormat="1">
      <c r="B3203" s="324"/>
      <c r="C3203" s="324"/>
      <c r="D3203" s="324"/>
      <c r="E3203" s="325"/>
      <c r="F3203" s="326"/>
      <c r="G3203" s="272"/>
    </row>
    <row r="3204" spans="2:7" s="6" customFormat="1">
      <c r="B3204" s="324"/>
      <c r="C3204" s="324"/>
      <c r="D3204" s="324"/>
      <c r="E3204" s="325"/>
      <c r="F3204" s="326"/>
      <c r="G3204" s="272"/>
    </row>
    <row r="3205" spans="2:7" s="6" customFormat="1">
      <c r="B3205" s="324"/>
      <c r="C3205" s="324"/>
      <c r="D3205" s="324"/>
      <c r="E3205" s="325"/>
      <c r="F3205" s="326"/>
      <c r="G3205" s="272"/>
    </row>
    <row r="3206" spans="2:7" s="6" customFormat="1">
      <c r="B3206" s="324"/>
      <c r="C3206" s="324"/>
      <c r="D3206" s="324"/>
      <c r="E3206" s="325"/>
      <c r="F3206" s="326"/>
      <c r="G3206" s="272"/>
    </row>
    <row r="3207" spans="2:7" s="6" customFormat="1">
      <c r="B3207" s="324"/>
      <c r="C3207" s="324"/>
      <c r="D3207" s="324"/>
      <c r="E3207" s="325"/>
      <c r="F3207" s="326"/>
      <c r="G3207" s="272"/>
    </row>
    <row r="3208" spans="2:7" s="6" customFormat="1">
      <c r="B3208" s="324"/>
      <c r="C3208" s="324"/>
      <c r="D3208" s="324"/>
      <c r="E3208" s="325"/>
      <c r="F3208" s="326"/>
      <c r="G3208" s="272"/>
    </row>
    <row r="3209" spans="2:7" s="6" customFormat="1">
      <c r="B3209" s="324"/>
      <c r="C3209" s="324"/>
      <c r="D3209" s="324"/>
      <c r="E3209" s="325"/>
      <c r="F3209" s="326"/>
      <c r="G3209" s="272"/>
    </row>
    <row r="3210" spans="2:7" s="6" customFormat="1">
      <c r="B3210" s="324"/>
      <c r="C3210" s="324"/>
      <c r="D3210" s="324"/>
      <c r="E3210" s="325"/>
      <c r="F3210" s="326"/>
      <c r="G3210" s="272"/>
    </row>
    <row r="3211" spans="2:7" s="6" customFormat="1">
      <c r="B3211" s="324"/>
      <c r="C3211" s="324"/>
      <c r="D3211" s="324"/>
      <c r="E3211" s="325"/>
      <c r="F3211" s="326"/>
      <c r="G3211" s="272"/>
    </row>
    <row r="3212" spans="2:7" s="6" customFormat="1">
      <c r="B3212" s="324"/>
      <c r="C3212" s="324"/>
      <c r="D3212" s="324"/>
      <c r="E3212" s="325"/>
      <c r="F3212" s="326"/>
      <c r="G3212" s="272"/>
    </row>
    <row r="3213" spans="2:7" s="6" customFormat="1">
      <c r="B3213" s="324"/>
      <c r="C3213" s="324"/>
      <c r="D3213" s="324"/>
      <c r="E3213" s="325"/>
      <c r="F3213" s="326"/>
      <c r="G3213" s="272"/>
    </row>
    <row r="3214" spans="2:7" s="6" customFormat="1">
      <c r="B3214" s="324"/>
      <c r="C3214" s="324"/>
      <c r="D3214" s="324"/>
      <c r="E3214" s="325"/>
      <c r="F3214" s="326"/>
      <c r="G3214" s="272"/>
    </row>
    <row r="3215" spans="2:7" s="6" customFormat="1">
      <c r="B3215" s="324"/>
      <c r="C3215" s="324"/>
      <c r="D3215" s="324"/>
      <c r="E3215" s="325"/>
      <c r="F3215" s="326"/>
      <c r="G3215" s="272"/>
    </row>
    <row r="3216" spans="2:7" s="6" customFormat="1">
      <c r="B3216" s="324"/>
      <c r="C3216" s="324"/>
      <c r="D3216" s="324"/>
      <c r="E3216" s="325"/>
      <c r="F3216" s="326"/>
      <c r="G3216" s="272"/>
    </row>
    <row r="3217" spans="2:7" s="6" customFormat="1">
      <c r="B3217" s="324"/>
      <c r="C3217" s="324"/>
      <c r="D3217" s="324"/>
      <c r="E3217" s="325"/>
      <c r="F3217" s="326"/>
      <c r="G3217" s="272"/>
    </row>
    <row r="3218" spans="2:7" s="6" customFormat="1">
      <c r="B3218" s="324"/>
      <c r="C3218" s="324"/>
      <c r="D3218" s="324"/>
      <c r="E3218" s="325"/>
      <c r="F3218" s="326"/>
      <c r="G3218" s="272"/>
    </row>
    <row r="3219" spans="2:7" s="6" customFormat="1">
      <c r="B3219" s="324"/>
      <c r="C3219" s="324"/>
      <c r="D3219" s="324"/>
      <c r="E3219" s="325"/>
      <c r="F3219" s="326"/>
      <c r="G3219" s="272"/>
    </row>
    <row r="3220" spans="2:7" s="6" customFormat="1">
      <c r="B3220" s="324"/>
      <c r="C3220" s="324"/>
      <c r="D3220" s="324"/>
      <c r="E3220" s="325"/>
      <c r="F3220" s="326"/>
      <c r="G3220" s="272"/>
    </row>
    <row r="3221" spans="2:7" s="6" customFormat="1">
      <c r="B3221" s="324"/>
      <c r="C3221" s="324"/>
      <c r="D3221" s="324"/>
      <c r="E3221" s="325"/>
      <c r="F3221" s="326"/>
      <c r="G3221" s="272"/>
    </row>
    <row r="3222" spans="2:7" s="6" customFormat="1">
      <c r="B3222" s="324"/>
      <c r="C3222" s="324"/>
      <c r="D3222" s="324"/>
      <c r="E3222" s="325"/>
      <c r="F3222" s="326"/>
      <c r="G3222" s="272"/>
    </row>
    <row r="3223" spans="2:7" s="6" customFormat="1">
      <c r="B3223" s="324"/>
      <c r="C3223" s="324"/>
      <c r="D3223" s="324"/>
      <c r="E3223" s="325"/>
      <c r="F3223" s="326"/>
      <c r="G3223" s="272"/>
    </row>
    <row r="3224" spans="2:7" s="6" customFormat="1">
      <c r="B3224" s="324"/>
      <c r="C3224" s="324"/>
      <c r="D3224" s="324"/>
      <c r="E3224" s="325"/>
      <c r="F3224" s="326"/>
      <c r="G3224" s="272"/>
    </row>
    <row r="3225" spans="2:7" s="6" customFormat="1">
      <c r="B3225" s="324"/>
      <c r="C3225" s="324"/>
      <c r="D3225" s="324"/>
      <c r="E3225" s="325"/>
      <c r="F3225" s="326"/>
      <c r="G3225" s="272"/>
    </row>
    <row r="3226" spans="2:7" s="6" customFormat="1">
      <c r="B3226" s="324"/>
      <c r="C3226" s="324"/>
      <c r="D3226" s="324"/>
      <c r="E3226" s="325"/>
      <c r="F3226" s="326"/>
      <c r="G3226" s="272"/>
    </row>
    <row r="3227" spans="2:7" s="6" customFormat="1">
      <c r="B3227" s="324"/>
      <c r="C3227" s="324"/>
      <c r="D3227" s="324"/>
      <c r="E3227" s="325"/>
      <c r="F3227" s="326"/>
      <c r="G3227" s="272"/>
    </row>
    <row r="3228" spans="2:7" s="6" customFormat="1">
      <c r="B3228" s="324"/>
      <c r="C3228" s="324"/>
      <c r="D3228" s="324"/>
      <c r="E3228" s="325"/>
      <c r="F3228" s="326"/>
      <c r="G3228" s="272"/>
    </row>
    <row r="3229" spans="2:7" s="6" customFormat="1">
      <c r="B3229" s="324"/>
      <c r="C3229" s="324"/>
      <c r="D3229" s="324"/>
      <c r="E3229" s="325"/>
      <c r="F3229" s="326"/>
      <c r="G3229" s="272"/>
    </row>
    <row r="3230" spans="2:7" s="6" customFormat="1">
      <c r="B3230" s="324"/>
      <c r="C3230" s="324"/>
      <c r="D3230" s="324"/>
      <c r="E3230" s="325"/>
      <c r="F3230" s="326"/>
      <c r="G3230" s="272"/>
    </row>
    <row r="3231" spans="2:7" s="6" customFormat="1">
      <c r="B3231" s="324"/>
      <c r="C3231" s="324"/>
      <c r="D3231" s="324"/>
      <c r="E3231" s="325"/>
      <c r="F3231" s="326"/>
      <c r="G3231" s="272"/>
    </row>
    <row r="3232" spans="2:7" s="6" customFormat="1">
      <c r="B3232" s="324"/>
      <c r="C3232" s="324"/>
      <c r="D3232" s="324"/>
      <c r="E3232" s="325"/>
      <c r="F3232" s="326"/>
      <c r="G3232" s="272"/>
    </row>
    <row r="3233" spans="2:7" s="6" customFormat="1">
      <c r="B3233" s="324"/>
      <c r="C3233" s="324"/>
      <c r="D3233" s="324"/>
      <c r="E3233" s="325"/>
      <c r="F3233" s="326"/>
      <c r="G3233" s="272"/>
    </row>
    <row r="3234" spans="2:7" s="6" customFormat="1">
      <c r="B3234" s="324"/>
      <c r="C3234" s="324"/>
      <c r="D3234" s="324"/>
      <c r="E3234" s="325"/>
      <c r="F3234" s="326"/>
      <c r="G3234" s="272"/>
    </row>
    <row r="3235" spans="2:7" s="6" customFormat="1">
      <c r="B3235" s="324"/>
      <c r="C3235" s="324"/>
      <c r="D3235" s="324"/>
      <c r="E3235" s="325"/>
      <c r="F3235" s="326"/>
      <c r="G3235" s="272"/>
    </row>
    <row r="3236" spans="2:7" s="6" customFormat="1">
      <c r="B3236" s="324"/>
      <c r="C3236" s="324"/>
      <c r="D3236" s="324"/>
      <c r="E3236" s="325"/>
      <c r="F3236" s="326"/>
      <c r="G3236" s="272"/>
    </row>
    <row r="3237" spans="2:7" s="6" customFormat="1">
      <c r="B3237" s="324"/>
      <c r="C3237" s="324"/>
      <c r="D3237" s="324"/>
      <c r="E3237" s="325"/>
      <c r="F3237" s="326"/>
      <c r="G3237" s="272"/>
    </row>
    <row r="3238" spans="2:7" s="6" customFormat="1">
      <c r="B3238" s="324"/>
      <c r="C3238" s="324"/>
      <c r="D3238" s="324"/>
      <c r="E3238" s="325"/>
      <c r="F3238" s="326"/>
      <c r="G3238" s="272"/>
    </row>
    <row r="3239" spans="2:7" s="6" customFormat="1">
      <c r="B3239" s="324"/>
      <c r="C3239" s="324"/>
      <c r="D3239" s="324"/>
      <c r="E3239" s="325"/>
      <c r="F3239" s="326"/>
      <c r="G3239" s="272"/>
    </row>
    <row r="3240" spans="2:7" s="6" customFormat="1">
      <c r="B3240" s="324"/>
      <c r="C3240" s="324"/>
      <c r="D3240" s="324"/>
      <c r="E3240" s="325"/>
      <c r="F3240" s="326"/>
      <c r="G3240" s="272"/>
    </row>
    <row r="3241" spans="2:7" s="6" customFormat="1">
      <c r="B3241" s="324"/>
      <c r="C3241" s="324"/>
      <c r="D3241" s="324"/>
      <c r="E3241" s="325"/>
      <c r="F3241" s="326"/>
      <c r="G3241" s="272"/>
    </row>
    <row r="3242" spans="2:7" s="6" customFormat="1">
      <c r="B3242" s="324"/>
      <c r="C3242" s="324"/>
      <c r="D3242" s="324"/>
      <c r="E3242" s="325"/>
      <c r="F3242" s="326"/>
      <c r="G3242" s="272"/>
    </row>
    <row r="3243" spans="2:7" s="6" customFormat="1">
      <c r="B3243" s="324"/>
      <c r="C3243" s="324"/>
      <c r="D3243" s="324"/>
      <c r="E3243" s="325"/>
      <c r="F3243" s="326"/>
      <c r="G3243" s="272"/>
    </row>
    <row r="3244" spans="2:7" s="6" customFormat="1">
      <c r="B3244" s="324"/>
      <c r="C3244" s="324"/>
      <c r="D3244" s="324"/>
      <c r="E3244" s="325"/>
      <c r="F3244" s="326"/>
      <c r="G3244" s="272"/>
    </row>
    <row r="3245" spans="2:7" s="6" customFormat="1">
      <c r="B3245" s="324"/>
      <c r="C3245" s="324"/>
      <c r="D3245" s="324"/>
      <c r="E3245" s="325"/>
      <c r="F3245" s="326"/>
      <c r="G3245" s="272"/>
    </row>
    <row r="3246" spans="2:7" s="6" customFormat="1">
      <c r="B3246" s="324"/>
      <c r="C3246" s="324"/>
      <c r="D3246" s="324"/>
      <c r="E3246" s="325"/>
      <c r="F3246" s="326"/>
      <c r="G3246" s="272"/>
    </row>
    <row r="3247" spans="2:7" s="6" customFormat="1">
      <c r="B3247" s="324"/>
      <c r="C3247" s="324"/>
      <c r="D3247" s="324"/>
      <c r="E3247" s="325"/>
      <c r="F3247" s="326"/>
      <c r="G3247" s="272"/>
    </row>
    <row r="3248" spans="2:7" s="6" customFormat="1">
      <c r="B3248" s="324"/>
      <c r="C3248" s="324"/>
      <c r="D3248" s="324"/>
      <c r="E3248" s="325"/>
      <c r="F3248" s="326"/>
      <c r="G3248" s="272"/>
    </row>
    <row r="3249" spans="2:7" s="6" customFormat="1">
      <c r="B3249" s="324"/>
      <c r="C3249" s="324"/>
      <c r="D3249" s="324"/>
      <c r="E3249" s="325"/>
      <c r="F3249" s="326"/>
      <c r="G3249" s="272"/>
    </row>
    <row r="3250" spans="2:7" s="6" customFormat="1">
      <c r="B3250" s="324"/>
      <c r="C3250" s="324"/>
      <c r="D3250" s="324"/>
      <c r="E3250" s="325"/>
      <c r="F3250" s="326"/>
      <c r="G3250" s="272"/>
    </row>
    <row r="3251" spans="2:7" s="6" customFormat="1">
      <c r="B3251" s="324"/>
      <c r="C3251" s="324"/>
      <c r="D3251" s="324"/>
      <c r="E3251" s="325"/>
      <c r="F3251" s="326"/>
      <c r="G3251" s="272"/>
    </row>
    <row r="3252" spans="2:7" s="6" customFormat="1">
      <c r="B3252" s="324"/>
      <c r="C3252" s="324"/>
      <c r="D3252" s="324"/>
      <c r="E3252" s="325"/>
      <c r="F3252" s="326"/>
      <c r="G3252" s="272"/>
    </row>
    <row r="3253" spans="2:7" s="6" customFormat="1">
      <c r="B3253" s="324"/>
      <c r="C3253" s="324"/>
      <c r="D3253" s="324"/>
      <c r="E3253" s="325"/>
      <c r="F3253" s="326"/>
      <c r="G3253" s="272"/>
    </row>
    <row r="3254" spans="2:7" s="6" customFormat="1">
      <c r="B3254" s="324"/>
      <c r="C3254" s="324"/>
      <c r="D3254" s="324"/>
      <c r="E3254" s="325"/>
      <c r="F3254" s="326"/>
      <c r="G3254" s="272"/>
    </row>
    <row r="3255" spans="2:7" s="6" customFormat="1">
      <c r="B3255" s="324"/>
      <c r="C3255" s="324"/>
      <c r="D3255" s="324"/>
      <c r="E3255" s="325"/>
      <c r="F3255" s="326"/>
      <c r="G3255" s="272"/>
    </row>
    <row r="3256" spans="2:7" s="6" customFormat="1">
      <c r="B3256" s="324"/>
      <c r="C3256" s="324"/>
      <c r="D3256" s="324"/>
      <c r="E3256" s="325"/>
      <c r="F3256" s="326"/>
      <c r="G3256" s="272"/>
    </row>
    <row r="3257" spans="2:7" s="6" customFormat="1">
      <c r="B3257" s="324"/>
      <c r="C3257" s="324"/>
      <c r="D3257" s="324"/>
      <c r="E3257" s="325"/>
      <c r="F3257" s="326"/>
      <c r="G3257" s="272"/>
    </row>
    <row r="3258" spans="2:7" s="6" customFormat="1">
      <c r="B3258" s="324"/>
      <c r="C3258" s="324"/>
      <c r="D3258" s="324"/>
      <c r="E3258" s="325"/>
      <c r="F3258" s="326"/>
      <c r="G3258" s="272"/>
    </row>
    <row r="3259" spans="2:7" s="6" customFormat="1">
      <c r="B3259" s="324"/>
      <c r="C3259" s="324"/>
      <c r="D3259" s="324"/>
      <c r="E3259" s="325"/>
      <c r="F3259" s="326"/>
      <c r="G3259" s="272"/>
    </row>
    <row r="3260" spans="2:7" s="6" customFormat="1">
      <c r="B3260" s="324"/>
      <c r="C3260" s="324"/>
      <c r="D3260" s="324"/>
      <c r="E3260" s="325"/>
      <c r="F3260" s="326"/>
      <c r="G3260" s="272"/>
    </row>
    <row r="3261" spans="2:7" s="6" customFormat="1">
      <c r="B3261" s="324"/>
      <c r="C3261" s="324"/>
      <c r="D3261" s="324"/>
      <c r="E3261" s="325"/>
      <c r="F3261" s="326"/>
      <c r="G3261" s="272"/>
    </row>
    <row r="3262" spans="2:7" s="6" customFormat="1">
      <c r="B3262" s="324"/>
      <c r="C3262" s="324"/>
      <c r="D3262" s="324"/>
      <c r="E3262" s="325"/>
      <c r="F3262" s="326"/>
      <c r="G3262" s="272"/>
    </row>
    <row r="3263" spans="2:7" s="6" customFormat="1">
      <c r="B3263" s="324"/>
      <c r="C3263" s="324"/>
      <c r="D3263" s="324"/>
      <c r="E3263" s="325"/>
      <c r="F3263" s="326"/>
      <c r="G3263" s="272"/>
    </row>
    <row r="3264" spans="2:7" s="6" customFormat="1">
      <c r="B3264" s="324"/>
      <c r="C3264" s="324"/>
      <c r="D3264" s="324"/>
      <c r="E3264" s="325"/>
      <c r="F3264" s="326"/>
      <c r="G3264" s="272"/>
    </row>
    <row r="3265" spans="2:7" s="6" customFormat="1">
      <c r="B3265" s="324"/>
      <c r="C3265" s="324"/>
      <c r="D3265" s="324"/>
      <c r="E3265" s="325"/>
      <c r="F3265" s="326"/>
      <c r="G3265" s="272"/>
    </row>
    <row r="3266" spans="2:7" s="6" customFormat="1">
      <c r="B3266" s="324"/>
      <c r="C3266" s="324"/>
      <c r="D3266" s="324"/>
      <c r="E3266" s="325"/>
      <c r="F3266" s="326"/>
      <c r="G3266" s="272"/>
    </row>
    <row r="3267" spans="2:7" s="6" customFormat="1">
      <c r="B3267" s="324"/>
      <c r="C3267" s="324"/>
      <c r="D3267" s="324"/>
      <c r="E3267" s="325"/>
      <c r="F3267" s="326"/>
      <c r="G3267" s="272"/>
    </row>
    <row r="3268" spans="2:7" s="6" customFormat="1">
      <c r="B3268" s="324"/>
      <c r="C3268" s="324"/>
      <c r="D3268" s="324"/>
      <c r="E3268" s="325"/>
      <c r="F3268" s="326"/>
      <c r="G3268" s="272"/>
    </row>
    <row r="3269" spans="2:7" s="6" customFormat="1">
      <c r="B3269" s="324"/>
      <c r="C3269" s="324"/>
      <c r="D3269" s="324"/>
      <c r="E3269" s="325"/>
      <c r="F3269" s="326"/>
      <c r="G3269" s="272"/>
    </row>
    <row r="3270" spans="2:7" s="6" customFormat="1">
      <c r="B3270" s="324"/>
      <c r="C3270" s="324"/>
      <c r="D3270" s="324"/>
      <c r="E3270" s="325"/>
      <c r="F3270" s="326"/>
      <c r="G3270" s="272"/>
    </row>
    <row r="3271" spans="2:7" s="6" customFormat="1">
      <c r="B3271" s="324"/>
      <c r="C3271" s="324"/>
      <c r="D3271" s="324"/>
      <c r="E3271" s="325"/>
      <c r="F3271" s="326"/>
      <c r="G3271" s="272"/>
    </row>
    <row r="3272" spans="2:7" s="6" customFormat="1">
      <c r="B3272" s="324"/>
      <c r="C3272" s="324"/>
      <c r="D3272" s="324"/>
      <c r="E3272" s="325"/>
      <c r="F3272" s="326"/>
      <c r="G3272" s="272"/>
    </row>
    <row r="3273" spans="2:7" s="6" customFormat="1">
      <c r="B3273" s="324"/>
      <c r="C3273" s="324"/>
      <c r="D3273" s="324"/>
      <c r="E3273" s="325"/>
      <c r="F3273" s="326"/>
      <c r="G3273" s="272"/>
    </row>
    <row r="3274" spans="2:7" s="6" customFormat="1">
      <c r="B3274" s="324"/>
      <c r="C3274" s="324"/>
      <c r="D3274" s="324"/>
      <c r="E3274" s="325"/>
      <c r="F3274" s="326"/>
      <c r="G3274" s="272"/>
    </row>
    <row r="3275" spans="2:7" s="6" customFormat="1">
      <c r="B3275" s="324"/>
      <c r="C3275" s="324"/>
      <c r="D3275" s="324"/>
      <c r="E3275" s="325"/>
      <c r="F3275" s="326"/>
      <c r="G3275" s="272"/>
    </row>
    <row r="3276" spans="2:7" s="6" customFormat="1">
      <c r="B3276" s="324"/>
      <c r="C3276" s="324"/>
      <c r="D3276" s="324"/>
      <c r="E3276" s="325"/>
      <c r="F3276" s="326"/>
      <c r="G3276" s="272"/>
    </row>
    <row r="3277" spans="2:7" s="6" customFormat="1">
      <c r="B3277" s="324"/>
      <c r="C3277" s="324"/>
      <c r="D3277" s="324"/>
      <c r="E3277" s="325"/>
      <c r="F3277" s="326"/>
      <c r="G3277" s="272"/>
    </row>
    <row r="3278" spans="2:7" s="6" customFormat="1">
      <c r="B3278" s="324"/>
      <c r="C3278" s="324"/>
      <c r="D3278" s="324"/>
      <c r="E3278" s="325"/>
      <c r="F3278" s="326"/>
      <c r="G3278" s="272"/>
    </row>
    <row r="3279" spans="2:7" s="6" customFormat="1">
      <c r="B3279" s="324"/>
      <c r="C3279" s="324"/>
      <c r="D3279" s="324"/>
      <c r="E3279" s="325"/>
      <c r="F3279" s="326"/>
      <c r="G3279" s="272"/>
    </row>
    <row r="3280" spans="2:7" s="6" customFormat="1">
      <c r="B3280" s="324"/>
      <c r="C3280" s="324"/>
      <c r="D3280" s="324"/>
      <c r="E3280" s="325"/>
      <c r="F3280" s="326"/>
      <c r="G3280" s="272"/>
    </row>
    <row r="3281" spans="2:7" s="6" customFormat="1">
      <c r="B3281" s="324"/>
      <c r="C3281" s="324"/>
      <c r="D3281" s="324"/>
      <c r="E3281" s="325"/>
      <c r="F3281" s="326"/>
      <c r="G3281" s="272"/>
    </row>
    <row r="3282" spans="2:7" s="6" customFormat="1">
      <c r="B3282" s="324"/>
      <c r="C3282" s="324"/>
      <c r="D3282" s="324"/>
      <c r="E3282" s="325"/>
      <c r="F3282" s="326"/>
      <c r="G3282" s="272"/>
    </row>
    <row r="3283" spans="2:7" s="6" customFormat="1">
      <c r="B3283" s="324"/>
      <c r="C3283" s="324"/>
      <c r="D3283" s="324"/>
      <c r="E3283" s="325"/>
      <c r="F3283" s="326"/>
      <c r="G3283" s="272"/>
    </row>
    <row r="3284" spans="2:7" s="6" customFormat="1">
      <c r="B3284" s="324"/>
      <c r="C3284" s="324"/>
      <c r="D3284" s="324"/>
      <c r="E3284" s="325"/>
      <c r="F3284" s="326"/>
      <c r="G3284" s="272"/>
    </row>
    <row r="3285" spans="2:7" s="6" customFormat="1">
      <c r="B3285" s="324"/>
      <c r="C3285" s="324"/>
      <c r="D3285" s="324"/>
      <c r="E3285" s="325"/>
      <c r="F3285" s="326"/>
      <c r="G3285" s="272"/>
    </row>
    <row r="3286" spans="2:7" s="6" customFormat="1">
      <c r="B3286" s="324"/>
      <c r="C3286" s="324"/>
      <c r="D3286" s="324"/>
      <c r="E3286" s="325"/>
      <c r="F3286" s="326"/>
      <c r="G3286" s="272"/>
    </row>
    <row r="3287" spans="2:7" s="6" customFormat="1">
      <c r="B3287" s="324"/>
      <c r="C3287" s="324"/>
      <c r="D3287" s="324"/>
      <c r="E3287" s="325"/>
      <c r="F3287" s="326"/>
      <c r="G3287" s="272"/>
    </row>
    <row r="3288" spans="2:7" s="6" customFormat="1">
      <c r="B3288" s="324"/>
      <c r="C3288" s="324"/>
      <c r="D3288" s="324"/>
      <c r="E3288" s="325"/>
      <c r="F3288" s="326"/>
      <c r="G3288" s="272"/>
    </row>
    <row r="3289" spans="2:7" s="6" customFormat="1">
      <c r="B3289" s="324"/>
      <c r="C3289" s="324"/>
      <c r="D3289" s="324"/>
      <c r="E3289" s="325"/>
      <c r="F3289" s="326"/>
      <c r="G3289" s="272"/>
    </row>
    <row r="3290" spans="2:7" s="6" customFormat="1">
      <c r="B3290" s="324"/>
      <c r="C3290" s="324"/>
      <c r="D3290" s="324"/>
      <c r="E3290" s="325"/>
      <c r="F3290" s="326"/>
      <c r="G3290" s="272"/>
    </row>
    <row r="3291" spans="2:7" s="6" customFormat="1">
      <c r="B3291" s="324"/>
      <c r="C3291" s="324"/>
      <c r="D3291" s="324"/>
      <c r="E3291" s="325"/>
      <c r="F3291" s="326"/>
      <c r="G3291" s="272"/>
    </row>
    <row r="3292" spans="2:7" s="6" customFormat="1">
      <c r="B3292" s="324"/>
      <c r="C3292" s="324"/>
      <c r="D3292" s="324"/>
      <c r="E3292" s="325"/>
      <c r="F3292" s="326"/>
      <c r="G3292" s="272"/>
    </row>
    <row r="3293" spans="2:7" s="6" customFormat="1">
      <c r="B3293" s="324"/>
      <c r="C3293" s="324"/>
      <c r="D3293" s="324"/>
      <c r="E3293" s="325"/>
      <c r="F3293" s="326"/>
      <c r="G3293" s="272"/>
    </row>
    <row r="3294" spans="2:7" s="6" customFormat="1">
      <c r="B3294" s="324"/>
      <c r="C3294" s="324"/>
      <c r="D3294" s="324"/>
      <c r="E3294" s="325"/>
      <c r="F3294" s="326"/>
      <c r="G3294" s="272"/>
    </row>
    <row r="3295" spans="2:7" s="6" customFormat="1">
      <c r="B3295" s="324"/>
      <c r="C3295" s="324"/>
      <c r="D3295" s="324"/>
      <c r="E3295" s="325"/>
      <c r="F3295" s="326"/>
      <c r="G3295" s="272"/>
    </row>
    <row r="3296" spans="2:7" s="6" customFormat="1">
      <c r="B3296" s="324"/>
      <c r="C3296" s="324"/>
      <c r="D3296" s="324"/>
      <c r="E3296" s="325"/>
      <c r="F3296" s="326"/>
      <c r="G3296" s="272"/>
    </row>
    <row r="3297" spans="2:7" s="6" customFormat="1">
      <c r="B3297" s="324"/>
      <c r="C3297" s="324"/>
      <c r="D3297" s="324"/>
      <c r="E3297" s="325"/>
      <c r="F3297" s="326"/>
      <c r="G3297" s="272"/>
    </row>
    <row r="3298" spans="2:7" s="6" customFormat="1">
      <c r="B3298" s="324"/>
      <c r="C3298" s="324"/>
      <c r="D3298" s="324"/>
      <c r="E3298" s="325"/>
      <c r="F3298" s="326"/>
      <c r="G3298" s="272"/>
    </row>
    <row r="3299" spans="2:7" s="6" customFormat="1">
      <c r="B3299" s="324"/>
      <c r="C3299" s="324"/>
      <c r="D3299" s="324"/>
      <c r="E3299" s="325"/>
      <c r="F3299" s="326"/>
      <c r="G3299" s="272"/>
    </row>
    <row r="3300" spans="2:7" s="6" customFormat="1">
      <c r="B3300" s="324"/>
      <c r="C3300" s="324"/>
      <c r="D3300" s="324"/>
      <c r="E3300" s="325"/>
      <c r="F3300" s="326"/>
      <c r="G3300" s="272"/>
    </row>
    <row r="3301" spans="2:7" s="6" customFormat="1">
      <c r="B3301" s="324"/>
      <c r="C3301" s="324"/>
      <c r="D3301" s="324"/>
      <c r="E3301" s="325"/>
      <c r="F3301" s="326"/>
      <c r="G3301" s="272"/>
    </row>
    <row r="3302" spans="2:7" s="6" customFormat="1">
      <c r="B3302" s="324"/>
      <c r="C3302" s="324"/>
      <c r="D3302" s="324"/>
      <c r="E3302" s="325"/>
      <c r="F3302" s="326"/>
      <c r="G3302" s="272"/>
    </row>
    <row r="3303" spans="2:7" s="6" customFormat="1">
      <c r="B3303" s="324"/>
      <c r="C3303" s="324"/>
      <c r="D3303" s="324"/>
      <c r="E3303" s="325"/>
      <c r="F3303" s="326"/>
      <c r="G3303" s="272"/>
    </row>
    <row r="3304" spans="2:7" s="6" customFormat="1">
      <c r="B3304" s="324"/>
      <c r="C3304" s="324"/>
      <c r="D3304" s="324"/>
      <c r="E3304" s="325"/>
      <c r="F3304" s="326"/>
      <c r="G3304" s="272"/>
    </row>
    <row r="3305" spans="2:7" s="6" customFormat="1">
      <c r="B3305" s="324"/>
      <c r="C3305" s="324"/>
      <c r="D3305" s="324"/>
      <c r="E3305" s="325"/>
      <c r="F3305" s="326"/>
      <c r="G3305" s="272"/>
    </row>
    <row r="3306" spans="2:7" s="6" customFormat="1">
      <c r="B3306" s="324"/>
      <c r="C3306" s="324"/>
      <c r="D3306" s="324"/>
      <c r="E3306" s="325"/>
      <c r="F3306" s="326"/>
      <c r="G3306" s="272"/>
    </row>
    <row r="3307" spans="2:7" s="6" customFormat="1">
      <c r="B3307" s="324"/>
      <c r="C3307" s="324"/>
      <c r="D3307" s="324"/>
      <c r="E3307" s="325"/>
      <c r="F3307" s="326"/>
      <c r="G3307" s="272"/>
    </row>
    <row r="3308" spans="2:7" s="6" customFormat="1">
      <c r="B3308" s="324"/>
      <c r="C3308" s="324"/>
      <c r="D3308" s="324"/>
      <c r="E3308" s="325"/>
      <c r="F3308" s="326"/>
      <c r="G3308" s="272"/>
    </row>
    <row r="3309" spans="2:7" s="6" customFormat="1">
      <c r="B3309" s="324"/>
      <c r="C3309" s="324"/>
      <c r="D3309" s="324"/>
      <c r="E3309" s="325"/>
      <c r="F3309" s="326"/>
      <c r="G3309" s="272"/>
    </row>
    <row r="3310" spans="2:7" s="6" customFormat="1">
      <c r="B3310" s="324"/>
      <c r="C3310" s="324"/>
      <c r="D3310" s="324"/>
      <c r="E3310" s="325"/>
      <c r="F3310" s="326"/>
      <c r="G3310" s="272"/>
    </row>
    <row r="3311" spans="2:7" s="6" customFormat="1">
      <c r="B3311" s="324"/>
      <c r="C3311" s="324"/>
      <c r="D3311" s="324"/>
      <c r="E3311" s="325"/>
      <c r="F3311" s="326"/>
      <c r="G3311" s="272"/>
    </row>
    <row r="3312" spans="2:7" s="6" customFormat="1">
      <c r="B3312" s="324"/>
      <c r="C3312" s="324"/>
      <c r="D3312" s="324"/>
      <c r="E3312" s="325"/>
      <c r="F3312" s="326"/>
      <c r="G3312" s="272"/>
    </row>
    <row r="3313" spans="2:7" s="6" customFormat="1">
      <c r="B3313" s="324"/>
      <c r="C3313" s="324"/>
      <c r="D3313" s="324"/>
      <c r="E3313" s="325"/>
      <c r="F3313" s="326"/>
      <c r="G3313" s="272"/>
    </row>
    <row r="3314" spans="2:7" s="6" customFormat="1">
      <c r="B3314" s="324"/>
      <c r="C3314" s="324"/>
      <c r="D3314" s="324"/>
      <c r="E3314" s="325"/>
      <c r="F3314" s="326"/>
      <c r="G3314" s="272"/>
    </row>
    <row r="3315" spans="2:7" s="6" customFormat="1">
      <c r="B3315" s="324"/>
      <c r="C3315" s="324"/>
      <c r="D3315" s="324"/>
      <c r="E3315" s="325"/>
      <c r="F3315" s="326"/>
      <c r="G3315" s="272"/>
    </row>
    <row r="3316" spans="2:7" s="6" customFormat="1">
      <c r="B3316" s="324"/>
      <c r="C3316" s="324"/>
      <c r="D3316" s="324"/>
      <c r="E3316" s="325"/>
      <c r="F3316" s="326"/>
      <c r="G3316" s="272"/>
    </row>
    <row r="3317" spans="2:7" s="6" customFormat="1">
      <c r="B3317" s="324"/>
      <c r="C3317" s="324"/>
      <c r="D3317" s="324"/>
      <c r="E3317" s="325"/>
      <c r="F3317" s="326"/>
      <c r="G3317" s="272"/>
    </row>
    <row r="3318" spans="2:7" s="6" customFormat="1">
      <c r="B3318" s="324"/>
      <c r="C3318" s="324"/>
      <c r="D3318" s="324"/>
      <c r="E3318" s="325"/>
      <c r="F3318" s="326"/>
      <c r="G3318" s="272"/>
    </row>
    <row r="3319" spans="2:7" s="6" customFormat="1">
      <c r="B3319" s="324"/>
      <c r="C3319" s="324"/>
      <c r="D3319" s="324"/>
      <c r="E3319" s="325"/>
      <c r="F3319" s="326"/>
      <c r="G3319" s="272"/>
    </row>
    <row r="3320" spans="2:7" s="6" customFormat="1">
      <c r="B3320" s="324"/>
      <c r="C3320" s="324"/>
      <c r="D3320" s="324"/>
      <c r="E3320" s="325"/>
      <c r="F3320" s="326"/>
      <c r="G3320" s="272"/>
    </row>
    <row r="3321" spans="2:7" s="6" customFormat="1">
      <c r="B3321" s="324"/>
      <c r="C3321" s="324"/>
      <c r="D3321" s="324"/>
      <c r="E3321" s="325"/>
      <c r="F3321" s="326"/>
      <c r="G3321" s="272"/>
    </row>
    <row r="3322" spans="2:7" s="6" customFormat="1">
      <c r="B3322" s="324"/>
      <c r="C3322" s="324"/>
      <c r="D3322" s="324"/>
      <c r="E3322" s="325"/>
      <c r="F3322" s="326"/>
      <c r="G3322" s="272"/>
    </row>
    <row r="3323" spans="2:7" s="6" customFormat="1">
      <c r="B3323" s="324"/>
      <c r="C3323" s="324"/>
      <c r="D3323" s="324"/>
      <c r="E3323" s="325"/>
      <c r="F3323" s="326"/>
      <c r="G3323" s="272"/>
    </row>
    <row r="3324" spans="2:7" s="6" customFormat="1">
      <c r="B3324" s="324"/>
      <c r="C3324" s="324"/>
      <c r="D3324" s="324"/>
      <c r="E3324" s="325"/>
      <c r="F3324" s="326"/>
      <c r="G3324" s="272"/>
    </row>
    <row r="3325" spans="2:7" s="6" customFormat="1">
      <c r="B3325" s="324"/>
      <c r="C3325" s="324"/>
      <c r="D3325" s="324"/>
      <c r="E3325" s="325"/>
      <c r="F3325" s="326"/>
      <c r="G3325" s="272"/>
    </row>
    <row r="3326" spans="2:7" s="6" customFormat="1">
      <c r="B3326" s="324"/>
      <c r="C3326" s="324"/>
      <c r="D3326" s="324"/>
      <c r="E3326" s="325"/>
      <c r="F3326" s="326"/>
      <c r="G3326" s="272"/>
    </row>
    <row r="3327" spans="2:7" s="6" customFormat="1">
      <c r="B3327" s="324"/>
      <c r="C3327" s="324"/>
      <c r="D3327" s="324"/>
      <c r="E3327" s="325"/>
      <c r="F3327" s="326"/>
      <c r="G3327" s="272"/>
    </row>
    <row r="3328" spans="2:7" s="6" customFormat="1">
      <c r="B3328" s="324"/>
      <c r="C3328" s="324"/>
      <c r="D3328" s="324"/>
      <c r="E3328" s="325"/>
      <c r="F3328" s="326"/>
      <c r="G3328" s="272"/>
    </row>
    <row r="3329" spans="2:7" s="6" customFormat="1">
      <c r="B3329" s="324"/>
      <c r="C3329" s="324"/>
      <c r="D3329" s="324"/>
      <c r="E3329" s="325"/>
      <c r="F3329" s="326"/>
      <c r="G3329" s="272"/>
    </row>
    <row r="3330" spans="2:7" s="6" customFormat="1">
      <c r="B3330" s="324"/>
      <c r="C3330" s="324"/>
      <c r="D3330" s="324"/>
      <c r="E3330" s="325"/>
      <c r="F3330" s="326"/>
      <c r="G3330" s="272"/>
    </row>
    <row r="3331" spans="2:7" s="6" customFormat="1">
      <c r="B3331" s="324"/>
      <c r="C3331" s="324"/>
      <c r="D3331" s="324"/>
      <c r="E3331" s="325"/>
      <c r="F3331" s="326"/>
      <c r="G3331" s="272"/>
    </row>
    <row r="3332" spans="2:7" s="6" customFormat="1">
      <c r="B3332" s="324"/>
      <c r="C3332" s="324"/>
      <c r="D3332" s="324"/>
      <c r="E3332" s="325"/>
      <c r="F3332" s="326"/>
      <c r="G3332" s="272"/>
    </row>
    <row r="3333" spans="2:7" s="6" customFormat="1">
      <c r="B3333" s="324"/>
      <c r="C3333" s="324"/>
      <c r="D3333" s="324"/>
      <c r="E3333" s="325"/>
      <c r="F3333" s="326"/>
      <c r="G3333" s="272"/>
    </row>
    <row r="3334" spans="2:7" s="6" customFormat="1">
      <c r="B3334" s="324"/>
      <c r="C3334" s="324"/>
      <c r="D3334" s="324"/>
      <c r="E3334" s="325"/>
      <c r="F3334" s="326"/>
      <c r="G3334" s="272"/>
    </row>
    <row r="3335" spans="2:7" s="6" customFormat="1">
      <c r="B3335" s="324"/>
      <c r="C3335" s="324"/>
      <c r="D3335" s="324"/>
      <c r="E3335" s="325"/>
      <c r="F3335" s="326"/>
      <c r="G3335" s="272"/>
    </row>
    <row r="3336" spans="2:7" s="6" customFormat="1">
      <c r="B3336" s="324"/>
      <c r="C3336" s="324"/>
      <c r="D3336" s="324"/>
      <c r="E3336" s="325"/>
      <c r="F3336" s="326"/>
      <c r="G3336" s="272"/>
    </row>
    <row r="3337" spans="2:7" s="6" customFormat="1">
      <c r="B3337" s="324"/>
      <c r="C3337" s="324"/>
      <c r="D3337" s="324"/>
      <c r="E3337" s="325"/>
      <c r="F3337" s="326"/>
      <c r="G3337" s="272"/>
    </row>
    <row r="3338" spans="2:7" s="6" customFormat="1">
      <c r="B3338" s="324"/>
      <c r="C3338" s="324"/>
      <c r="D3338" s="324"/>
      <c r="E3338" s="325"/>
      <c r="F3338" s="326"/>
      <c r="G3338" s="272"/>
    </row>
    <row r="3339" spans="2:7" s="6" customFormat="1">
      <c r="B3339" s="324"/>
      <c r="C3339" s="324"/>
      <c r="D3339" s="324"/>
      <c r="E3339" s="325"/>
      <c r="F3339" s="326"/>
      <c r="G3339" s="272"/>
    </row>
    <row r="3340" spans="2:7" s="6" customFormat="1">
      <c r="B3340" s="324"/>
      <c r="C3340" s="324"/>
      <c r="D3340" s="324"/>
      <c r="E3340" s="325"/>
      <c r="F3340" s="326"/>
      <c r="G3340" s="272"/>
    </row>
    <row r="3341" spans="2:7" s="6" customFormat="1">
      <c r="B3341" s="324"/>
      <c r="C3341" s="324"/>
      <c r="D3341" s="324"/>
      <c r="E3341" s="325"/>
      <c r="F3341" s="326"/>
      <c r="G3341" s="272"/>
    </row>
    <row r="3342" spans="2:7" s="6" customFormat="1">
      <c r="B3342" s="324"/>
      <c r="C3342" s="324"/>
      <c r="D3342" s="324"/>
      <c r="E3342" s="325"/>
      <c r="F3342" s="326"/>
      <c r="G3342" s="272"/>
    </row>
    <row r="3343" spans="2:7" s="6" customFormat="1">
      <c r="B3343" s="324"/>
      <c r="C3343" s="324"/>
      <c r="D3343" s="324"/>
      <c r="E3343" s="325"/>
      <c r="F3343" s="326"/>
      <c r="G3343" s="272"/>
    </row>
    <row r="3344" spans="2:7" s="6" customFormat="1">
      <c r="B3344" s="324"/>
      <c r="C3344" s="324"/>
      <c r="D3344" s="324"/>
      <c r="E3344" s="325"/>
      <c r="F3344" s="326"/>
      <c r="G3344" s="272"/>
    </row>
    <row r="3345" spans="2:7" s="6" customFormat="1">
      <c r="B3345" s="324"/>
      <c r="C3345" s="324"/>
      <c r="D3345" s="324"/>
      <c r="E3345" s="325"/>
      <c r="F3345" s="326"/>
      <c r="G3345" s="272"/>
    </row>
    <row r="3346" spans="2:7" s="6" customFormat="1">
      <c r="B3346" s="324"/>
      <c r="C3346" s="324"/>
      <c r="D3346" s="324"/>
      <c r="E3346" s="325"/>
      <c r="F3346" s="326"/>
      <c r="G3346" s="272"/>
    </row>
    <row r="3347" spans="2:7" s="6" customFormat="1">
      <c r="B3347" s="324"/>
      <c r="C3347" s="324"/>
      <c r="D3347" s="324"/>
      <c r="E3347" s="325"/>
      <c r="F3347" s="326"/>
      <c r="G3347" s="272"/>
    </row>
    <row r="3348" spans="2:7" s="6" customFormat="1">
      <c r="B3348" s="324"/>
      <c r="C3348" s="324"/>
      <c r="D3348" s="324"/>
      <c r="E3348" s="325"/>
      <c r="F3348" s="326"/>
      <c r="G3348" s="272"/>
    </row>
    <row r="3349" spans="2:7" s="6" customFormat="1">
      <c r="B3349" s="324"/>
      <c r="C3349" s="324"/>
      <c r="D3349" s="324"/>
      <c r="E3349" s="325"/>
      <c r="F3349" s="326"/>
      <c r="G3349" s="272"/>
    </row>
    <row r="3350" spans="2:7" s="6" customFormat="1">
      <c r="B3350" s="324"/>
      <c r="C3350" s="324"/>
      <c r="D3350" s="324"/>
      <c r="E3350" s="325"/>
      <c r="F3350" s="326"/>
      <c r="G3350" s="272"/>
    </row>
    <row r="3351" spans="2:7" s="6" customFormat="1">
      <c r="B3351" s="324"/>
      <c r="C3351" s="324"/>
      <c r="D3351" s="324"/>
      <c r="E3351" s="325"/>
      <c r="F3351" s="326"/>
      <c r="G3351" s="272"/>
    </row>
    <row r="3352" spans="2:7" s="6" customFormat="1">
      <c r="B3352" s="324"/>
      <c r="C3352" s="324"/>
      <c r="D3352" s="324"/>
      <c r="E3352" s="325"/>
      <c r="F3352" s="326"/>
      <c r="G3352" s="272"/>
    </row>
    <row r="3353" spans="2:7" s="6" customFormat="1">
      <c r="B3353" s="324"/>
      <c r="C3353" s="324"/>
      <c r="D3353" s="324"/>
      <c r="E3353" s="325"/>
      <c r="F3353" s="326"/>
      <c r="G3353" s="272"/>
    </row>
    <row r="3354" spans="2:7" s="6" customFormat="1">
      <c r="B3354" s="324"/>
      <c r="C3354" s="324"/>
      <c r="D3354" s="324"/>
      <c r="E3354" s="325"/>
      <c r="F3354" s="326"/>
      <c r="G3354" s="272"/>
    </row>
    <row r="3355" spans="2:7" s="6" customFormat="1">
      <c r="B3355" s="324"/>
      <c r="C3355" s="324"/>
      <c r="D3355" s="324"/>
      <c r="E3355" s="325"/>
      <c r="F3355" s="326"/>
      <c r="G3355" s="272"/>
    </row>
    <row r="3356" spans="2:7" s="6" customFormat="1">
      <c r="B3356" s="324"/>
      <c r="C3356" s="324"/>
      <c r="D3356" s="324"/>
      <c r="E3356" s="325"/>
      <c r="F3356" s="326"/>
      <c r="G3356" s="272"/>
    </row>
    <row r="3357" spans="2:7" s="6" customFormat="1">
      <c r="B3357" s="324"/>
      <c r="C3357" s="324"/>
      <c r="D3357" s="324"/>
      <c r="E3357" s="325"/>
      <c r="F3357" s="326"/>
      <c r="G3357" s="272"/>
    </row>
    <row r="3358" spans="2:7" s="6" customFormat="1">
      <c r="B3358" s="324"/>
      <c r="C3358" s="324"/>
      <c r="D3358" s="324"/>
      <c r="E3358" s="325"/>
      <c r="F3358" s="326"/>
      <c r="G3358" s="272"/>
    </row>
    <row r="3359" spans="2:7" s="6" customFormat="1">
      <c r="B3359" s="324"/>
      <c r="C3359" s="324"/>
      <c r="D3359" s="324"/>
      <c r="E3359" s="325"/>
      <c r="F3359" s="326"/>
      <c r="G3359" s="272"/>
    </row>
    <row r="3360" spans="2:7" s="6" customFormat="1">
      <c r="B3360" s="324"/>
      <c r="C3360" s="324"/>
      <c r="D3360" s="324"/>
      <c r="E3360" s="325"/>
      <c r="F3360" s="326"/>
      <c r="G3360" s="272"/>
    </row>
    <row r="3361" spans="2:7" s="6" customFormat="1">
      <c r="B3361" s="324"/>
      <c r="C3361" s="324"/>
      <c r="D3361" s="324"/>
      <c r="E3361" s="325"/>
      <c r="F3361" s="326"/>
      <c r="G3361" s="272"/>
    </row>
    <row r="3362" spans="2:7" s="6" customFormat="1">
      <c r="B3362" s="324"/>
      <c r="C3362" s="324"/>
      <c r="D3362" s="324"/>
      <c r="E3362" s="325"/>
      <c r="F3362" s="326"/>
      <c r="G3362" s="272"/>
    </row>
    <row r="3363" spans="2:7" s="6" customFormat="1">
      <c r="B3363" s="324"/>
      <c r="C3363" s="324"/>
      <c r="D3363" s="324"/>
      <c r="E3363" s="325"/>
      <c r="F3363" s="326"/>
      <c r="G3363" s="272"/>
    </row>
    <row r="3364" spans="2:7" s="6" customFormat="1">
      <c r="B3364" s="324"/>
      <c r="C3364" s="324"/>
      <c r="D3364" s="324"/>
      <c r="E3364" s="325"/>
      <c r="F3364" s="326"/>
      <c r="G3364" s="272"/>
    </row>
    <row r="3365" spans="2:7" s="6" customFormat="1">
      <c r="B3365" s="324"/>
      <c r="C3365" s="324"/>
      <c r="D3365" s="324"/>
      <c r="E3365" s="325"/>
      <c r="F3365" s="326"/>
      <c r="G3365" s="272"/>
    </row>
    <row r="3366" spans="2:7" s="6" customFormat="1">
      <c r="B3366" s="324"/>
      <c r="C3366" s="324"/>
      <c r="D3366" s="324"/>
      <c r="E3366" s="325"/>
      <c r="F3366" s="326"/>
      <c r="G3366" s="272"/>
    </row>
    <row r="3367" spans="2:7" s="6" customFormat="1">
      <c r="B3367" s="324"/>
      <c r="C3367" s="324"/>
      <c r="D3367" s="324"/>
      <c r="E3367" s="325"/>
      <c r="F3367" s="326"/>
      <c r="G3367" s="272"/>
    </row>
    <row r="3368" spans="2:7" s="6" customFormat="1">
      <c r="B3368" s="324"/>
      <c r="C3368" s="324"/>
      <c r="D3368" s="324"/>
      <c r="E3368" s="325"/>
      <c r="F3368" s="326"/>
      <c r="G3368" s="272"/>
    </row>
    <row r="3369" spans="2:7" s="6" customFormat="1">
      <c r="B3369" s="324"/>
      <c r="C3369" s="324"/>
      <c r="D3369" s="324"/>
      <c r="E3369" s="325"/>
      <c r="F3369" s="326"/>
      <c r="G3369" s="272"/>
    </row>
    <row r="3370" spans="2:7" s="6" customFormat="1">
      <c r="B3370" s="324"/>
      <c r="C3370" s="324"/>
      <c r="D3370" s="324"/>
      <c r="E3370" s="325"/>
      <c r="F3370" s="326"/>
      <c r="G3370" s="272"/>
    </row>
    <row r="3371" spans="2:7" s="6" customFormat="1">
      <c r="B3371" s="324"/>
      <c r="C3371" s="324"/>
      <c r="D3371" s="324"/>
      <c r="E3371" s="325"/>
      <c r="F3371" s="326"/>
      <c r="G3371" s="272"/>
    </row>
    <row r="3372" spans="2:7" s="6" customFormat="1">
      <c r="B3372" s="324"/>
      <c r="C3372" s="324"/>
      <c r="D3372" s="324"/>
      <c r="E3372" s="325"/>
      <c r="F3372" s="326"/>
      <c r="G3372" s="272"/>
    </row>
    <row r="3373" spans="2:7" s="6" customFormat="1">
      <c r="B3373" s="324"/>
      <c r="C3373" s="324"/>
      <c r="D3373" s="324"/>
      <c r="E3373" s="325"/>
      <c r="F3373" s="326"/>
      <c r="G3373" s="272"/>
    </row>
    <row r="3374" spans="2:7" s="6" customFormat="1">
      <c r="B3374" s="324"/>
      <c r="C3374" s="324"/>
      <c r="D3374" s="324"/>
      <c r="E3374" s="325"/>
      <c r="F3374" s="326"/>
      <c r="G3374" s="272"/>
    </row>
    <row r="3375" spans="2:7" s="6" customFormat="1">
      <c r="B3375" s="324"/>
      <c r="C3375" s="324"/>
      <c r="D3375" s="324"/>
      <c r="E3375" s="325"/>
      <c r="F3375" s="326"/>
      <c r="G3375" s="272"/>
    </row>
    <row r="3376" spans="2:7" s="6" customFormat="1">
      <c r="B3376" s="324"/>
      <c r="C3376" s="324"/>
      <c r="D3376" s="324"/>
      <c r="E3376" s="325"/>
      <c r="F3376" s="326"/>
      <c r="G3376" s="272"/>
    </row>
    <row r="3377" spans="2:7" s="6" customFormat="1">
      <c r="B3377" s="324"/>
      <c r="C3377" s="324"/>
      <c r="D3377" s="324"/>
      <c r="E3377" s="325"/>
      <c r="F3377" s="326"/>
      <c r="G3377" s="272"/>
    </row>
    <row r="3378" spans="2:7" s="6" customFormat="1">
      <c r="B3378" s="324"/>
      <c r="C3378" s="324"/>
      <c r="D3378" s="324"/>
      <c r="E3378" s="325"/>
      <c r="F3378" s="326"/>
      <c r="G3378" s="272"/>
    </row>
    <row r="3379" spans="2:7" s="6" customFormat="1">
      <c r="B3379" s="324"/>
      <c r="C3379" s="324"/>
      <c r="D3379" s="324"/>
      <c r="E3379" s="325"/>
      <c r="F3379" s="326"/>
      <c r="G3379" s="272"/>
    </row>
    <row r="3380" spans="2:7" s="6" customFormat="1">
      <c r="B3380" s="324"/>
      <c r="C3380" s="324"/>
      <c r="D3380" s="324"/>
      <c r="E3380" s="325"/>
      <c r="F3380" s="326"/>
      <c r="G3380" s="272"/>
    </row>
    <row r="3381" spans="2:7" s="6" customFormat="1">
      <c r="B3381" s="324"/>
      <c r="C3381" s="324"/>
      <c r="D3381" s="324"/>
      <c r="E3381" s="325"/>
      <c r="F3381" s="326"/>
      <c r="G3381" s="272"/>
    </row>
    <row r="3382" spans="2:7" s="6" customFormat="1">
      <c r="B3382" s="324"/>
      <c r="C3382" s="324"/>
      <c r="D3382" s="324"/>
      <c r="E3382" s="325"/>
      <c r="F3382" s="326"/>
      <c r="G3382" s="272"/>
    </row>
    <row r="3383" spans="2:7" s="6" customFormat="1">
      <c r="B3383" s="324"/>
      <c r="C3383" s="324"/>
      <c r="D3383" s="324"/>
      <c r="E3383" s="325"/>
      <c r="F3383" s="326"/>
      <c r="G3383" s="272"/>
    </row>
    <row r="3384" spans="2:7" s="6" customFormat="1">
      <c r="B3384" s="324"/>
      <c r="C3384" s="324"/>
      <c r="D3384" s="324"/>
      <c r="E3384" s="325"/>
      <c r="F3384" s="326"/>
      <c r="G3384" s="272"/>
    </row>
    <row r="3385" spans="2:7" s="6" customFormat="1">
      <c r="B3385" s="324"/>
      <c r="C3385" s="324"/>
      <c r="D3385" s="324"/>
      <c r="E3385" s="325"/>
      <c r="F3385" s="326"/>
      <c r="G3385" s="272"/>
    </row>
    <row r="3386" spans="2:7" s="6" customFormat="1">
      <c r="B3386" s="324"/>
      <c r="C3386" s="324"/>
      <c r="D3386" s="324"/>
      <c r="E3386" s="325"/>
      <c r="F3386" s="326"/>
      <c r="G3386" s="272"/>
    </row>
    <row r="3387" spans="2:7" s="6" customFormat="1">
      <c r="B3387" s="324"/>
      <c r="C3387" s="324"/>
      <c r="D3387" s="324"/>
      <c r="E3387" s="325"/>
      <c r="F3387" s="326"/>
      <c r="G3387" s="272"/>
    </row>
    <row r="3388" spans="2:7" s="6" customFormat="1">
      <c r="B3388" s="324"/>
      <c r="C3388" s="324"/>
      <c r="D3388" s="324"/>
      <c r="E3388" s="325"/>
      <c r="F3388" s="326"/>
      <c r="G3388" s="272"/>
    </row>
    <row r="3389" spans="2:7" s="6" customFormat="1">
      <c r="B3389" s="324"/>
      <c r="C3389" s="324"/>
      <c r="D3389" s="324"/>
      <c r="E3389" s="325"/>
      <c r="F3389" s="326"/>
      <c r="G3389" s="272"/>
    </row>
    <row r="3390" spans="2:7" s="6" customFormat="1">
      <c r="B3390" s="324"/>
      <c r="C3390" s="324"/>
      <c r="D3390" s="324"/>
      <c r="E3390" s="325"/>
      <c r="F3390" s="326"/>
      <c r="G3390" s="272"/>
    </row>
    <row r="3391" spans="2:7" s="6" customFormat="1">
      <c r="B3391" s="324"/>
      <c r="C3391" s="324"/>
      <c r="D3391" s="324"/>
      <c r="E3391" s="325"/>
      <c r="F3391" s="326"/>
      <c r="G3391" s="272"/>
    </row>
    <row r="3392" spans="2:7" s="6" customFormat="1">
      <c r="B3392" s="324"/>
      <c r="C3392" s="324"/>
      <c r="D3392" s="324"/>
      <c r="E3392" s="325"/>
      <c r="F3392" s="326"/>
      <c r="G3392" s="272"/>
    </row>
    <row r="3393" spans="2:7" s="6" customFormat="1">
      <c r="B3393" s="324"/>
      <c r="C3393" s="324"/>
      <c r="D3393" s="324"/>
      <c r="E3393" s="325"/>
      <c r="F3393" s="326"/>
      <c r="G3393" s="272"/>
    </row>
    <row r="3394" spans="2:7" s="6" customFormat="1">
      <c r="B3394" s="324"/>
      <c r="C3394" s="324"/>
      <c r="D3394" s="324"/>
      <c r="E3394" s="325"/>
      <c r="F3394" s="326"/>
      <c r="G3394" s="272"/>
    </row>
    <row r="3395" spans="2:7" s="6" customFormat="1">
      <c r="B3395" s="324"/>
      <c r="C3395" s="324"/>
      <c r="D3395" s="324"/>
      <c r="E3395" s="325"/>
      <c r="F3395" s="326"/>
      <c r="G3395" s="272"/>
    </row>
    <row r="3396" spans="2:7" s="6" customFormat="1">
      <c r="B3396" s="324"/>
      <c r="C3396" s="324"/>
      <c r="D3396" s="324"/>
      <c r="E3396" s="325"/>
      <c r="F3396" s="326"/>
      <c r="G3396" s="272"/>
    </row>
    <row r="3397" spans="2:7" s="6" customFormat="1">
      <c r="B3397" s="324"/>
      <c r="C3397" s="324"/>
      <c r="D3397" s="324"/>
      <c r="E3397" s="325"/>
      <c r="F3397" s="326"/>
      <c r="G3397" s="272"/>
    </row>
    <row r="3398" spans="2:7" s="6" customFormat="1">
      <c r="B3398" s="324"/>
      <c r="C3398" s="324"/>
      <c r="D3398" s="324"/>
      <c r="E3398" s="325"/>
      <c r="F3398" s="326"/>
      <c r="G3398" s="272"/>
    </row>
    <row r="3399" spans="2:7" s="6" customFormat="1">
      <c r="B3399" s="324"/>
      <c r="C3399" s="324"/>
      <c r="D3399" s="324"/>
      <c r="E3399" s="325"/>
      <c r="F3399" s="326"/>
      <c r="G3399" s="272"/>
    </row>
    <row r="3400" spans="2:7" s="6" customFormat="1">
      <c r="B3400" s="324"/>
      <c r="C3400" s="324"/>
      <c r="D3400" s="324"/>
      <c r="E3400" s="325"/>
      <c r="F3400" s="326"/>
      <c r="G3400" s="272"/>
    </row>
    <row r="3401" spans="2:7" s="6" customFormat="1">
      <c r="B3401" s="324"/>
      <c r="C3401" s="324"/>
      <c r="D3401" s="324"/>
      <c r="E3401" s="325"/>
      <c r="F3401" s="326"/>
      <c r="G3401" s="272"/>
    </row>
    <row r="3402" spans="2:7" s="6" customFormat="1">
      <c r="B3402" s="324"/>
      <c r="C3402" s="324"/>
      <c r="D3402" s="324"/>
      <c r="E3402" s="325"/>
      <c r="F3402" s="326"/>
      <c r="G3402" s="272"/>
    </row>
    <row r="3403" spans="2:7" s="6" customFormat="1">
      <c r="B3403" s="324"/>
      <c r="C3403" s="324"/>
      <c r="D3403" s="324"/>
      <c r="E3403" s="325"/>
      <c r="F3403" s="326"/>
      <c r="G3403" s="272"/>
    </row>
    <row r="3404" spans="2:7" s="6" customFormat="1">
      <c r="B3404" s="324"/>
      <c r="C3404" s="324"/>
      <c r="D3404" s="324"/>
      <c r="E3404" s="325"/>
      <c r="F3404" s="326"/>
      <c r="G3404" s="272"/>
    </row>
    <row r="3405" spans="2:7" s="6" customFormat="1">
      <c r="B3405" s="324"/>
      <c r="C3405" s="324"/>
      <c r="D3405" s="324"/>
      <c r="E3405" s="325"/>
      <c r="F3405" s="326"/>
      <c r="G3405" s="272"/>
    </row>
    <row r="3406" spans="2:7" s="6" customFormat="1">
      <c r="B3406" s="324"/>
      <c r="C3406" s="324"/>
      <c r="D3406" s="324"/>
      <c r="E3406" s="325"/>
      <c r="F3406" s="326"/>
      <c r="G3406" s="272"/>
    </row>
    <row r="3407" spans="2:7" s="6" customFormat="1">
      <c r="B3407" s="324"/>
      <c r="C3407" s="324"/>
      <c r="D3407" s="324"/>
      <c r="E3407" s="325"/>
      <c r="F3407" s="326"/>
      <c r="G3407" s="272"/>
    </row>
    <row r="3408" spans="2:7" s="6" customFormat="1">
      <c r="B3408" s="324"/>
      <c r="C3408" s="324"/>
      <c r="D3408" s="324"/>
      <c r="E3408" s="325"/>
      <c r="F3408" s="326"/>
      <c r="G3408" s="272"/>
    </row>
    <row r="3409" spans="2:7" s="6" customFormat="1">
      <c r="B3409" s="324"/>
      <c r="C3409" s="324"/>
      <c r="D3409" s="324"/>
      <c r="E3409" s="325"/>
      <c r="F3409" s="326"/>
      <c r="G3409" s="272"/>
    </row>
    <row r="3410" spans="2:7" s="6" customFormat="1">
      <c r="B3410" s="324"/>
      <c r="C3410" s="324"/>
      <c r="D3410" s="324"/>
      <c r="E3410" s="325"/>
      <c r="F3410" s="326"/>
      <c r="G3410" s="272"/>
    </row>
    <row r="3411" spans="2:7" s="6" customFormat="1">
      <c r="B3411" s="324"/>
      <c r="C3411" s="324"/>
      <c r="D3411" s="324"/>
      <c r="E3411" s="325"/>
      <c r="F3411" s="326"/>
      <c r="G3411" s="272"/>
    </row>
    <row r="3412" spans="2:7" s="6" customFormat="1">
      <c r="B3412" s="324"/>
      <c r="C3412" s="324"/>
      <c r="D3412" s="324"/>
      <c r="E3412" s="325"/>
      <c r="F3412" s="326"/>
      <c r="G3412" s="272"/>
    </row>
    <row r="3413" spans="2:7" s="6" customFormat="1">
      <c r="B3413" s="324"/>
      <c r="C3413" s="324"/>
      <c r="D3413" s="324"/>
      <c r="E3413" s="325"/>
      <c r="F3413" s="326"/>
      <c r="G3413" s="272"/>
    </row>
    <row r="3414" spans="2:7" s="6" customFormat="1">
      <c r="B3414" s="324"/>
      <c r="C3414" s="324"/>
      <c r="D3414" s="324"/>
      <c r="E3414" s="325"/>
      <c r="F3414" s="326"/>
      <c r="G3414" s="272"/>
    </row>
    <row r="3415" spans="2:7" s="6" customFormat="1">
      <c r="B3415" s="324"/>
      <c r="C3415" s="324"/>
      <c r="D3415" s="324"/>
      <c r="E3415" s="325"/>
      <c r="F3415" s="326"/>
      <c r="G3415" s="272"/>
    </row>
    <row r="3416" spans="2:7" s="6" customFormat="1">
      <c r="B3416" s="324"/>
      <c r="C3416" s="324"/>
      <c r="D3416" s="324"/>
      <c r="E3416" s="325"/>
      <c r="F3416" s="326"/>
      <c r="G3416" s="272"/>
    </row>
    <row r="3417" spans="2:7" s="6" customFormat="1">
      <c r="B3417" s="324"/>
      <c r="C3417" s="324"/>
      <c r="D3417" s="324"/>
      <c r="E3417" s="325"/>
      <c r="F3417" s="326"/>
      <c r="G3417" s="272"/>
    </row>
    <row r="3418" spans="2:7" s="6" customFormat="1">
      <c r="B3418" s="324"/>
      <c r="C3418" s="324"/>
      <c r="D3418" s="324"/>
      <c r="E3418" s="325"/>
      <c r="F3418" s="326"/>
      <c r="G3418" s="272"/>
    </row>
    <row r="3419" spans="2:7" s="6" customFormat="1">
      <c r="B3419" s="324"/>
      <c r="C3419" s="324"/>
      <c r="D3419" s="324"/>
      <c r="E3419" s="325"/>
      <c r="F3419" s="326"/>
      <c r="G3419" s="272"/>
    </row>
    <row r="3420" spans="2:7" s="6" customFormat="1">
      <c r="B3420" s="324"/>
      <c r="C3420" s="324"/>
      <c r="D3420" s="324"/>
      <c r="E3420" s="325"/>
      <c r="F3420" s="326"/>
      <c r="G3420" s="272"/>
    </row>
    <row r="3421" spans="2:7" s="6" customFormat="1">
      <c r="B3421" s="324"/>
      <c r="C3421" s="324"/>
      <c r="D3421" s="324"/>
      <c r="E3421" s="325"/>
      <c r="F3421" s="326"/>
      <c r="G3421" s="272"/>
    </row>
    <row r="3422" spans="2:7" s="6" customFormat="1">
      <c r="B3422" s="324"/>
      <c r="C3422" s="324"/>
      <c r="D3422" s="324"/>
      <c r="E3422" s="325"/>
      <c r="F3422" s="326"/>
      <c r="G3422" s="272"/>
    </row>
    <row r="3423" spans="2:7" s="6" customFormat="1">
      <c r="B3423" s="324"/>
      <c r="C3423" s="324"/>
      <c r="D3423" s="324"/>
      <c r="E3423" s="325"/>
      <c r="F3423" s="326"/>
      <c r="G3423" s="272"/>
    </row>
    <row r="3424" spans="2:7" s="6" customFormat="1">
      <c r="B3424" s="324"/>
      <c r="C3424" s="324"/>
      <c r="D3424" s="324"/>
      <c r="E3424" s="325"/>
      <c r="F3424" s="326"/>
      <c r="G3424" s="272"/>
    </row>
    <row r="3425" spans="2:7" s="6" customFormat="1">
      <c r="B3425" s="324"/>
      <c r="C3425" s="324"/>
      <c r="D3425" s="324"/>
      <c r="E3425" s="325"/>
      <c r="F3425" s="326"/>
      <c r="G3425" s="272"/>
    </row>
    <row r="3426" spans="2:7" s="6" customFormat="1">
      <c r="B3426" s="324"/>
      <c r="C3426" s="324"/>
      <c r="D3426" s="324"/>
      <c r="E3426" s="325"/>
      <c r="F3426" s="326"/>
      <c r="G3426" s="272"/>
    </row>
    <row r="3427" spans="2:7" s="6" customFormat="1">
      <c r="B3427" s="324"/>
      <c r="C3427" s="324"/>
      <c r="D3427" s="324"/>
      <c r="E3427" s="325"/>
      <c r="F3427" s="326"/>
      <c r="G3427" s="272"/>
    </row>
    <row r="3428" spans="2:7" s="6" customFormat="1">
      <c r="B3428" s="324"/>
      <c r="C3428" s="324"/>
      <c r="D3428" s="324"/>
      <c r="E3428" s="325"/>
      <c r="F3428" s="326"/>
      <c r="G3428" s="272"/>
    </row>
    <row r="3429" spans="2:7" s="6" customFormat="1">
      <c r="B3429" s="324"/>
      <c r="C3429" s="324"/>
      <c r="D3429" s="324"/>
      <c r="E3429" s="325"/>
      <c r="F3429" s="326"/>
      <c r="G3429" s="272"/>
    </row>
    <row r="3430" spans="2:7" s="6" customFormat="1">
      <c r="B3430" s="324"/>
      <c r="C3430" s="324"/>
      <c r="D3430" s="324"/>
      <c r="E3430" s="325"/>
      <c r="F3430" s="326"/>
      <c r="G3430" s="272"/>
    </row>
    <row r="3431" spans="2:7" s="6" customFormat="1">
      <c r="B3431" s="324"/>
      <c r="C3431" s="324"/>
      <c r="D3431" s="324"/>
      <c r="E3431" s="325"/>
      <c r="F3431" s="326"/>
      <c r="G3431" s="272"/>
    </row>
    <row r="3432" spans="2:7" s="6" customFormat="1">
      <c r="B3432" s="324"/>
      <c r="C3432" s="324"/>
      <c r="D3432" s="324"/>
      <c r="E3432" s="325"/>
      <c r="F3432" s="326"/>
      <c r="G3432" s="272"/>
    </row>
    <row r="3433" spans="2:7" s="6" customFormat="1">
      <c r="B3433" s="324"/>
      <c r="C3433" s="324"/>
      <c r="D3433" s="324"/>
      <c r="E3433" s="325"/>
      <c r="F3433" s="326"/>
      <c r="G3433" s="272"/>
    </row>
    <row r="3434" spans="2:7" s="6" customFormat="1">
      <c r="B3434" s="324"/>
      <c r="C3434" s="324"/>
      <c r="D3434" s="324"/>
      <c r="E3434" s="325"/>
      <c r="F3434" s="326"/>
      <c r="G3434" s="272"/>
    </row>
    <row r="3435" spans="2:7" s="6" customFormat="1">
      <c r="B3435" s="324"/>
      <c r="C3435" s="324"/>
      <c r="D3435" s="324"/>
      <c r="E3435" s="325"/>
      <c r="F3435" s="326"/>
      <c r="G3435" s="272"/>
    </row>
    <row r="3436" spans="2:7" s="6" customFormat="1">
      <c r="B3436" s="324"/>
      <c r="C3436" s="324"/>
      <c r="D3436" s="324"/>
      <c r="E3436" s="325"/>
      <c r="F3436" s="326"/>
      <c r="G3436" s="272"/>
    </row>
    <row r="3437" spans="2:7" s="6" customFormat="1">
      <c r="B3437" s="324"/>
      <c r="C3437" s="324"/>
      <c r="D3437" s="324"/>
      <c r="E3437" s="325"/>
      <c r="F3437" s="326"/>
      <c r="G3437" s="272"/>
    </row>
    <row r="3438" spans="2:7" s="6" customFormat="1">
      <c r="B3438" s="324"/>
      <c r="C3438" s="324"/>
      <c r="D3438" s="324"/>
      <c r="E3438" s="325"/>
      <c r="F3438" s="326"/>
      <c r="G3438" s="272"/>
    </row>
    <row r="3439" spans="2:7" s="6" customFormat="1">
      <c r="B3439" s="324"/>
      <c r="C3439" s="324"/>
      <c r="D3439" s="324"/>
      <c r="E3439" s="325"/>
      <c r="F3439" s="326"/>
      <c r="G3439" s="272"/>
    </row>
    <row r="3440" spans="2:7" s="6" customFormat="1">
      <c r="B3440" s="324"/>
      <c r="C3440" s="324"/>
      <c r="D3440" s="324"/>
      <c r="E3440" s="325"/>
      <c r="F3440" s="326"/>
      <c r="G3440" s="272"/>
    </row>
    <row r="3441" spans="2:7" s="6" customFormat="1">
      <c r="B3441" s="324"/>
      <c r="C3441" s="324"/>
      <c r="D3441" s="324"/>
      <c r="E3441" s="325"/>
      <c r="F3441" s="326"/>
      <c r="G3441" s="272"/>
    </row>
    <row r="3442" spans="2:7" s="6" customFormat="1">
      <c r="B3442" s="324"/>
      <c r="C3442" s="324"/>
      <c r="D3442" s="324"/>
      <c r="E3442" s="325"/>
      <c r="F3442" s="326"/>
      <c r="G3442" s="272"/>
    </row>
    <row r="3443" spans="2:7" s="6" customFormat="1">
      <c r="B3443" s="324"/>
      <c r="C3443" s="324"/>
      <c r="D3443" s="324"/>
      <c r="E3443" s="325"/>
      <c r="F3443" s="326"/>
      <c r="G3443" s="272"/>
    </row>
    <row r="3444" spans="2:7" s="6" customFormat="1">
      <c r="B3444" s="324"/>
      <c r="C3444" s="324"/>
      <c r="D3444" s="324"/>
      <c r="E3444" s="325"/>
      <c r="F3444" s="326"/>
      <c r="G3444" s="272"/>
    </row>
    <row r="3445" spans="2:7" s="6" customFormat="1">
      <c r="B3445" s="324"/>
      <c r="C3445" s="324"/>
      <c r="D3445" s="324"/>
      <c r="E3445" s="325"/>
      <c r="F3445" s="326"/>
      <c r="G3445" s="272"/>
    </row>
    <row r="3446" spans="2:7" s="6" customFormat="1">
      <c r="B3446" s="324"/>
      <c r="C3446" s="324"/>
      <c r="D3446" s="324"/>
      <c r="E3446" s="325"/>
      <c r="F3446" s="326"/>
      <c r="G3446" s="272"/>
    </row>
    <row r="3447" spans="2:7" s="6" customFormat="1">
      <c r="B3447" s="324"/>
      <c r="C3447" s="324"/>
      <c r="D3447" s="324"/>
      <c r="E3447" s="325"/>
      <c r="F3447" s="326"/>
      <c r="G3447" s="272"/>
    </row>
    <row r="3448" spans="2:7" s="6" customFormat="1">
      <c r="B3448" s="324"/>
      <c r="C3448" s="324"/>
      <c r="D3448" s="324"/>
      <c r="E3448" s="325"/>
      <c r="F3448" s="326"/>
      <c r="G3448" s="272"/>
    </row>
    <row r="3449" spans="2:7" s="6" customFormat="1">
      <c r="B3449" s="324"/>
      <c r="C3449" s="324"/>
      <c r="D3449" s="324"/>
      <c r="E3449" s="325"/>
      <c r="F3449" s="326"/>
      <c r="G3449" s="272"/>
    </row>
    <row r="3450" spans="2:7" s="6" customFormat="1">
      <c r="B3450" s="324"/>
      <c r="C3450" s="324"/>
      <c r="D3450" s="324"/>
      <c r="E3450" s="325"/>
      <c r="F3450" s="326"/>
      <c r="G3450" s="272"/>
    </row>
    <row r="3451" spans="2:7" s="6" customFormat="1">
      <c r="B3451" s="324"/>
      <c r="C3451" s="324"/>
      <c r="D3451" s="324"/>
      <c r="E3451" s="325"/>
      <c r="F3451" s="326"/>
      <c r="G3451" s="272"/>
    </row>
    <row r="3452" spans="2:7" s="6" customFormat="1">
      <c r="B3452" s="324"/>
      <c r="C3452" s="324"/>
      <c r="D3452" s="324"/>
      <c r="E3452" s="325"/>
      <c r="F3452" s="326"/>
      <c r="G3452" s="272"/>
    </row>
    <row r="3453" spans="2:7" s="6" customFormat="1">
      <c r="B3453" s="324"/>
      <c r="C3453" s="324"/>
      <c r="D3453" s="324"/>
      <c r="E3453" s="325"/>
      <c r="F3453" s="326"/>
      <c r="G3453" s="272"/>
    </row>
    <row r="3454" spans="2:7" s="6" customFormat="1">
      <c r="B3454" s="324"/>
      <c r="C3454" s="324"/>
      <c r="D3454" s="324"/>
      <c r="E3454" s="325"/>
      <c r="F3454" s="326"/>
      <c r="G3454" s="272"/>
    </row>
    <row r="3455" spans="2:7" s="6" customFormat="1">
      <c r="B3455" s="324"/>
      <c r="C3455" s="324"/>
      <c r="D3455" s="324"/>
      <c r="E3455" s="325"/>
      <c r="F3455" s="326"/>
      <c r="G3455" s="272"/>
    </row>
    <row r="3456" spans="2:7" s="6" customFormat="1">
      <c r="B3456" s="324"/>
      <c r="C3456" s="324"/>
      <c r="D3456" s="324"/>
      <c r="E3456" s="325"/>
      <c r="F3456" s="326"/>
      <c r="G3456" s="272"/>
    </row>
    <row r="3457" spans="2:7" s="6" customFormat="1">
      <c r="B3457" s="324"/>
      <c r="C3457" s="324"/>
      <c r="D3457" s="324"/>
      <c r="E3457" s="325"/>
      <c r="F3457" s="326"/>
      <c r="G3457" s="272"/>
    </row>
    <row r="3458" spans="2:7" s="6" customFormat="1">
      <c r="B3458" s="324"/>
      <c r="C3458" s="324"/>
      <c r="D3458" s="324"/>
      <c r="E3458" s="325"/>
      <c r="F3458" s="326"/>
      <c r="G3458" s="272"/>
    </row>
    <row r="3459" spans="2:7" s="6" customFormat="1">
      <c r="B3459" s="324"/>
      <c r="C3459" s="324"/>
      <c r="D3459" s="324"/>
      <c r="E3459" s="325"/>
      <c r="F3459" s="326"/>
      <c r="G3459" s="272"/>
    </row>
    <row r="3460" spans="2:7" s="6" customFormat="1">
      <c r="B3460" s="324"/>
      <c r="C3460" s="324"/>
      <c r="D3460" s="324"/>
      <c r="E3460" s="325"/>
      <c r="F3460" s="326"/>
      <c r="G3460" s="272"/>
    </row>
    <row r="3461" spans="2:7" s="6" customFormat="1">
      <c r="B3461" s="324"/>
      <c r="C3461" s="324"/>
      <c r="D3461" s="324"/>
      <c r="E3461" s="325"/>
      <c r="F3461" s="326"/>
      <c r="G3461" s="272"/>
    </row>
    <row r="3462" spans="2:7" s="6" customFormat="1">
      <c r="B3462" s="324"/>
      <c r="C3462" s="324"/>
      <c r="D3462" s="324"/>
      <c r="E3462" s="325"/>
      <c r="F3462" s="326"/>
      <c r="G3462" s="272"/>
    </row>
    <row r="3463" spans="2:7" s="6" customFormat="1">
      <c r="B3463" s="324"/>
      <c r="C3463" s="324"/>
      <c r="D3463" s="324"/>
      <c r="E3463" s="325"/>
      <c r="F3463" s="326"/>
      <c r="G3463" s="272"/>
    </row>
    <row r="3464" spans="2:7" s="6" customFormat="1">
      <c r="B3464" s="324"/>
      <c r="C3464" s="324"/>
      <c r="D3464" s="324"/>
      <c r="E3464" s="325"/>
      <c r="F3464" s="326"/>
      <c r="G3464" s="272"/>
    </row>
    <row r="3465" spans="2:7" s="6" customFormat="1">
      <c r="B3465" s="324"/>
      <c r="C3465" s="324"/>
      <c r="D3465" s="324"/>
      <c r="E3465" s="325"/>
      <c r="F3465" s="326"/>
      <c r="G3465" s="272"/>
    </row>
    <row r="3466" spans="2:7" s="6" customFormat="1">
      <c r="B3466" s="324"/>
      <c r="C3466" s="324"/>
      <c r="D3466" s="324"/>
      <c r="E3466" s="325"/>
      <c r="F3466" s="326"/>
      <c r="G3466" s="272"/>
    </row>
    <row r="3467" spans="2:7" s="6" customFormat="1">
      <c r="B3467" s="324"/>
      <c r="C3467" s="324"/>
      <c r="D3467" s="324"/>
      <c r="E3467" s="325"/>
      <c r="F3467" s="326"/>
      <c r="G3467" s="272"/>
    </row>
    <row r="3468" spans="2:7" s="6" customFormat="1">
      <c r="B3468" s="324"/>
      <c r="C3468" s="324"/>
      <c r="D3468" s="324"/>
      <c r="E3468" s="325"/>
      <c r="F3468" s="326"/>
      <c r="G3468" s="272"/>
    </row>
    <row r="3469" spans="2:7" s="6" customFormat="1">
      <c r="B3469" s="324"/>
      <c r="C3469" s="324"/>
      <c r="D3469" s="324"/>
      <c r="E3469" s="325"/>
      <c r="F3469" s="326"/>
      <c r="G3469" s="272"/>
    </row>
    <row r="3470" spans="2:7" s="6" customFormat="1">
      <c r="B3470" s="324"/>
      <c r="C3470" s="324"/>
      <c r="D3470" s="324"/>
      <c r="E3470" s="325"/>
      <c r="F3470" s="326"/>
      <c r="G3470" s="272"/>
    </row>
    <row r="3471" spans="2:7" s="6" customFormat="1">
      <c r="B3471" s="324"/>
      <c r="C3471" s="324"/>
      <c r="D3471" s="324"/>
      <c r="E3471" s="325"/>
      <c r="F3471" s="326"/>
      <c r="G3471" s="272"/>
    </row>
    <row r="3472" spans="2:7" s="6" customFormat="1">
      <c r="B3472" s="324"/>
      <c r="C3472" s="324"/>
      <c r="D3472" s="324"/>
      <c r="E3472" s="325"/>
      <c r="F3472" s="326"/>
      <c r="G3472" s="272"/>
    </row>
    <row r="3473" spans="2:7" s="6" customFormat="1">
      <c r="B3473" s="324"/>
      <c r="C3473" s="324"/>
      <c r="D3473" s="324"/>
      <c r="E3473" s="325"/>
      <c r="F3473" s="326"/>
      <c r="G3473" s="272"/>
    </row>
    <row r="3474" spans="2:7" s="6" customFormat="1">
      <c r="B3474" s="324"/>
      <c r="C3474" s="324"/>
      <c r="D3474" s="324"/>
      <c r="E3474" s="325"/>
      <c r="F3474" s="326"/>
      <c r="G3474" s="272"/>
    </row>
    <row r="3475" spans="2:7" s="6" customFormat="1">
      <c r="B3475" s="324"/>
      <c r="C3475" s="324"/>
      <c r="D3475" s="324"/>
      <c r="E3475" s="325"/>
      <c r="F3475" s="326"/>
      <c r="G3475" s="272"/>
    </row>
    <row r="3476" spans="2:7" s="6" customFormat="1">
      <c r="B3476" s="324"/>
      <c r="C3476" s="324"/>
      <c r="D3476" s="324"/>
      <c r="E3476" s="325"/>
      <c r="F3476" s="326"/>
      <c r="G3476" s="272"/>
    </row>
    <row r="3477" spans="2:7" s="6" customFormat="1">
      <c r="B3477" s="324"/>
      <c r="C3477" s="324"/>
      <c r="D3477" s="324"/>
      <c r="E3477" s="325"/>
      <c r="F3477" s="326"/>
      <c r="G3477" s="272"/>
    </row>
    <row r="3478" spans="2:7" s="6" customFormat="1">
      <c r="B3478" s="324"/>
      <c r="C3478" s="324"/>
      <c r="D3478" s="324"/>
      <c r="E3478" s="325"/>
      <c r="F3478" s="326"/>
      <c r="G3478" s="272"/>
    </row>
    <row r="3479" spans="2:7" s="6" customFormat="1">
      <c r="B3479" s="324"/>
      <c r="C3479" s="324"/>
      <c r="D3479" s="324"/>
      <c r="E3479" s="325"/>
      <c r="F3479" s="326"/>
      <c r="G3479" s="272"/>
    </row>
    <row r="3480" spans="2:7" s="6" customFormat="1">
      <c r="B3480" s="324"/>
      <c r="C3480" s="324"/>
      <c r="D3480" s="324"/>
      <c r="E3480" s="325"/>
      <c r="F3480" s="326"/>
      <c r="G3480" s="272"/>
    </row>
    <row r="3481" spans="2:7" s="6" customFormat="1">
      <c r="B3481" s="324"/>
      <c r="C3481" s="324"/>
      <c r="D3481" s="324"/>
      <c r="E3481" s="325"/>
      <c r="F3481" s="326"/>
      <c r="G3481" s="272"/>
    </row>
    <row r="3482" spans="2:7" s="6" customFormat="1">
      <c r="B3482" s="324"/>
      <c r="C3482" s="324"/>
      <c r="D3482" s="324"/>
      <c r="E3482" s="325"/>
      <c r="F3482" s="326"/>
      <c r="G3482" s="272"/>
    </row>
    <row r="3483" spans="2:7" s="6" customFormat="1">
      <c r="B3483" s="324"/>
      <c r="C3483" s="324"/>
      <c r="D3483" s="324"/>
      <c r="E3483" s="325"/>
      <c r="F3483" s="326"/>
      <c r="G3483" s="272"/>
    </row>
    <row r="3484" spans="2:7" s="6" customFormat="1">
      <c r="B3484" s="324"/>
      <c r="C3484" s="324"/>
      <c r="D3484" s="324"/>
      <c r="E3484" s="325"/>
      <c r="F3484" s="326"/>
      <c r="G3484" s="272"/>
    </row>
    <row r="3485" spans="2:7" s="6" customFormat="1">
      <c r="B3485" s="324"/>
      <c r="C3485" s="324"/>
      <c r="D3485" s="324"/>
      <c r="E3485" s="325"/>
      <c r="F3485" s="326"/>
      <c r="G3485" s="272"/>
    </row>
    <row r="3486" spans="2:7" s="6" customFormat="1">
      <c r="B3486" s="324"/>
      <c r="C3486" s="324"/>
      <c r="D3486" s="324"/>
      <c r="E3486" s="325"/>
      <c r="F3486" s="326"/>
      <c r="G3486" s="272"/>
    </row>
    <row r="3487" spans="2:7" s="6" customFormat="1">
      <c r="B3487" s="324"/>
      <c r="C3487" s="324"/>
      <c r="D3487" s="324"/>
      <c r="E3487" s="325"/>
      <c r="F3487" s="326"/>
      <c r="G3487" s="272"/>
    </row>
    <row r="3488" spans="2:7" s="6" customFormat="1">
      <c r="B3488" s="324"/>
      <c r="C3488" s="324"/>
      <c r="D3488" s="324"/>
      <c r="E3488" s="325"/>
      <c r="F3488" s="326"/>
      <c r="G3488" s="272"/>
    </row>
    <row r="3489" spans="2:7" s="6" customFormat="1">
      <c r="B3489" s="324"/>
      <c r="C3489" s="324"/>
      <c r="D3489" s="324"/>
      <c r="E3489" s="325"/>
      <c r="F3489" s="326"/>
      <c r="G3489" s="272"/>
    </row>
    <row r="3490" spans="2:7" s="6" customFormat="1">
      <c r="B3490" s="324"/>
      <c r="C3490" s="324"/>
      <c r="D3490" s="324"/>
      <c r="E3490" s="325"/>
      <c r="F3490" s="326"/>
      <c r="G3490" s="272"/>
    </row>
    <row r="3491" spans="2:7" s="6" customFormat="1">
      <c r="B3491" s="324"/>
      <c r="C3491" s="324"/>
      <c r="D3491" s="324"/>
      <c r="E3491" s="325"/>
      <c r="F3491" s="326"/>
      <c r="G3491" s="272"/>
    </row>
    <row r="3492" spans="2:7" s="6" customFormat="1">
      <c r="B3492" s="324"/>
      <c r="C3492" s="324"/>
      <c r="D3492" s="324"/>
      <c r="E3492" s="325"/>
      <c r="F3492" s="326"/>
      <c r="G3492" s="272"/>
    </row>
    <row r="3493" spans="2:7" s="6" customFormat="1">
      <c r="B3493" s="324"/>
      <c r="C3493" s="324"/>
      <c r="D3493" s="324"/>
      <c r="E3493" s="325"/>
      <c r="F3493" s="326"/>
      <c r="G3493" s="272"/>
    </row>
    <row r="3494" spans="2:7" s="6" customFormat="1">
      <c r="B3494" s="324"/>
      <c r="C3494" s="324"/>
      <c r="D3494" s="324"/>
      <c r="E3494" s="325"/>
      <c r="F3494" s="326"/>
      <c r="G3494" s="272"/>
    </row>
    <row r="3495" spans="2:7" s="6" customFormat="1">
      <c r="B3495" s="324"/>
      <c r="C3495" s="324"/>
      <c r="D3495" s="324"/>
      <c r="E3495" s="325"/>
      <c r="F3495" s="326"/>
      <c r="G3495" s="272"/>
    </row>
    <row r="3496" spans="2:7" s="6" customFormat="1">
      <c r="B3496" s="324"/>
      <c r="C3496" s="324"/>
      <c r="D3496" s="324"/>
      <c r="E3496" s="325"/>
      <c r="F3496" s="326"/>
      <c r="G3496" s="272"/>
    </row>
    <row r="3497" spans="2:7" s="6" customFormat="1">
      <c r="B3497" s="324"/>
      <c r="C3497" s="324"/>
      <c r="D3497" s="324"/>
      <c r="E3497" s="325"/>
      <c r="F3497" s="326"/>
      <c r="G3497" s="272"/>
    </row>
    <row r="3498" spans="2:7" s="6" customFormat="1">
      <c r="B3498" s="324"/>
      <c r="C3498" s="324"/>
      <c r="D3498" s="324"/>
      <c r="E3498" s="325"/>
      <c r="F3498" s="326"/>
      <c r="G3498" s="272"/>
    </row>
    <row r="3499" spans="2:7" s="6" customFormat="1">
      <c r="B3499" s="324"/>
      <c r="C3499" s="324"/>
      <c r="D3499" s="324"/>
      <c r="E3499" s="325"/>
      <c r="F3499" s="326"/>
      <c r="G3499" s="272"/>
    </row>
    <row r="3500" spans="2:7" s="6" customFormat="1">
      <c r="B3500" s="324"/>
      <c r="C3500" s="324"/>
      <c r="D3500" s="324"/>
      <c r="E3500" s="325"/>
      <c r="F3500" s="326"/>
      <c r="G3500" s="272"/>
    </row>
    <row r="3501" spans="2:7" s="6" customFormat="1">
      <c r="B3501" s="324"/>
      <c r="C3501" s="324"/>
      <c r="D3501" s="324"/>
      <c r="E3501" s="325"/>
      <c r="F3501" s="326"/>
      <c r="G3501" s="272"/>
    </row>
    <row r="3502" spans="2:7" s="6" customFormat="1">
      <c r="B3502" s="324"/>
      <c r="C3502" s="324"/>
      <c r="D3502" s="324"/>
      <c r="E3502" s="325"/>
      <c r="F3502" s="326"/>
      <c r="G3502" s="272"/>
    </row>
    <row r="3503" spans="2:7" s="6" customFormat="1">
      <c r="B3503" s="324"/>
      <c r="C3503" s="324"/>
      <c r="D3503" s="324"/>
      <c r="E3503" s="325"/>
      <c r="F3503" s="326"/>
      <c r="G3503" s="272"/>
    </row>
    <row r="3504" spans="2:7" s="6" customFormat="1">
      <c r="B3504" s="324"/>
      <c r="C3504" s="324"/>
      <c r="D3504" s="324"/>
      <c r="E3504" s="325"/>
      <c r="F3504" s="326"/>
      <c r="G3504" s="272"/>
    </row>
    <row r="3505" spans="2:7" s="6" customFormat="1">
      <c r="B3505" s="324"/>
      <c r="C3505" s="324"/>
      <c r="D3505" s="324"/>
      <c r="E3505" s="325"/>
      <c r="F3505" s="326"/>
      <c r="G3505" s="272"/>
    </row>
    <row r="3506" spans="2:7" s="6" customFormat="1">
      <c r="B3506" s="324"/>
      <c r="C3506" s="324"/>
      <c r="D3506" s="324"/>
      <c r="E3506" s="325"/>
      <c r="F3506" s="326"/>
      <c r="G3506" s="272"/>
    </row>
    <row r="3507" spans="2:7" s="6" customFormat="1">
      <c r="B3507" s="324"/>
      <c r="C3507" s="324"/>
      <c r="D3507" s="324"/>
      <c r="E3507" s="325"/>
      <c r="F3507" s="326"/>
      <c r="G3507" s="272"/>
    </row>
    <row r="3508" spans="2:7" s="6" customFormat="1">
      <c r="B3508" s="324"/>
      <c r="C3508" s="324"/>
      <c r="D3508" s="324"/>
      <c r="E3508" s="325"/>
      <c r="F3508" s="326"/>
      <c r="G3508" s="272"/>
    </row>
    <row r="3509" spans="2:7" s="6" customFormat="1">
      <c r="B3509" s="324"/>
      <c r="C3509" s="324"/>
      <c r="D3509" s="324"/>
      <c r="E3509" s="325"/>
      <c r="F3509" s="326"/>
      <c r="G3509" s="272"/>
    </row>
    <row r="3510" spans="2:7" s="6" customFormat="1">
      <c r="B3510" s="324"/>
      <c r="C3510" s="324"/>
      <c r="D3510" s="324"/>
      <c r="E3510" s="325"/>
      <c r="F3510" s="326"/>
      <c r="G3510" s="272"/>
    </row>
    <row r="3511" spans="2:7" s="6" customFormat="1">
      <c r="B3511" s="324"/>
      <c r="C3511" s="324"/>
      <c r="D3511" s="324"/>
      <c r="E3511" s="325"/>
      <c r="F3511" s="326"/>
      <c r="G3511" s="272"/>
    </row>
    <row r="3512" spans="2:7" s="6" customFormat="1">
      <c r="B3512" s="324"/>
      <c r="C3512" s="324"/>
      <c r="D3512" s="324"/>
      <c r="E3512" s="325"/>
      <c r="F3512" s="326"/>
      <c r="G3512" s="272"/>
    </row>
    <row r="3513" spans="2:7" s="6" customFormat="1">
      <c r="B3513" s="324"/>
      <c r="C3513" s="324"/>
      <c r="D3513" s="324"/>
      <c r="E3513" s="325"/>
      <c r="F3513" s="326"/>
      <c r="G3513" s="272"/>
    </row>
    <row r="3514" spans="2:7" s="6" customFormat="1">
      <c r="B3514" s="324"/>
      <c r="C3514" s="324"/>
      <c r="D3514" s="324"/>
      <c r="E3514" s="325"/>
      <c r="F3514" s="326"/>
      <c r="G3514" s="272"/>
    </row>
    <row r="3515" spans="2:7" s="6" customFormat="1">
      <c r="B3515" s="324"/>
      <c r="C3515" s="324"/>
      <c r="D3515" s="324"/>
      <c r="E3515" s="325"/>
      <c r="F3515" s="326"/>
      <c r="G3515" s="272"/>
    </row>
    <row r="3516" spans="2:7" s="6" customFormat="1">
      <c r="B3516" s="324"/>
      <c r="C3516" s="324"/>
      <c r="D3516" s="324"/>
      <c r="E3516" s="325"/>
      <c r="F3516" s="326"/>
      <c r="G3516" s="272"/>
    </row>
    <row r="3517" spans="2:7" s="6" customFormat="1">
      <c r="B3517" s="324"/>
      <c r="C3517" s="324"/>
      <c r="D3517" s="324"/>
      <c r="E3517" s="325"/>
      <c r="F3517" s="326"/>
      <c r="G3517" s="272"/>
    </row>
    <row r="3518" spans="2:7" s="6" customFormat="1">
      <c r="B3518" s="324"/>
      <c r="C3518" s="324"/>
      <c r="D3518" s="324"/>
      <c r="E3518" s="325"/>
      <c r="F3518" s="326"/>
      <c r="G3518" s="272"/>
    </row>
    <row r="3519" spans="2:7" s="6" customFormat="1">
      <c r="B3519" s="324"/>
      <c r="C3519" s="324"/>
      <c r="D3519" s="324"/>
      <c r="E3519" s="325"/>
      <c r="F3519" s="326"/>
      <c r="G3519" s="272"/>
    </row>
    <row r="3520" spans="2:7" s="6" customFormat="1">
      <c r="B3520" s="324"/>
      <c r="C3520" s="324"/>
      <c r="D3520" s="324"/>
      <c r="E3520" s="325"/>
      <c r="F3520" s="326"/>
      <c r="G3520" s="272"/>
    </row>
    <row r="3521" spans="2:7" s="6" customFormat="1">
      <c r="B3521" s="324"/>
      <c r="C3521" s="324"/>
      <c r="D3521" s="324"/>
      <c r="E3521" s="325"/>
      <c r="F3521" s="326"/>
      <c r="G3521" s="272"/>
    </row>
    <row r="3522" spans="2:7" s="6" customFormat="1">
      <c r="B3522" s="324"/>
      <c r="C3522" s="324"/>
      <c r="D3522" s="324"/>
      <c r="E3522" s="325"/>
      <c r="F3522" s="326"/>
      <c r="G3522" s="272"/>
    </row>
    <row r="3523" spans="2:7" s="6" customFormat="1">
      <c r="B3523" s="324"/>
      <c r="C3523" s="324"/>
      <c r="D3523" s="324"/>
      <c r="E3523" s="325"/>
      <c r="F3523" s="326"/>
      <c r="G3523" s="272"/>
    </row>
    <row r="3524" spans="2:7" s="6" customFormat="1">
      <c r="B3524" s="324"/>
      <c r="C3524" s="324"/>
      <c r="D3524" s="324"/>
      <c r="E3524" s="325"/>
      <c r="F3524" s="326"/>
      <c r="G3524" s="272"/>
    </row>
    <row r="3525" spans="2:7" s="6" customFormat="1">
      <c r="B3525" s="324"/>
      <c r="C3525" s="324"/>
      <c r="D3525" s="324"/>
      <c r="E3525" s="325"/>
      <c r="F3525" s="326"/>
      <c r="G3525" s="272"/>
    </row>
    <row r="3526" spans="2:7" s="6" customFormat="1">
      <c r="B3526" s="324"/>
      <c r="C3526" s="324"/>
      <c r="D3526" s="324"/>
      <c r="E3526" s="325"/>
      <c r="F3526" s="326"/>
      <c r="G3526" s="272"/>
    </row>
    <row r="3527" spans="2:7" s="6" customFormat="1">
      <c r="B3527" s="324"/>
      <c r="C3527" s="324"/>
      <c r="D3527" s="324"/>
      <c r="E3527" s="325"/>
      <c r="F3527" s="326"/>
      <c r="G3527" s="272"/>
    </row>
    <row r="3528" spans="2:7" s="6" customFormat="1">
      <c r="B3528" s="324"/>
      <c r="C3528" s="324"/>
      <c r="D3528" s="324"/>
      <c r="E3528" s="325"/>
      <c r="F3528" s="326"/>
      <c r="G3528" s="272"/>
    </row>
    <row r="3529" spans="2:7" s="6" customFormat="1">
      <c r="B3529" s="324"/>
      <c r="C3529" s="324"/>
      <c r="D3529" s="324"/>
      <c r="E3529" s="325"/>
      <c r="F3529" s="326"/>
      <c r="G3529" s="272"/>
    </row>
    <row r="3530" spans="2:7" s="6" customFormat="1">
      <c r="B3530" s="324"/>
      <c r="C3530" s="324"/>
      <c r="D3530" s="324"/>
      <c r="E3530" s="325"/>
      <c r="F3530" s="326"/>
      <c r="G3530" s="272"/>
    </row>
    <row r="3531" spans="2:7" s="6" customFormat="1">
      <c r="B3531" s="324"/>
      <c r="C3531" s="324"/>
      <c r="D3531" s="324"/>
      <c r="E3531" s="325"/>
      <c r="F3531" s="326"/>
      <c r="G3531" s="272"/>
    </row>
    <row r="3532" spans="2:7" s="6" customFormat="1">
      <c r="B3532" s="324"/>
      <c r="C3532" s="324"/>
      <c r="D3532" s="324"/>
      <c r="E3532" s="325"/>
      <c r="F3532" s="326"/>
      <c r="G3532" s="272"/>
    </row>
    <row r="3533" spans="2:7" s="6" customFormat="1">
      <c r="B3533" s="324"/>
      <c r="C3533" s="324"/>
      <c r="D3533" s="324"/>
      <c r="E3533" s="325"/>
      <c r="F3533" s="326"/>
      <c r="G3533" s="272"/>
    </row>
    <row r="3534" spans="2:7" s="6" customFormat="1">
      <c r="B3534" s="324"/>
      <c r="C3534" s="324"/>
      <c r="D3534" s="324"/>
      <c r="E3534" s="325"/>
      <c r="F3534" s="326"/>
      <c r="G3534" s="272"/>
    </row>
    <row r="3535" spans="2:7" s="6" customFormat="1">
      <c r="B3535" s="324"/>
      <c r="C3535" s="324"/>
      <c r="D3535" s="324"/>
      <c r="E3535" s="325"/>
      <c r="F3535" s="326"/>
      <c r="G3535" s="272"/>
    </row>
    <row r="3536" spans="2:7" s="6" customFormat="1">
      <c r="B3536" s="324"/>
      <c r="C3536" s="324"/>
      <c r="D3536" s="324"/>
      <c r="E3536" s="325"/>
      <c r="F3536" s="326"/>
      <c r="G3536" s="272"/>
    </row>
    <row r="3537" spans="2:7" s="6" customFormat="1">
      <c r="B3537" s="324"/>
      <c r="C3537" s="324"/>
      <c r="D3537" s="324"/>
      <c r="E3537" s="325"/>
      <c r="F3537" s="326"/>
      <c r="G3537" s="272"/>
    </row>
    <row r="3538" spans="2:7" s="6" customFormat="1">
      <c r="B3538" s="324"/>
      <c r="C3538" s="324"/>
      <c r="D3538" s="324"/>
      <c r="E3538" s="325"/>
      <c r="F3538" s="326"/>
      <c r="G3538" s="272"/>
    </row>
    <row r="3539" spans="2:7" s="6" customFormat="1">
      <c r="B3539" s="324"/>
      <c r="C3539" s="324"/>
      <c r="D3539" s="324"/>
      <c r="E3539" s="325"/>
      <c r="F3539" s="326"/>
      <c r="G3539" s="272"/>
    </row>
    <row r="3540" spans="2:7" s="6" customFormat="1">
      <c r="B3540" s="324"/>
      <c r="C3540" s="324"/>
      <c r="D3540" s="324"/>
      <c r="E3540" s="325"/>
      <c r="F3540" s="326"/>
      <c r="G3540" s="272"/>
    </row>
    <row r="3541" spans="2:7" s="6" customFormat="1">
      <c r="B3541" s="324"/>
      <c r="C3541" s="324"/>
      <c r="D3541" s="324"/>
      <c r="E3541" s="325"/>
      <c r="F3541" s="326"/>
      <c r="G3541" s="272"/>
    </row>
    <row r="3542" spans="2:7" s="6" customFormat="1">
      <c r="B3542" s="324"/>
      <c r="C3542" s="324"/>
      <c r="D3542" s="324"/>
      <c r="E3542" s="325"/>
      <c r="F3542" s="326"/>
      <c r="G3542" s="272"/>
    </row>
    <row r="3543" spans="2:7" s="6" customFormat="1">
      <c r="B3543" s="324"/>
      <c r="C3543" s="324"/>
      <c r="D3543" s="324"/>
      <c r="E3543" s="325"/>
      <c r="F3543" s="326"/>
      <c r="G3543" s="272"/>
    </row>
    <row r="3544" spans="2:7" s="6" customFormat="1">
      <c r="B3544" s="324"/>
      <c r="C3544" s="324"/>
      <c r="D3544" s="324"/>
      <c r="E3544" s="325"/>
      <c r="F3544" s="326"/>
      <c r="G3544" s="272"/>
    </row>
    <row r="3545" spans="2:7" s="6" customFormat="1">
      <c r="B3545" s="324"/>
      <c r="C3545" s="324"/>
      <c r="D3545" s="324"/>
      <c r="E3545" s="325"/>
      <c r="F3545" s="326"/>
      <c r="G3545" s="272"/>
    </row>
    <row r="3546" spans="2:7" s="6" customFormat="1">
      <c r="B3546" s="324"/>
      <c r="C3546" s="324"/>
      <c r="D3546" s="324"/>
      <c r="E3546" s="325"/>
      <c r="F3546" s="326"/>
      <c r="G3546" s="272"/>
    </row>
    <row r="3547" spans="2:7" s="6" customFormat="1">
      <c r="B3547" s="324"/>
      <c r="C3547" s="324"/>
      <c r="D3547" s="324"/>
      <c r="E3547" s="325"/>
      <c r="F3547" s="326"/>
      <c r="G3547" s="272"/>
    </row>
    <row r="3548" spans="2:7" s="6" customFormat="1">
      <c r="B3548" s="324"/>
      <c r="C3548" s="324"/>
      <c r="D3548" s="324"/>
      <c r="E3548" s="325"/>
      <c r="F3548" s="326"/>
      <c r="G3548" s="272"/>
    </row>
    <row r="3549" spans="2:7" s="6" customFormat="1">
      <c r="B3549" s="324"/>
      <c r="C3549" s="324"/>
      <c r="D3549" s="324"/>
      <c r="E3549" s="325"/>
      <c r="F3549" s="326"/>
      <c r="G3549" s="272"/>
    </row>
    <row r="3550" spans="2:7" s="6" customFormat="1">
      <c r="B3550" s="324"/>
      <c r="C3550" s="324"/>
      <c r="D3550" s="324"/>
      <c r="E3550" s="325"/>
      <c r="F3550" s="326"/>
      <c r="G3550" s="272"/>
    </row>
    <row r="3551" spans="2:7" s="6" customFormat="1">
      <c r="B3551" s="324"/>
      <c r="C3551" s="324"/>
      <c r="D3551" s="324"/>
      <c r="E3551" s="325"/>
      <c r="F3551" s="326"/>
      <c r="G3551" s="272"/>
    </row>
    <row r="3552" spans="2:7" s="6" customFormat="1">
      <c r="B3552" s="324"/>
      <c r="C3552" s="324"/>
      <c r="D3552" s="324"/>
      <c r="E3552" s="325"/>
      <c r="F3552" s="326"/>
      <c r="G3552" s="272"/>
    </row>
    <row r="3553" spans="2:7" s="6" customFormat="1">
      <c r="B3553" s="324"/>
      <c r="C3553" s="324"/>
      <c r="D3553" s="324"/>
      <c r="E3553" s="325"/>
      <c r="F3553" s="326"/>
      <c r="G3553" s="272"/>
    </row>
    <row r="3554" spans="2:7" s="6" customFormat="1">
      <c r="B3554" s="324"/>
      <c r="C3554" s="324"/>
      <c r="D3554" s="324"/>
      <c r="E3554" s="325"/>
      <c r="F3554" s="326"/>
      <c r="G3554" s="272"/>
    </row>
    <row r="3555" spans="2:7" s="6" customFormat="1">
      <c r="B3555" s="324"/>
      <c r="C3555" s="324"/>
      <c r="D3555" s="324"/>
      <c r="E3555" s="325"/>
      <c r="F3555" s="326"/>
      <c r="G3555" s="272"/>
    </row>
    <row r="3556" spans="2:7" s="6" customFormat="1">
      <c r="B3556" s="324"/>
      <c r="C3556" s="324"/>
      <c r="D3556" s="324"/>
      <c r="E3556" s="325"/>
      <c r="F3556" s="326"/>
      <c r="G3556" s="272"/>
    </row>
    <row r="3557" spans="2:7" s="6" customFormat="1">
      <c r="B3557" s="324"/>
      <c r="C3557" s="324"/>
      <c r="D3557" s="324"/>
      <c r="E3557" s="325"/>
      <c r="F3557" s="326"/>
      <c r="G3557" s="272"/>
    </row>
    <row r="3558" spans="2:7" s="6" customFormat="1">
      <c r="B3558" s="324"/>
      <c r="C3558" s="324"/>
      <c r="D3558" s="324"/>
      <c r="E3558" s="325"/>
      <c r="F3558" s="326"/>
      <c r="G3558" s="272"/>
    </row>
    <row r="3559" spans="2:7" s="6" customFormat="1">
      <c r="B3559" s="324"/>
      <c r="C3559" s="324"/>
      <c r="D3559" s="324"/>
      <c r="E3559" s="325"/>
      <c r="F3559" s="326"/>
      <c r="G3559" s="272"/>
    </row>
    <row r="3560" spans="2:7" s="6" customFormat="1">
      <c r="B3560" s="324"/>
      <c r="C3560" s="324"/>
      <c r="D3560" s="324"/>
      <c r="E3560" s="325"/>
      <c r="F3560" s="326"/>
      <c r="G3560" s="272"/>
    </row>
    <row r="3561" spans="2:7" s="6" customFormat="1">
      <c r="B3561" s="324"/>
      <c r="C3561" s="324"/>
      <c r="D3561" s="324"/>
      <c r="E3561" s="325"/>
      <c r="F3561" s="326"/>
      <c r="G3561" s="272"/>
    </row>
    <row r="3562" spans="2:7" s="6" customFormat="1">
      <c r="B3562" s="324"/>
      <c r="C3562" s="324"/>
      <c r="D3562" s="324"/>
      <c r="E3562" s="325"/>
      <c r="F3562" s="326"/>
      <c r="G3562" s="272"/>
    </row>
    <row r="3563" spans="2:7" s="6" customFormat="1">
      <c r="B3563" s="324"/>
      <c r="C3563" s="324"/>
      <c r="D3563" s="324"/>
      <c r="E3563" s="325"/>
      <c r="F3563" s="326"/>
      <c r="G3563" s="272"/>
    </row>
    <row r="3564" spans="2:7" s="6" customFormat="1">
      <c r="B3564" s="324"/>
      <c r="C3564" s="324"/>
      <c r="D3564" s="324"/>
      <c r="E3564" s="325"/>
      <c r="F3564" s="326"/>
      <c r="G3564" s="272"/>
    </row>
    <row r="3565" spans="2:7" s="6" customFormat="1">
      <c r="B3565" s="324"/>
      <c r="C3565" s="324"/>
      <c r="D3565" s="324"/>
      <c r="E3565" s="325"/>
      <c r="F3565" s="326"/>
      <c r="G3565" s="272"/>
    </row>
    <row r="3566" spans="2:7" s="6" customFormat="1">
      <c r="B3566" s="324"/>
      <c r="C3566" s="324"/>
      <c r="D3566" s="324"/>
      <c r="E3566" s="325"/>
      <c r="F3566" s="326"/>
      <c r="G3566" s="272"/>
    </row>
    <row r="3567" spans="2:7" s="6" customFormat="1">
      <c r="B3567" s="324"/>
      <c r="C3567" s="324"/>
      <c r="D3567" s="324"/>
      <c r="E3567" s="325"/>
      <c r="F3567" s="326"/>
      <c r="G3567" s="272"/>
    </row>
    <row r="3568" spans="2:7" s="6" customFormat="1">
      <c r="B3568" s="324"/>
      <c r="C3568" s="324"/>
      <c r="D3568" s="324"/>
      <c r="E3568" s="325"/>
      <c r="F3568" s="326"/>
      <c r="G3568" s="272"/>
    </row>
    <row r="3569" spans="2:7" s="6" customFormat="1">
      <c r="B3569" s="324"/>
      <c r="C3569" s="324"/>
      <c r="D3569" s="324"/>
      <c r="E3569" s="325"/>
      <c r="F3569" s="326"/>
      <c r="G3569" s="272"/>
    </row>
    <row r="3570" spans="2:7" s="6" customFormat="1">
      <c r="B3570" s="324"/>
      <c r="C3570" s="324"/>
      <c r="D3570" s="324"/>
      <c r="E3570" s="325"/>
      <c r="F3570" s="326"/>
      <c r="G3570" s="272"/>
    </row>
    <row r="3571" spans="2:7" s="6" customFormat="1">
      <c r="B3571" s="324"/>
      <c r="C3571" s="324"/>
      <c r="D3571" s="324"/>
      <c r="E3571" s="325"/>
      <c r="F3571" s="326"/>
      <c r="G3571" s="272"/>
    </row>
    <row r="3572" spans="2:7" s="6" customFormat="1">
      <c r="B3572" s="324"/>
      <c r="C3572" s="324"/>
      <c r="D3572" s="324"/>
      <c r="E3572" s="325"/>
      <c r="F3572" s="326"/>
      <c r="G3572" s="272"/>
    </row>
    <row r="3573" spans="2:7" s="6" customFormat="1">
      <c r="B3573" s="324"/>
      <c r="C3573" s="324"/>
      <c r="D3573" s="324"/>
      <c r="E3573" s="325"/>
      <c r="F3573" s="326"/>
      <c r="G3573" s="272"/>
    </row>
    <row r="3574" spans="2:7" s="6" customFormat="1">
      <c r="B3574" s="324"/>
      <c r="C3574" s="324"/>
      <c r="D3574" s="324"/>
      <c r="E3574" s="325"/>
      <c r="F3574" s="326"/>
      <c r="G3574" s="272"/>
    </row>
    <row r="3575" spans="2:7" s="6" customFormat="1">
      <c r="B3575" s="324"/>
      <c r="C3575" s="324"/>
      <c r="D3575" s="324"/>
      <c r="E3575" s="325"/>
      <c r="F3575" s="326"/>
      <c r="G3575" s="272"/>
    </row>
    <row r="3576" spans="2:7" s="6" customFormat="1">
      <c r="B3576" s="324"/>
      <c r="C3576" s="324"/>
      <c r="D3576" s="324"/>
      <c r="E3576" s="325"/>
      <c r="F3576" s="326"/>
      <c r="G3576" s="272"/>
    </row>
    <row r="3577" spans="2:7" s="6" customFormat="1">
      <c r="B3577" s="324"/>
      <c r="C3577" s="324"/>
      <c r="D3577" s="324"/>
      <c r="E3577" s="325"/>
      <c r="F3577" s="326"/>
      <c r="G3577" s="272"/>
    </row>
    <row r="3578" spans="2:7" s="6" customFormat="1">
      <c r="B3578" s="324"/>
      <c r="C3578" s="324"/>
      <c r="D3578" s="324"/>
      <c r="E3578" s="325"/>
      <c r="F3578" s="326"/>
      <c r="G3578" s="272"/>
    </row>
    <row r="3579" spans="2:7" s="6" customFormat="1">
      <c r="B3579" s="324"/>
      <c r="C3579" s="324"/>
      <c r="D3579" s="324"/>
      <c r="E3579" s="325"/>
      <c r="F3579" s="326"/>
      <c r="G3579" s="272"/>
    </row>
    <row r="3580" spans="2:7" s="6" customFormat="1">
      <c r="B3580" s="324"/>
      <c r="C3580" s="324"/>
      <c r="D3580" s="324"/>
      <c r="E3580" s="325"/>
      <c r="F3580" s="326"/>
      <c r="G3580" s="272"/>
    </row>
    <row r="3581" spans="2:7" s="6" customFormat="1">
      <c r="B3581" s="324"/>
      <c r="C3581" s="324"/>
      <c r="D3581" s="324"/>
      <c r="E3581" s="325"/>
      <c r="F3581" s="326"/>
      <c r="G3581" s="272"/>
    </row>
    <row r="3582" spans="2:7" s="6" customFormat="1">
      <c r="B3582" s="324"/>
      <c r="C3582" s="324"/>
      <c r="D3582" s="324"/>
      <c r="E3582" s="325"/>
      <c r="F3582" s="326"/>
      <c r="G3582" s="272"/>
    </row>
    <row r="3583" spans="2:7" s="6" customFormat="1">
      <c r="B3583" s="324"/>
      <c r="C3583" s="324"/>
      <c r="D3583" s="324"/>
      <c r="E3583" s="325"/>
      <c r="F3583" s="326"/>
      <c r="G3583" s="272"/>
    </row>
    <row r="3584" spans="2:7" s="6" customFormat="1">
      <c r="B3584" s="324"/>
      <c r="C3584" s="324"/>
      <c r="D3584" s="324"/>
      <c r="E3584" s="325"/>
      <c r="F3584" s="326"/>
      <c r="G3584" s="272"/>
    </row>
    <row r="3585" spans="2:7" s="6" customFormat="1">
      <c r="B3585" s="324"/>
      <c r="C3585" s="324"/>
      <c r="D3585" s="324"/>
      <c r="E3585" s="325"/>
      <c r="F3585" s="326"/>
      <c r="G3585" s="272"/>
    </row>
    <row r="3586" spans="2:7" s="6" customFormat="1">
      <c r="B3586" s="324"/>
      <c r="C3586" s="324"/>
      <c r="D3586" s="324"/>
      <c r="E3586" s="325"/>
      <c r="F3586" s="326"/>
      <c r="G3586" s="272"/>
    </row>
    <row r="3587" spans="2:7" s="6" customFormat="1">
      <c r="B3587" s="324"/>
      <c r="C3587" s="324"/>
      <c r="D3587" s="324"/>
      <c r="E3587" s="325"/>
      <c r="F3587" s="326"/>
      <c r="G3587" s="272"/>
    </row>
    <row r="3588" spans="2:7" s="6" customFormat="1">
      <c r="B3588" s="324"/>
      <c r="C3588" s="324"/>
      <c r="D3588" s="324"/>
      <c r="E3588" s="325"/>
      <c r="F3588" s="326"/>
      <c r="G3588" s="272"/>
    </row>
    <row r="3589" spans="2:7" s="6" customFormat="1">
      <c r="B3589" s="324"/>
      <c r="C3589" s="324"/>
      <c r="D3589" s="324"/>
      <c r="E3589" s="325"/>
      <c r="F3589" s="326"/>
      <c r="G3589" s="272"/>
    </row>
    <row r="3590" spans="2:7" s="6" customFormat="1">
      <c r="B3590" s="324"/>
      <c r="C3590" s="324"/>
      <c r="D3590" s="324"/>
      <c r="E3590" s="325"/>
      <c r="F3590" s="326"/>
      <c r="G3590" s="272"/>
    </row>
    <row r="3591" spans="2:7" s="6" customFormat="1">
      <c r="B3591" s="324"/>
      <c r="C3591" s="324"/>
      <c r="D3591" s="324"/>
      <c r="E3591" s="325"/>
      <c r="F3591" s="326"/>
      <c r="G3591" s="272"/>
    </row>
    <row r="3592" spans="2:7" s="6" customFormat="1">
      <c r="B3592" s="324"/>
      <c r="C3592" s="324"/>
      <c r="D3592" s="324"/>
      <c r="E3592" s="325"/>
      <c r="F3592" s="326"/>
      <c r="G3592" s="272"/>
    </row>
    <row r="3593" spans="2:7" s="6" customFormat="1">
      <c r="B3593" s="324"/>
      <c r="C3593" s="324"/>
      <c r="D3593" s="324"/>
      <c r="E3593" s="325"/>
      <c r="F3593" s="326"/>
      <c r="G3593" s="272"/>
    </row>
    <row r="3594" spans="2:7" s="6" customFormat="1">
      <c r="B3594" s="324"/>
      <c r="C3594" s="324"/>
      <c r="D3594" s="324"/>
      <c r="E3594" s="325"/>
      <c r="F3594" s="326"/>
      <c r="G3594" s="272"/>
    </row>
    <row r="3595" spans="2:7" s="6" customFormat="1">
      <c r="B3595" s="324"/>
      <c r="C3595" s="324"/>
      <c r="D3595" s="324"/>
      <c r="E3595" s="325"/>
      <c r="F3595" s="326"/>
      <c r="G3595" s="272"/>
    </row>
    <row r="3596" spans="2:7" s="6" customFormat="1">
      <c r="B3596" s="324"/>
      <c r="C3596" s="324"/>
      <c r="D3596" s="324"/>
      <c r="E3596" s="325"/>
      <c r="F3596" s="326"/>
      <c r="G3596" s="272"/>
    </row>
    <row r="3597" spans="2:7" s="6" customFormat="1">
      <c r="B3597" s="324"/>
      <c r="C3597" s="324"/>
      <c r="D3597" s="324"/>
      <c r="E3597" s="325"/>
      <c r="F3597" s="326"/>
      <c r="G3597" s="272"/>
    </row>
    <row r="3598" spans="2:7" s="6" customFormat="1">
      <c r="B3598" s="324"/>
      <c r="C3598" s="324"/>
      <c r="D3598" s="324"/>
      <c r="E3598" s="325"/>
      <c r="F3598" s="326"/>
      <c r="G3598" s="272"/>
    </row>
    <row r="3599" spans="2:7" s="6" customFormat="1">
      <c r="B3599" s="324"/>
      <c r="C3599" s="324"/>
      <c r="D3599" s="324"/>
      <c r="E3599" s="325"/>
      <c r="F3599" s="326"/>
      <c r="G3599" s="272"/>
    </row>
    <row r="3600" spans="2:7" s="6" customFormat="1">
      <c r="B3600" s="324"/>
      <c r="C3600" s="324"/>
      <c r="D3600" s="324"/>
      <c r="E3600" s="325"/>
      <c r="F3600" s="326"/>
      <c r="G3600" s="272"/>
    </row>
    <row r="3601" spans="2:7" s="6" customFormat="1">
      <c r="B3601" s="324"/>
      <c r="C3601" s="324"/>
      <c r="D3601" s="324"/>
      <c r="E3601" s="325"/>
      <c r="F3601" s="326"/>
      <c r="G3601" s="272"/>
    </row>
    <row r="3602" spans="2:7" s="6" customFormat="1">
      <c r="B3602" s="324"/>
      <c r="C3602" s="324"/>
      <c r="D3602" s="324"/>
      <c r="E3602" s="325"/>
      <c r="F3602" s="326"/>
      <c r="G3602" s="272"/>
    </row>
    <row r="3603" spans="2:7" s="6" customFormat="1">
      <c r="B3603" s="324"/>
      <c r="C3603" s="324"/>
      <c r="D3603" s="324"/>
      <c r="E3603" s="325"/>
      <c r="F3603" s="326"/>
      <c r="G3603" s="272"/>
    </row>
    <row r="3604" spans="2:7" s="6" customFormat="1">
      <c r="B3604" s="324"/>
      <c r="C3604" s="324"/>
      <c r="D3604" s="324"/>
      <c r="E3604" s="325"/>
      <c r="F3604" s="326"/>
      <c r="G3604" s="272"/>
    </row>
    <row r="3605" spans="2:7" s="6" customFormat="1">
      <c r="B3605" s="324"/>
      <c r="C3605" s="324"/>
      <c r="D3605" s="324"/>
      <c r="E3605" s="325"/>
      <c r="F3605" s="326"/>
      <c r="G3605" s="272"/>
    </row>
    <row r="3606" spans="2:7" s="6" customFormat="1">
      <c r="B3606" s="324"/>
      <c r="C3606" s="324"/>
      <c r="D3606" s="324"/>
      <c r="E3606" s="325"/>
      <c r="F3606" s="326"/>
      <c r="G3606" s="272"/>
    </row>
    <row r="3607" spans="2:7" s="6" customFormat="1">
      <c r="B3607" s="324"/>
      <c r="C3607" s="324"/>
      <c r="D3607" s="324"/>
      <c r="E3607" s="325"/>
      <c r="F3607" s="326"/>
      <c r="G3607" s="272"/>
    </row>
    <row r="3608" spans="2:7" s="6" customFormat="1">
      <c r="B3608" s="324"/>
      <c r="C3608" s="324"/>
      <c r="D3608" s="324"/>
      <c r="E3608" s="325"/>
      <c r="F3608" s="326"/>
      <c r="G3608" s="272"/>
    </row>
    <row r="3609" spans="2:7" s="6" customFormat="1">
      <c r="B3609" s="324"/>
      <c r="C3609" s="324"/>
      <c r="D3609" s="324"/>
      <c r="E3609" s="325"/>
      <c r="F3609" s="326"/>
      <c r="G3609" s="272"/>
    </row>
    <row r="3610" spans="2:7" s="6" customFormat="1">
      <c r="B3610" s="324"/>
      <c r="C3610" s="324"/>
      <c r="D3610" s="324"/>
      <c r="E3610" s="325"/>
      <c r="F3610" s="326"/>
      <c r="G3610" s="272"/>
    </row>
    <row r="3611" spans="2:7" s="6" customFormat="1">
      <c r="B3611" s="324"/>
      <c r="C3611" s="324"/>
      <c r="D3611" s="324"/>
      <c r="E3611" s="325"/>
      <c r="F3611" s="326"/>
      <c r="G3611" s="272"/>
    </row>
    <row r="3612" spans="2:7" s="6" customFormat="1">
      <c r="B3612" s="324"/>
      <c r="C3612" s="324"/>
      <c r="D3612" s="324"/>
      <c r="E3612" s="325"/>
      <c r="F3612" s="326"/>
      <c r="G3612" s="272"/>
    </row>
    <row r="3613" spans="2:7" s="6" customFormat="1">
      <c r="B3613" s="324"/>
      <c r="C3613" s="324"/>
      <c r="D3613" s="324"/>
      <c r="E3613" s="325"/>
      <c r="F3613" s="326"/>
      <c r="G3613" s="272"/>
    </row>
    <row r="3614" spans="2:7" s="6" customFormat="1">
      <c r="B3614" s="324"/>
      <c r="C3614" s="324"/>
      <c r="D3614" s="324"/>
      <c r="E3614" s="325"/>
      <c r="F3614" s="326"/>
      <c r="G3614" s="272"/>
    </row>
    <row r="3615" spans="2:7" s="6" customFormat="1">
      <c r="B3615" s="324"/>
      <c r="C3615" s="324"/>
      <c r="D3615" s="324"/>
      <c r="E3615" s="325"/>
      <c r="F3615" s="326"/>
      <c r="G3615" s="272"/>
    </row>
    <row r="3616" spans="2:7" s="6" customFormat="1">
      <c r="B3616" s="324"/>
      <c r="C3616" s="324"/>
      <c r="D3616" s="324"/>
      <c r="E3616" s="325"/>
      <c r="F3616" s="326"/>
      <c r="G3616" s="272"/>
    </row>
    <row r="3617" spans="2:7" s="6" customFormat="1">
      <c r="B3617" s="324"/>
      <c r="C3617" s="324"/>
      <c r="D3617" s="324"/>
      <c r="E3617" s="325"/>
      <c r="F3617" s="326"/>
      <c r="G3617" s="272"/>
    </row>
    <row r="3618" spans="2:7" s="6" customFormat="1">
      <c r="B3618" s="324"/>
      <c r="C3618" s="324"/>
      <c r="D3618" s="324"/>
      <c r="E3618" s="325"/>
      <c r="F3618" s="326"/>
      <c r="G3618" s="272"/>
    </row>
    <row r="3619" spans="2:7" s="6" customFormat="1">
      <c r="B3619" s="324"/>
      <c r="C3619" s="324"/>
      <c r="D3619" s="324"/>
      <c r="E3619" s="325"/>
      <c r="F3619" s="326"/>
      <c r="G3619" s="272"/>
    </row>
    <row r="3620" spans="2:7" s="6" customFormat="1">
      <c r="B3620" s="324"/>
      <c r="C3620" s="324"/>
      <c r="D3620" s="324"/>
      <c r="E3620" s="325"/>
      <c r="F3620" s="326"/>
      <c r="G3620" s="272"/>
    </row>
    <row r="3621" spans="2:7" s="6" customFormat="1">
      <c r="B3621" s="324"/>
      <c r="C3621" s="324"/>
      <c r="D3621" s="324"/>
      <c r="E3621" s="325"/>
      <c r="F3621" s="326"/>
      <c r="G3621" s="272"/>
    </row>
    <row r="3622" spans="2:7" s="6" customFormat="1">
      <c r="B3622" s="324"/>
      <c r="C3622" s="324"/>
      <c r="D3622" s="324"/>
      <c r="E3622" s="325"/>
      <c r="F3622" s="326"/>
      <c r="G3622" s="272"/>
    </row>
    <row r="3623" spans="2:7" s="6" customFormat="1">
      <c r="B3623" s="324"/>
      <c r="C3623" s="324"/>
      <c r="D3623" s="324"/>
      <c r="E3623" s="325"/>
      <c r="F3623" s="326"/>
      <c r="G3623" s="272"/>
    </row>
    <row r="3624" spans="2:7" s="6" customFormat="1">
      <c r="B3624" s="324"/>
      <c r="C3624" s="324"/>
      <c r="D3624" s="324"/>
      <c r="E3624" s="325"/>
      <c r="F3624" s="326"/>
      <c r="G3624" s="272"/>
    </row>
    <row r="3625" spans="2:7" s="6" customFormat="1">
      <c r="B3625" s="324"/>
      <c r="C3625" s="324"/>
      <c r="D3625" s="324"/>
      <c r="E3625" s="325"/>
      <c r="F3625" s="326"/>
      <c r="G3625" s="272"/>
    </row>
    <row r="3626" spans="2:7" s="6" customFormat="1">
      <c r="B3626" s="324"/>
      <c r="C3626" s="324"/>
      <c r="D3626" s="324"/>
      <c r="E3626" s="325"/>
      <c r="F3626" s="326"/>
      <c r="G3626" s="272"/>
    </row>
    <row r="3627" spans="2:7" s="6" customFormat="1">
      <c r="B3627" s="324"/>
      <c r="C3627" s="324"/>
      <c r="D3627" s="324"/>
      <c r="E3627" s="325"/>
      <c r="F3627" s="326"/>
      <c r="G3627" s="272"/>
    </row>
    <row r="3628" spans="2:7" s="6" customFormat="1">
      <c r="B3628" s="324"/>
      <c r="C3628" s="324"/>
      <c r="D3628" s="324"/>
      <c r="E3628" s="325"/>
      <c r="F3628" s="326"/>
      <c r="G3628" s="272"/>
    </row>
    <row r="3629" spans="2:7" s="6" customFormat="1">
      <c r="B3629" s="324"/>
      <c r="C3629" s="324"/>
      <c r="D3629" s="324"/>
      <c r="E3629" s="325"/>
      <c r="F3629" s="326"/>
      <c r="G3629" s="272"/>
    </row>
    <row r="3630" spans="2:7" s="6" customFormat="1">
      <c r="B3630" s="324"/>
      <c r="C3630" s="324"/>
      <c r="D3630" s="324"/>
      <c r="E3630" s="325"/>
      <c r="F3630" s="326"/>
      <c r="G3630" s="272"/>
    </row>
    <row r="3631" spans="2:7" s="6" customFormat="1">
      <c r="B3631" s="324"/>
      <c r="C3631" s="324"/>
      <c r="D3631" s="324"/>
      <c r="E3631" s="325"/>
      <c r="F3631" s="326"/>
      <c r="G3631" s="272"/>
    </row>
    <row r="3632" spans="2:7" s="6" customFormat="1">
      <c r="B3632" s="324"/>
      <c r="C3632" s="324"/>
      <c r="D3632" s="324"/>
      <c r="E3632" s="325"/>
      <c r="F3632" s="326"/>
      <c r="G3632" s="272"/>
    </row>
    <row r="3633" spans="2:7" s="6" customFormat="1">
      <c r="B3633" s="324"/>
      <c r="C3633" s="324"/>
      <c r="D3633" s="324"/>
      <c r="E3633" s="325"/>
      <c r="F3633" s="326"/>
      <c r="G3633" s="272"/>
    </row>
    <row r="3634" spans="2:7" s="6" customFormat="1">
      <c r="B3634" s="324"/>
      <c r="C3634" s="324"/>
      <c r="D3634" s="324"/>
      <c r="E3634" s="325"/>
      <c r="F3634" s="326"/>
      <c r="G3634" s="272"/>
    </row>
    <row r="3635" spans="2:7" s="6" customFormat="1">
      <c r="B3635" s="324"/>
      <c r="C3635" s="324"/>
      <c r="D3635" s="324"/>
      <c r="E3635" s="325"/>
      <c r="F3635" s="326"/>
      <c r="G3635" s="272"/>
    </row>
    <row r="3636" spans="2:7" s="6" customFormat="1">
      <c r="B3636" s="324"/>
      <c r="C3636" s="324"/>
      <c r="D3636" s="324"/>
      <c r="E3636" s="325"/>
      <c r="F3636" s="326"/>
      <c r="G3636" s="272"/>
    </row>
    <row r="3637" spans="2:7" s="6" customFormat="1">
      <c r="B3637" s="324"/>
      <c r="C3637" s="324"/>
      <c r="D3637" s="324"/>
      <c r="E3637" s="325"/>
      <c r="F3637" s="326"/>
      <c r="G3637" s="272"/>
    </row>
    <row r="3638" spans="2:7" s="6" customFormat="1">
      <c r="B3638" s="324"/>
      <c r="C3638" s="324"/>
      <c r="D3638" s="324"/>
      <c r="E3638" s="325"/>
      <c r="F3638" s="326"/>
      <c r="G3638" s="272"/>
    </row>
    <row r="3639" spans="2:7" s="6" customFormat="1">
      <c r="B3639" s="324"/>
      <c r="C3639" s="324"/>
      <c r="D3639" s="324"/>
      <c r="E3639" s="325"/>
      <c r="F3639" s="326"/>
      <c r="G3639" s="272"/>
    </row>
    <row r="3640" spans="2:7" s="6" customFormat="1">
      <c r="B3640" s="324"/>
      <c r="C3640" s="324"/>
      <c r="D3640" s="324"/>
      <c r="E3640" s="325"/>
      <c r="F3640" s="326"/>
      <c r="G3640" s="272"/>
    </row>
    <row r="3641" spans="2:7" s="6" customFormat="1">
      <c r="B3641" s="324"/>
      <c r="C3641" s="324"/>
      <c r="D3641" s="324"/>
      <c r="E3641" s="325"/>
      <c r="F3641" s="326"/>
      <c r="G3641" s="272"/>
    </row>
    <row r="3642" spans="2:7" s="6" customFormat="1">
      <c r="B3642" s="324"/>
      <c r="C3642" s="324"/>
      <c r="D3642" s="324"/>
      <c r="E3642" s="325"/>
      <c r="F3642" s="326"/>
      <c r="G3642" s="272"/>
    </row>
    <row r="3643" spans="2:7" s="6" customFormat="1">
      <c r="B3643" s="324"/>
      <c r="C3643" s="324"/>
      <c r="D3643" s="324"/>
      <c r="E3643" s="325"/>
      <c r="F3643" s="326"/>
      <c r="G3643" s="272"/>
    </row>
    <row r="3644" spans="2:7" s="6" customFormat="1">
      <c r="B3644" s="324"/>
      <c r="C3644" s="324"/>
      <c r="D3644" s="324"/>
      <c r="E3644" s="325"/>
      <c r="F3644" s="326"/>
      <c r="G3644" s="272"/>
    </row>
    <row r="3645" spans="2:7" s="6" customFormat="1">
      <c r="B3645" s="324"/>
      <c r="C3645" s="324"/>
      <c r="D3645" s="324"/>
      <c r="E3645" s="325"/>
      <c r="F3645" s="326"/>
      <c r="G3645" s="272"/>
    </row>
    <row r="3646" spans="2:7" s="6" customFormat="1">
      <c r="B3646" s="324"/>
      <c r="C3646" s="324"/>
      <c r="D3646" s="324"/>
      <c r="E3646" s="325"/>
      <c r="F3646" s="326"/>
      <c r="G3646" s="272"/>
    </row>
    <row r="3647" spans="2:7" s="6" customFormat="1">
      <c r="B3647" s="324"/>
      <c r="C3647" s="324"/>
      <c r="D3647" s="324"/>
      <c r="E3647" s="325"/>
      <c r="F3647" s="326"/>
      <c r="G3647" s="272"/>
    </row>
    <row r="3648" spans="2:7" s="6" customFormat="1">
      <c r="B3648" s="324"/>
      <c r="C3648" s="324"/>
      <c r="D3648" s="324"/>
      <c r="E3648" s="325"/>
      <c r="F3648" s="326"/>
      <c r="G3648" s="272"/>
    </row>
    <row r="3649" spans="2:7" s="6" customFormat="1">
      <c r="B3649" s="324"/>
      <c r="C3649" s="324"/>
      <c r="D3649" s="324"/>
      <c r="E3649" s="325"/>
      <c r="F3649" s="326"/>
      <c r="G3649" s="272"/>
    </row>
    <row r="3650" spans="2:7" s="6" customFormat="1">
      <c r="B3650" s="324"/>
      <c r="C3650" s="324"/>
      <c r="D3650" s="324"/>
      <c r="E3650" s="325"/>
      <c r="F3650" s="326"/>
      <c r="G3650" s="272"/>
    </row>
    <row r="3651" spans="2:7" s="6" customFormat="1">
      <c r="B3651" s="324"/>
      <c r="C3651" s="324"/>
      <c r="D3651" s="324"/>
      <c r="E3651" s="325"/>
      <c r="F3651" s="326"/>
      <c r="G3651" s="272"/>
    </row>
    <row r="3652" spans="2:7" s="6" customFormat="1">
      <c r="B3652" s="324"/>
      <c r="C3652" s="324"/>
      <c r="D3652" s="324"/>
      <c r="E3652" s="325"/>
      <c r="F3652" s="326"/>
      <c r="G3652" s="272"/>
    </row>
    <row r="3653" spans="2:7" s="6" customFormat="1">
      <c r="B3653" s="324"/>
      <c r="C3653" s="324"/>
      <c r="D3653" s="324"/>
      <c r="E3653" s="325"/>
      <c r="F3653" s="326"/>
      <c r="G3653" s="272"/>
    </row>
    <row r="3654" spans="2:7" s="6" customFormat="1">
      <c r="B3654" s="324"/>
      <c r="C3654" s="324"/>
      <c r="D3654" s="324"/>
      <c r="E3654" s="325"/>
      <c r="F3654" s="326"/>
      <c r="G3654" s="272"/>
    </row>
    <row r="3655" spans="2:7" s="6" customFormat="1">
      <c r="B3655" s="324"/>
      <c r="C3655" s="324"/>
      <c r="D3655" s="324"/>
      <c r="E3655" s="325"/>
      <c r="F3655" s="326"/>
      <c r="G3655" s="272"/>
    </row>
    <row r="3656" spans="2:7" s="6" customFormat="1">
      <c r="B3656" s="324"/>
      <c r="C3656" s="324"/>
      <c r="D3656" s="324"/>
      <c r="E3656" s="325"/>
      <c r="F3656" s="326"/>
      <c r="G3656" s="272"/>
    </row>
    <row r="3657" spans="2:7" s="6" customFormat="1">
      <c r="B3657" s="324"/>
      <c r="C3657" s="324"/>
      <c r="D3657" s="324"/>
      <c r="E3657" s="325"/>
      <c r="F3657" s="326"/>
      <c r="G3657" s="272"/>
    </row>
    <row r="3658" spans="2:7" s="6" customFormat="1">
      <c r="B3658" s="324"/>
      <c r="C3658" s="324"/>
      <c r="D3658" s="324"/>
      <c r="E3658" s="325"/>
      <c r="F3658" s="326"/>
      <c r="G3658" s="272"/>
    </row>
    <row r="3659" spans="2:7" s="6" customFormat="1">
      <c r="B3659" s="324"/>
      <c r="C3659" s="324"/>
      <c r="D3659" s="324"/>
      <c r="E3659" s="325"/>
      <c r="F3659" s="326"/>
      <c r="G3659" s="272"/>
    </row>
    <row r="3660" spans="2:7" s="6" customFormat="1">
      <c r="B3660" s="324"/>
      <c r="C3660" s="324"/>
      <c r="D3660" s="324"/>
      <c r="E3660" s="325"/>
      <c r="F3660" s="326"/>
      <c r="G3660" s="272"/>
    </row>
    <row r="3661" spans="2:7" s="6" customFormat="1">
      <c r="B3661" s="324"/>
      <c r="C3661" s="324"/>
      <c r="D3661" s="324"/>
      <c r="E3661" s="325"/>
      <c r="F3661" s="326"/>
      <c r="G3661" s="272"/>
    </row>
    <row r="3662" spans="2:7" s="6" customFormat="1">
      <c r="B3662" s="324"/>
      <c r="C3662" s="324"/>
      <c r="D3662" s="324"/>
      <c r="E3662" s="325"/>
      <c r="F3662" s="326"/>
      <c r="G3662" s="272"/>
    </row>
    <row r="3663" spans="2:7" s="6" customFormat="1">
      <c r="B3663" s="324"/>
      <c r="C3663" s="324"/>
      <c r="D3663" s="324"/>
      <c r="E3663" s="325"/>
      <c r="F3663" s="326"/>
      <c r="G3663" s="272"/>
    </row>
    <row r="3664" spans="2:7" s="6" customFormat="1">
      <c r="B3664" s="324"/>
      <c r="C3664" s="324"/>
      <c r="D3664" s="324"/>
      <c r="E3664" s="325"/>
      <c r="F3664" s="326"/>
      <c r="G3664" s="272"/>
    </row>
    <row r="3665" spans="2:7" s="6" customFormat="1">
      <c r="B3665" s="324"/>
      <c r="C3665" s="324"/>
      <c r="D3665" s="324"/>
      <c r="E3665" s="325"/>
      <c r="F3665" s="326"/>
      <c r="G3665" s="272"/>
    </row>
    <row r="3666" spans="2:7" s="6" customFormat="1">
      <c r="B3666" s="324"/>
      <c r="C3666" s="324"/>
      <c r="D3666" s="324"/>
      <c r="E3666" s="325"/>
      <c r="F3666" s="326"/>
      <c r="G3666" s="272"/>
    </row>
    <row r="3667" spans="2:7" s="6" customFormat="1">
      <c r="B3667" s="324"/>
      <c r="C3667" s="324"/>
      <c r="D3667" s="324"/>
      <c r="E3667" s="325"/>
      <c r="F3667" s="326"/>
      <c r="G3667" s="272"/>
    </row>
    <row r="3668" spans="2:7" s="6" customFormat="1">
      <c r="B3668" s="324"/>
      <c r="C3668" s="324"/>
      <c r="D3668" s="324"/>
      <c r="E3668" s="325"/>
      <c r="F3668" s="326"/>
      <c r="G3668" s="272"/>
    </row>
    <row r="3669" spans="2:7" s="6" customFormat="1">
      <c r="B3669" s="324"/>
      <c r="C3669" s="324"/>
      <c r="D3669" s="324"/>
      <c r="E3669" s="325"/>
      <c r="F3669" s="326"/>
      <c r="G3669" s="272"/>
    </row>
    <row r="3670" spans="2:7" s="6" customFormat="1">
      <c r="B3670" s="324"/>
      <c r="C3670" s="324"/>
      <c r="D3670" s="324"/>
      <c r="E3670" s="325"/>
      <c r="F3670" s="326"/>
      <c r="G3670" s="272"/>
    </row>
    <row r="3671" spans="2:7" s="6" customFormat="1">
      <c r="B3671" s="324"/>
      <c r="C3671" s="324"/>
      <c r="D3671" s="324"/>
      <c r="E3671" s="325"/>
      <c r="F3671" s="326"/>
      <c r="G3671" s="272"/>
    </row>
    <row r="3672" spans="2:7" s="6" customFormat="1">
      <c r="B3672" s="324"/>
      <c r="C3672" s="324"/>
      <c r="D3672" s="324"/>
      <c r="E3672" s="325"/>
      <c r="F3672" s="326"/>
      <c r="G3672" s="272"/>
    </row>
    <row r="3673" spans="2:7" s="6" customFormat="1">
      <c r="B3673" s="324"/>
      <c r="C3673" s="324"/>
      <c r="D3673" s="324"/>
      <c r="E3673" s="325"/>
      <c r="F3673" s="326"/>
      <c r="G3673" s="272"/>
    </row>
    <row r="3674" spans="2:7" s="6" customFormat="1">
      <c r="B3674" s="324"/>
      <c r="C3674" s="324"/>
      <c r="D3674" s="324"/>
      <c r="E3674" s="325"/>
      <c r="F3674" s="326"/>
      <c r="G3674" s="272"/>
    </row>
    <row r="3675" spans="2:7" s="6" customFormat="1">
      <c r="B3675" s="324"/>
      <c r="C3675" s="324"/>
      <c r="D3675" s="324"/>
      <c r="E3675" s="325"/>
      <c r="F3675" s="326"/>
      <c r="G3675" s="272"/>
    </row>
    <row r="3676" spans="2:7" s="6" customFormat="1">
      <c r="B3676" s="324"/>
      <c r="C3676" s="324"/>
      <c r="D3676" s="324"/>
      <c r="E3676" s="325"/>
      <c r="F3676" s="326"/>
      <c r="G3676" s="272"/>
    </row>
    <row r="3677" spans="2:7" s="6" customFormat="1">
      <c r="B3677" s="324"/>
      <c r="C3677" s="324"/>
      <c r="D3677" s="324"/>
      <c r="E3677" s="325"/>
      <c r="F3677" s="326"/>
      <c r="G3677" s="272"/>
    </row>
    <row r="3678" spans="2:7" s="6" customFormat="1">
      <c r="B3678" s="324"/>
      <c r="C3678" s="324"/>
      <c r="D3678" s="324"/>
      <c r="E3678" s="325"/>
      <c r="F3678" s="326"/>
      <c r="G3678" s="272"/>
    </row>
    <row r="3679" spans="2:7" s="6" customFormat="1">
      <c r="B3679" s="324"/>
      <c r="C3679" s="324"/>
      <c r="D3679" s="324"/>
      <c r="E3679" s="325"/>
      <c r="F3679" s="326"/>
      <c r="G3679" s="272"/>
    </row>
    <row r="3680" spans="2:7" s="6" customFormat="1">
      <c r="B3680" s="324"/>
      <c r="C3680" s="324"/>
      <c r="D3680" s="324"/>
      <c r="E3680" s="325"/>
      <c r="F3680" s="326"/>
      <c r="G3680" s="272"/>
    </row>
    <row r="3681" spans="2:7" s="6" customFormat="1">
      <c r="B3681" s="324"/>
      <c r="C3681" s="324"/>
      <c r="D3681" s="324"/>
      <c r="E3681" s="325"/>
      <c r="F3681" s="326"/>
      <c r="G3681" s="272"/>
    </row>
    <row r="3682" spans="2:7" s="6" customFormat="1">
      <c r="B3682" s="324"/>
      <c r="C3682" s="324"/>
      <c r="D3682" s="324"/>
      <c r="E3682" s="325"/>
      <c r="F3682" s="326"/>
      <c r="G3682" s="272"/>
    </row>
    <row r="3683" spans="2:7" s="6" customFormat="1">
      <c r="B3683" s="324"/>
      <c r="C3683" s="324"/>
      <c r="D3683" s="324"/>
      <c r="E3683" s="325"/>
      <c r="F3683" s="326"/>
      <c r="G3683" s="272"/>
    </row>
    <row r="3684" spans="2:7" s="6" customFormat="1">
      <c r="B3684" s="324"/>
      <c r="C3684" s="324"/>
      <c r="D3684" s="324"/>
      <c r="E3684" s="325"/>
      <c r="F3684" s="326"/>
      <c r="G3684" s="272"/>
    </row>
    <row r="3685" spans="2:7" s="6" customFormat="1">
      <c r="B3685" s="324"/>
      <c r="C3685" s="324"/>
      <c r="D3685" s="324"/>
      <c r="E3685" s="325"/>
      <c r="F3685" s="326"/>
      <c r="G3685" s="272"/>
    </row>
    <row r="3686" spans="2:7" s="6" customFormat="1">
      <c r="B3686" s="324"/>
      <c r="C3686" s="324"/>
      <c r="D3686" s="324"/>
      <c r="E3686" s="325"/>
      <c r="F3686" s="326"/>
      <c r="G3686" s="272"/>
    </row>
    <row r="3687" spans="2:7" s="6" customFormat="1">
      <c r="B3687" s="324"/>
      <c r="C3687" s="324"/>
      <c r="D3687" s="324"/>
      <c r="E3687" s="325"/>
      <c r="F3687" s="326"/>
      <c r="G3687" s="272"/>
    </row>
    <row r="3688" spans="2:7" s="6" customFormat="1">
      <c r="B3688" s="324"/>
      <c r="C3688" s="324"/>
      <c r="D3688" s="324"/>
      <c r="E3688" s="325"/>
      <c r="F3688" s="326"/>
      <c r="G3688" s="272"/>
    </row>
    <row r="3689" spans="2:7" s="6" customFormat="1">
      <c r="B3689" s="324"/>
      <c r="C3689" s="324"/>
      <c r="D3689" s="324"/>
      <c r="E3689" s="325"/>
      <c r="F3689" s="326"/>
      <c r="G3689" s="272"/>
    </row>
    <row r="3690" spans="2:7" s="6" customFormat="1">
      <c r="B3690" s="324"/>
      <c r="C3690" s="324"/>
      <c r="D3690" s="324"/>
      <c r="E3690" s="325"/>
      <c r="F3690" s="326"/>
      <c r="G3690" s="272"/>
    </row>
    <row r="3691" spans="2:7" s="6" customFormat="1">
      <c r="B3691" s="324"/>
      <c r="C3691" s="324"/>
      <c r="D3691" s="324"/>
      <c r="E3691" s="325"/>
      <c r="F3691" s="326"/>
      <c r="G3691" s="272"/>
    </row>
    <row r="3692" spans="2:7" s="6" customFormat="1">
      <c r="B3692" s="324"/>
      <c r="C3692" s="324"/>
      <c r="D3692" s="324"/>
      <c r="E3692" s="325"/>
      <c r="F3692" s="326"/>
      <c r="G3692" s="272"/>
    </row>
    <row r="3693" spans="2:7" s="6" customFormat="1">
      <c r="B3693" s="324"/>
      <c r="C3693" s="324"/>
      <c r="D3693" s="324"/>
      <c r="E3693" s="325"/>
      <c r="F3693" s="326"/>
      <c r="G3693" s="272"/>
    </row>
    <row r="3694" spans="2:7" s="6" customFormat="1">
      <c r="B3694" s="324"/>
      <c r="C3694" s="324"/>
      <c r="D3694" s="324"/>
      <c r="E3694" s="325"/>
      <c r="F3694" s="326"/>
      <c r="G3694" s="272"/>
    </row>
    <row r="3695" spans="2:7" s="6" customFormat="1">
      <c r="B3695" s="324"/>
      <c r="C3695" s="324"/>
      <c r="D3695" s="324"/>
      <c r="E3695" s="325"/>
      <c r="F3695" s="326"/>
      <c r="G3695" s="272"/>
    </row>
    <row r="3696" spans="2:7" s="6" customFormat="1">
      <c r="B3696" s="324"/>
      <c r="C3696" s="324"/>
      <c r="D3696" s="324"/>
      <c r="E3696" s="325"/>
      <c r="F3696" s="326"/>
      <c r="G3696" s="272"/>
    </row>
    <row r="3697" spans="2:7" s="6" customFormat="1">
      <c r="B3697" s="324"/>
      <c r="C3697" s="324"/>
      <c r="D3697" s="324"/>
      <c r="E3697" s="325"/>
      <c r="F3697" s="326"/>
      <c r="G3697" s="272"/>
    </row>
    <row r="3698" spans="2:7" s="6" customFormat="1">
      <c r="B3698" s="324"/>
      <c r="C3698" s="324"/>
      <c r="D3698" s="324"/>
      <c r="E3698" s="325"/>
      <c r="F3698" s="326"/>
      <c r="G3698" s="272"/>
    </row>
    <row r="3699" spans="2:7" s="6" customFormat="1">
      <c r="B3699" s="324"/>
      <c r="C3699" s="324"/>
      <c r="D3699" s="324"/>
      <c r="E3699" s="325"/>
      <c r="F3699" s="326"/>
      <c r="G3699" s="272"/>
    </row>
    <row r="3700" spans="2:7" s="6" customFormat="1">
      <c r="B3700" s="324"/>
      <c r="C3700" s="324"/>
      <c r="D3700" s="324"/>
      <c r="E3700" s="325"/>
      <c r="F3700" s="326"/>
      <c r="G3700" s="272"/>
    </row>
    <row r="3701" spans="2:7" s="6" customFormat="1">
      <c r="B3701" s="324"/>
      <c r="C3701" s="324"/>
      <c r="D3701" s="324"/>
      <c r="E3701" s="325"/>
      <c r="F3701" s="326"/>
      <c r="G3701" s="272"/>
    </row>
    <row r="3702" spans="2:7" s="6" customFormat="1">
      <c r="B3702" s="324"/>
      <c r="C3702" s="324"/>
      <c r="D3702" s="324"/>
      <c r="E3702" s="325"/>
      <c r="F3702" s="326"/>
      <c r="G3702" s="272"/>
    </row>
    <row r="3703" spans="2:7" s="6" customFormat="1">
      <c r="B3703" s="324"/>
      <c r="C3703" s="324"/>
      <c r="D3703" s="324"/>
      <c r="E3703" s="325"/>
      <c r="F3703" s="326"/>
      <c r="G3703" s="272"/>
    </row>
    <row r="3704" spans="2:7" s="6" customFormat="1">
      <c r="B3704" s="324"/>
      <c r="C3704" s="324"/>
      <c r="D3704" s="324"/>
      <c r="E3704" s="325"/>
      <c r="F3704" s="326"/>
      <c r="G3704" s="272"/>
    </row>
    <row r="3705" spans="2:7" s="6" customFormat="1">
      <c r="B3705" s="324"/>
      <c r="C3705" s="324"/>
      <c r="D3705" s="324"/>
      <c r="E3705" s="325"/>
      <c r="F3705" s="326"/>
      <c r="G3705" s="272"/>
    </row>
    <row r="3706" spans="2:7" s="6" customFormat="1">
      <c r="B3706" s="324"/>
      <c r="C3706" s="324"/>
      <c r="D3706" s="324"/>
      <c r="E3706" s="325"/>
      <c r="F3706" s="326"/>
      <c r="G3706" s="272"/>
    </row>
    <row r="3707" spans="2:7" s="6" customFormat="1">
      <c r="B3707" s="324"/>
      <c r="C3707" s="324"/>
      <c r="D3707" s="324"/>
      <c r="E3707" s="325"/>
      <c r="F3707" s="326"/>
      <c r="G3707" s="272"/>
    </row>
    <row r="3708" spans="2:7" s="6" customFormat="1">
      <c r="B3708" s="324"/>
      <c r="C3708" s="324"/>
      <c r="D3708" s="324"/>
      <c r="E3708" s="325"/>
      <c r="F3708" s="326"/>
      <c r="G3708" s="272"/>
    </row>
    <row r="3709" spans="2:7" s="6" customFormat="1">
      <c r="B3709" s="324"/>
      <c r="C3709" s="324"/>
      <c r="D3709" s="324"/>
      <c r="E3709" s="325"/>
      <c r="F3709" s="326"/>
      <c r="G3709" s="272"/>
    </row>
    <row r="3710" spans="2:7" s="6" customFormat="1">
      <c r="B3710" s="324"/>
      <c r="C3710" s="324"/>
      <c r="D3710" s="324"/>
      <c r="E3710" s="325"/>
      <c r="F3710" s="326"/>
      <c r="G3710" s="272"/>
    </row>
    <row r="3711" spans="2:7" s="6" customFormat="1">
      <c r="B3711" s="324"/>
      <c r="C3711" s="324"/>
      <c r="D3711" s="324"/>
      <c r="E3711" s="325"/>
      <c r="F3711" s="326"/>
      <c r="G3711" s="272"/>
    </row>
    <row r="3712" spans="2:7" s="6" customFormat="1">
      <c r="B3712" s="324"/>
      <c r="C3712" s="324"/>
      <c r="D3712" s="324"/>
      <c r="E3712" s="325"/>
      <c r="F3712" s="326"/>
      <c r="G3712" s="272"/>
    </row>
    <row r="3713" spans="2:7" s="6" customFormat="1">
      <c r="B3713" s="324"/>
      <c r="C3713" s="324"/>
      <c r="D3713" s="324"/>
      <c r="E3713" s="325"/>
      <c r="F3713" s="326"/>
      <c r="G3713" s="272"/>
    </row>
    <row r="3714" spans="2:7" s="6" customFormat="1">
      <c r="B3714" s="324"/>
      <c r="C3714" s="324"/>
      <c r="D3714" s="324"/>
      <c r="E3714" s="325"/>
      <c r="F3714" s="326"/>
      <c r="G3714" s="272"/>
    </row>
    <row r="3715" spans="2:7" s="6" customFormat="1">
      <c r="B3715" s="324"/>
      <c r="C3715" s="324"/>
      <c r="D3715" s="324"/>
      <c r="E3715" s="325"/>
      <c r="F3715" s="326"/>
      <c r="G3715" s="272"/>
    </row>
    <row r="3716" spans="2:7" s="6" customFormat="1">
      <c r="B3716" s="324"/>
      <c r="C3716" s="324"/>
      <c r="D3716" s="324"/>
      <c r="E3716" s="325"/>
      <c r="F3716" s="326"/>
      <c r="G3716" s="272"/>
    </row>
    <row r="3717" spans="2:7" s="6" customFormat="1">
      <c r="B3717" s="324"/>
      <c r="C3717" s="324"/>
      <c r="D3717" s="324"/>
      <c r="E3717" s="325"/>
      <c r="F3717" s="326"/>
      <c r="G3717" s="272"/>
    </row>
    <row r="3718" spans="2:7" s="6" customFormat="1">
      <c r="B3718" s="324"/>
      <c r="C3718" s="324"/>
      <c r="D3718" s="324"/>
      <c r="E3718" s="325"/>
      <c r="F3718" s="326"/>
      <c r="G3718" s="272"/>
    </row>
    <row r="3719" spans="2:7" s="6" customFormat="1">
      <c r="B3719" s="324"/>
      <c r="C3719" s="324"/>
      <c r="D3719" s="324"/>
      <c r="E3719" s="325"/>
      <c r="F3719" s="326"/>
      <c r="G3719" s="272"/>
    </row>
    <row r="3720" spans="2:7" s="6" customFormat="1">
      <c r="B3720" s="324"/>
      <c r="C3720" s="324"/>
      <c r="D3720" s="324"/>
      <c r="E3720" s="325"/>
      <c r="F3720" s="326"/>
      <c r="G3720" s="272"/>
    </row>
    <row r="3721" spans="2:7" s="6" customFormat="1">
      <c r="B3721" s="324"/>
      <c r="C3721" s="324"/>
      <c r="D3721" s="324"/>
      <c r="E3721" s="325"/>
      <c r="F3721" s="326"/>
      <c r="G3721" s="272"/>
    </row>
    <row r="3722" spans="2:7" s="6" customFormat="1">
      <c r="B3722" s="324"/>
      <c r="C3722" s="324"/>
      <c r="D3722" s="324"/>
      <c r="E3722" s="325"/>
      <c r="F3722" s="326"/>
      <c r="G3722" s="272"/>
    </row>
    <row r="3723" spans="2:7" s="6" customFormat="1">
      <c r="B3723" s="324"/>
      <c r="C3723" s="324"/>
      <c r="D3723" s="324"/>
      <c r="E3723" s="325"/>
      <c r="F3723" s="326"/>
      <c r="G3723" s="272"/>
    </row>
    <row r="3724" spans="2:7" s="6" customFormat="1">
      <c r="B3724" s="324"/>
      <c r="C3724" s="324"/>
      <c r="D3724" s="324"/>
      <c r="E3724" s="325"/>
      <c r="F3724" s="326"/>
      <c r="G3724" s="272"/>
    </row>
    <row r="3725" spans="2:7" s="6" customFormat="1">
      <c r="B3725" s="324"/>
      <c r="C3725" s="324"/>
      <c r="D3725" s="324"/>
      <c r="E3725" s="325"/>
      <c r="F3725" s="326"/>
      <c r="G3725" s="272"/>
    </row>
    <row r="3726" spans="2:7" s="6" customFormat="1">
      <c r="B3726" s="324"/>
      <c r="C3726" s="324"/>
      <c r="D3726" s="324"/>
      <c r="E3726" s="325"/>
      <c r="F3726" s="326"/>
      <c r="G3726" s="272"/>
    </row>
    <row r="3727" spans="2:7" s="6" customFormat="1">
      <c r="B3727" s="324"/>
      <c r="C3727" s="324"/>
      <c r="D3727" s="324"/>
      <c r="E3727" s="325"/>
      <c r="F3727" s="326"/>
      <c r="G3727" s="272"/>
    </row>
    <row r="3728" spans="2:7" s="6" customFormat="1">
      <c r="B3728" s="324"/>
      <c r="C3728" s="324"/>
      <c r="D3728" s="324"/>
      <c r="E3728" s="325"/>
      <c r="F3728" s="326"/>
      <c r="G3728" s="272"/>
    </row>
    <row r="3729" spans="2:7" s="6" customFormat="1">
      <c r="B3729" s="324"/>
      <c r="C3729" s="324"/>
      <c r="D3729" s="324"/>
      <c r="E3729" s="325"/>
      <c r="F3729" s="326"/>
      <c r="G3729" s="272"/>
    </row>
    <row r="3730" spans="2:7" s="6" customFormat="1">
      <c r="B3730" s="324"/>
      <c r="C3730" s="324"/>
      <c r="D3730" s="324"/>
      <c r="E3730" s="325"/>
      <c r="F3730" s="326"/>
      <c r="G3730" s="272"/>
    </row>
    <row r="3731" spans="2:7" s="6" customFormat="1">
      <c r="B3731" s="324"/>
      <c r="C3731" s="324"/>
      <c r="D3731" s="324"/>
      <c r="E3731" s="325"/>
      <c r="F3731" s="326"/>
      <c r="G3731" s="272"/>
    </row>
    <row r="3732" spans="2:7" s="6" customFormat="1">
      <c r="B3732" s="324"/>
      <c r="C3732" s="324"/>
      <c r="D3732" s="324"/>
      <c r="E3732" s="325"/>
      <c r="F3732" s="326"/>
      <c r="G3732" s="272"/>
    </row>
    <row r="3733" spans="2:7" s="6" customFormat="1">
      <c r="B3733" s="324"/>
      <c r="C3733" s="324"/>
      <c r="D3733" s="324"/>
      <c r="E3733" s="325"/>
      <c r="F3733" s="326"/>
      <c r="G3733" s="272"/>
    </row>
    <row r="3734" spans="2:7" s="6" customFormat="1">
      <c r="B3734" s="324"/>
      <c r="C3734" s="324"/>
      <c r="D3734" s="324"/>
      <c r="E3734" s="325"/>
      <c r="F3734" s="326"/>
      <c r="G3734" s="272"/>
    </row>
    <row r="3735" spans="2:7" s="6" customFormat="1">
      <c r="B3735" s="324"/>
      <c r="C3735" s="324"/>
      <c r="D3735" s="324"/>
      <c r="E3735" s="325"/>
      <c r="F3735" s="326"/>
      <c r="G3735" s="272"/>
    </row>
    <row r="3736" spans="2:7" s="6" customFormat="1">
      <c r="B3736" s="324"/>
      <c r="C3736" s="324"/>
      <c r="D3736" s="324"/>
      <c r="E3736" s="325"/>
      <c r="F3736" s="326"/>
      <c r="G3736" s="272"/>
    </row>
    <row r="3737" spans="2:7" s="6" customFormat="1">
      <c r="B3737" s="324"/>
      <c r="C3737" s="324"/>
      <c r="D3737" s="324"/>
      <c r="E3737" s="325"/>
      <c r="F3737" s="326"/>
      <c r="G3737" s="272"/>
    </row>
    <row r="3738" spans="2:7" s="6" customFormat="1">
      <c r="B3738" s="324"/>
      <c r="C3738" s="324"/>
      <c r="D3738" s="324"/>
      <c r="E3738" s="325"/>
      <c r="F3738" s="326"/>
      <c r="G3738" s="272"/>
    </row>
    <row r="3739" spans="2:7" s="6" customFormat="1">
      <c r="B3739" s="324"/>
      <c r="C3739" s="324"/>
      <c r="D3739" s="324"/>
      <c r="E3739" s="325"/>
      <c r="F3739" s="326"/>
      <c r="G3739" s="272"/>
    </row>
    <row r="3740" spans="2:7" s="6" customFormat="1">
      <c r="B3740" s="324"/>
      <c r="C3740" s="324"/>
      <c r="D3740" s="324"/>
      <c r="E3740" s="325"/>
      <c r="F3740" s="326"/>
      <c r="G3740" s="272"/>
    </row>
    <row r="3741" spans="2:7" s="6" customFormat="1">
      <c r="B3741" s="324"/>
      <c r="C3741" s="324"/>
      <c r="D3741" s="324"/>
      <c r="E3741" s="325"/>
      <c r="F3741" s="326"/>
      <c r="G3741" s="272"/>
    </row>
    <row r="3742" spans="2:7" s="6" customFormat="1">
      <c r="B3742" s="324"/>
      <c r="C3742" s="324"/>
      <c r="D3742" s="324"/>
      <c r="E3742" s="325"/>
      <c r="F3742" s="326"/>
      <c r="G3742" s="272"/>
    </row>
    <row r="3743" spans="2:7" s="6" customFormat="1">
      <c r="B3743" s="324"/>
      <c r="C3743" s="324"/>
      <c r="D3743" s="324"/>
      <c r="E3743" s="325"/>
      <c r="F3743" s="326"/>
      <c r="G3743" s="272"/>
    </row>
    <row r="3744" spans="2:7" s="6" customFormat="1">
      <c r="B3744" s="324"/>
      <c r="C3744" s="324"/>
      <c r="D3744" s="324"/>
      <c r="E3744" s="325"/>
      <c r="F3744" s="326"/>
      <c r="G3744" s="272"/>
    </row>
    <row r="3745" spans="2:7" s="6" customFormat="1">
      <c r="B3745" s="324"/>
      <c r="C3745" s="324"/>
      <c r="D3745" s="324"/>
      <c r="E3745" s="325"/>
      <c r="F3745" s="326"/>
      <c r="G3745" s="272"/>
    </row>
    <row r="3746" spans="2:7" s="6" customFormat="1">
      <c r="B3746" s="324"/>
      <c r="C3746" s="324"/>
      <c r="D3746" s="324"/>
      <c r="E3746" s="325"/>
      <c r="F3746" s="326"/>
      <c r="G3746" s="272"/>
    </row>
    <row r="3747" spans="2:7" s="6" customFormat="1">
      <c r="B3747" s="324"/>
      <c r="C3747" s="324"/>
      <c r="D3747" s="324"/>
      <c r="E3747" s="325"/>
      <c r="F3747" s="326"/>
      <c r="G3747" s="272"/>
    </row>
    <row r="3748" spans="2:7" s="6" customFormat="1">
      <c r="B3748" s="324"/>
      <c r="C3748" s="324"/>
      <c r="D3748" s="324"/>
      <c r="E3748" s="325"/>
      <c r="F3748" s="326"/>
      <c r="G3748" s="272"/>
    </row>
    <row r="3749" spans="2:7" s="6" customFormat="1">
      <c r="B3749" s="324"/>
      <c r="C3749" s="324"/>
      <c r="D3749" s="324"/>
      <c r="E3749" s="325"/>
      <c r="F3749" s="326"/>
      <c r="G3749" s="272"/>
    </row>
    <row r="3750" spans="2:7" s="6" customFormat="1">
      <c r="B3750" s="324"/>
      <c r="C3750" s="324"/>
      <c r="D3750" s="324"/>
      <c r="E3750" s="325"/>
      <c r="F3750" s="326"/>
      <c r="G3750" s="272"/>
    </row>
    <row r="3751" spans="2:7" s="6" customFormat="1">
      <c r="B3751" s="324"/>
      <c r="C3751" s="324"/>
      <c r="D3751" s="324"/>
      <c r="E3751" s="325"/>
      <c r="F3751" s="326"/>
      <c r="G3751" s="272"/>
    </row>
    <row r="3752" spans="2:7" s="6" customFormat="1">
      <c r="B3752" s="324"/>
      <c r="C3752" s="324"/>
      <c r="D3752" s="324"/>
      <c r="E3752" s="325"/>
      <c r="F3752" s="326"/>
      <c r="G3752" s="272"/>
    </row>
    <row r="3753" spans="2:7" s="6" customFormat="1">
      <c r="B3753" s="324"/>
      <c r="C3753" s="324"/>
      <c r="D3753" s="324"/>
      <c r="E3753" s="325"/>
      <c r="F3753" s="326"/>
      <c r="G3753" s="272"/>
    </row>
    <row r="3754" spans="2:7" s="6" customFormat="1">
      <c r="B3754" s="324"/>
      <c r="C3754" s="324"/>
      <c r="D3754" s="324"/>
      <c r="E3754" s="325"/>
      <c r="F3754" s="326"/>
      <c r="G3754" s="272"/>
    </row>
    <row r="3755" spans="2:7" s="6" customFormat="1">
      <c r="B3755" s="324"/>
      <c r="C3755" s="324"/>
      <c r="D3755" s="324"/>
      <c r="E3755" s="325"/>
      <c r="F3755" s="326"/>
      <c r="G3755" s="272"/>
    </row>
    <row r="3756" spans="2:7" s="6" customFormat="1">
      <c r="B3756" s="324"/>
      <c r="C3756" s="324"/>
      <c r="D3756" s="324"/>
      <c r="E3756" s="325"/>
      <c r="F3756" s="326"/>
      <c r="G3756" s="272"/>
    </row>
    <row r="3757" spans="2:7" s="6" customFormat="1">
      <c r="B3757" s="324"/>
      <c r="C3757" s="324"/>
      <c r="D3757" s="324"/>
      <c r="E3757" s="325"/>
      <c r="F3757" s="326"/>
      <c r="G3757" s="272"/>
    </row>
    <row r="3758" spans="2:7" s="6" customFormat="1">
      <c r="B3758" s="324"/>
      <c r="C3758" s="324"/>
      <c r="D3758" s="324"/>
      <c r="E3758" s="325"/>
      <c r="F3758" s="326"/>
      <c r="G3758" s="272"/>
    </row>
    <row r="3759" spans="2:7" s="6" customFormat="1">
      <c r="B3759" s="324"/>
      <c r="C3759" s="324"/>
      <c r="D3759" s="324"/>
      <c r="E3759" s="325"/>
      <c r="F3759" s="326"/>
      <c r="G3759" s="272"/>
    </row>
    <row r="3760" spans="2:7" s="6" customFormat="1">
      <c r="B3760" s="324"/>
      <c r="C3760" s="324"/>
      <c r="D3760" s="324"/>
      <c r="E3760" s="325"/>
      <c r="F3760" s="326"/>
      <c r="G3760" s="272"/>
    </row>
    <row r="3761" spans="2:7" s="6" customFormat="1">
      <c r="B3761" s="324"/>
      <c r="C3761" s="324"/>
      <c r="D3761" s="324"/>
      <c r="E3761" s="325"/>
      <c r="F3761" s="326"/>
      <c r="G3761" s="272"/>
    </row>
    <row r="3762" spans="2:7" s="6" customFormat="1">
      <c r="B3762" s="324"/>
      <c r="C3762" s="324"/>
      <c r="D3762" s="324"/>
      <c r="E3762" s="325"/>
      <c r="F3762" s="326"/>
      <c r="G3762" s="272"/>
    </row>
    <row r="3763" spans="2:7" s="6" customFormat="1">
      <c r="B3763" s="324"/>
      <c r="C3763" s="324"/>
      <c r="D3763" s="324"/>
      <c r="E3763" s="325"/>
      <c r="F3763" s="326"/>
      <c r="G3763" s="272"/>
    </row>
    <row r="3764" spans="2:7" s="6" customFormat="1">
      <c r="B3764" s="324"/>
      <c r="C3764" s="324"/>
      <c r="D3764" s="324"/>
      <c r="E3764" s="325"/>
      <c r="F3764" s="326"/>
      <c r="G3764" s="272"/>
    </row>
    <row r="3765" spans="2:7" s="6" customFormat="1">
      <c r="B3765" s="324"/>
      <c r="C3765" s="324"/>
      <c r="D3765" s="324"/>
      <c r="E3765" s="325"/>
      <c r="F3765" s="326"/>
      <c r="G3765" s="272"/>
    </row>
    <row r="3766" spans="2:7" s="6" customFormat="1">
      <c r="B3766" s="324"/>
      <c r="C3766" s="324"/>
      <c r="D3766" s="324"/>
      <c r="E3766" s="325"/>
      <c r="F3766" s="326"/>
      <c r="G3766" s="272"/>
    </row>
    <row r="3767" spans="2:7" s="6" customFormat="1">
      <c r="B3767" s="324"/>
      <c r="C3767" s="324"/>
      <c r="D3767" s="324"/>
      <c r="E3767" s="325"/>
      <c r="F3767" s="326"/>
      <c r="G3767" s="272"/>
    </row>
    <row r="3768" spans="2:7" s="6" customFormat="1">
      <c r="B3768" s="324"/>
      <c r="C3768" s="324"/>
      <c r="D3768" s="324"/>
      <c r="E3768" s="325"/>
      <c r="F3768" s="326"/>
      <c r="G3768" s="272"/>
    </row>
    <row r="3769" spans="2:7" s="6" customFormat="1">
      <c r="B3769" s="324"/>
      <c r="C3769" s="324"/>
      <c r="D3769" s="324"/>
      <c r="E3769" s="325"/>
      <c r="F3769" s="326"/>
      <c r="G3769" s="272"/>
    </row>
    <row r="3770" spans="2:7" s="6" customFormat="1">
      <c r="B3770" s="324"/>
      <c r="C3770" s="324"/>
      <c r="D3770" s="324"/>
      <c r="E3770" s="325"/>
      <c r="F3770" s="326"/>
      <c r="G3770" s="272"/>
    </row>
    <row r="3771" spans="2:7" s="6" customFormat="1">
      <c r="B3771" s="324"/>
      <c r="C3771" s="324"/>
      <c r="D3771" s="324"/>
      <c r="E3771" s="325"/>
      <c r="F3771" s="326"/>
      <c r="G3771" s="272"/>
    </row>
    <row r="3772" spans="2:7" s="6" customFormat="1">
      <c r="B3772" s="324"/>
      <c r="C3772" s="324"/>
      <c r="D3772" s="324"/>
      <c r="E3772" s="325"/>
      <c r="F3772" s="326"/>
      <c r="G3772" s="272"/>
    </row>
    <row r="3773" spans="2:7" s="6" customFormat="1">
      <c r="B3773" s="324"/>
      <c r="C3773" s="324"/>
      <c r="D3773" s="324"/>
      <c r="E3773" s="325"/>
      <c r="F3773" s="326"/>
      <c r="G3773" s="272"/>
    </row>
    <row r="3774" spans="2:7" s="6" customFormat="1">
      <c r="B3774" s="324"/>
      <c r="C3774" s="324"/>
      <c r="D3774" s="324"/>
      <c r="E3774" s="325"/>
      <c r="F3774" s="326"/>
      <c r="G3774" s="272"/>
    </row>
    <row r="3775" spans="2:7" s="6" customFormat="1">
      <c r="B3775" s="324"/>
      <c r="C3775" s="324"/>
      <c r="D3775" s="324"/>
      <c r="E3775" s="325"/>
      <c r="F3775" s="326"/>
      <c r="G3775" s="272"/>
    </row>
    <row r="3776" spans="2:7" s="6" customFormat="1">
      <c r="B3776" s="324"/>
      <c r="C3776" s="324"/>
      <c r="D3776" s="324"/>
      <c r="E3776" s="325"/>
      <c r="F3776" s="326"/>
      <c r="G3776" s="272"/>
    </row>
    <row r="3777" spans="2:7" s="6" customFormat="1">
      <c r="B3777" s="324"/>
      <c r="C3777" s="324"/>
      <c r="D3777" s="324"/>
      <c r="E3777" s="325"/>
      <c r="F3777" s="326"/>
      <c r="G3777" s="272"/>
    </row>
    <row r="3778" spans="2:7" s="6" customFormat="1">
      <c r="B3778" s="324"/>
      <c r="C3778" s="324"/>
      <c r="D3778" s="324"/>
      <c r="E3778" s="325"/>
      <c r="F3778" s="326"/>
      <c r="G3778" s="272"/>
    </row>
    <row r="3779" spans="2:7" s="6" customFormat="1">
      <c r="B3779" s="324"/>
      <c r="C3779" s="324"/>
      <c r="D3779" s="324"/>
      <c r="E3779" s="325"/>
      <c r="F3779" s="326"/>
      <c r="G3779" s="272"/>
    </row>
    <row r="3780" spans="2:7" s="6" customFormat="1">
      <c r="B3780" s="324"/>
      <c r="C3780" s="324"/>
      <c r="D3780" s="324"/>
      <c r="E3780" s="325"/>
      <c r="F3780" s="326"/>
      <c r="G3780" s="272"/>
    </row>
    <row r="3781" spans="2:7" s="6" customFormat="1">
      <c r="B3781" s="324"/>
      <c r="C3781" s="324"/>
      <c r="D3781" s="324"/>
      <c r="E3781" s="325"/>
      <c r="F3781" s="326"/>
      <c r="G3781" s="272"/>
    </row>
    <row r="3782" spans="2:7" s="6" customFormat="1">
      <c r="B3782" s="324"/>
      <c r="C3782" s="324"/>
      <c r="D3782" s="324"/>
      <c r="E3782" s="325"/>
      <c r="F3782" s="326"/>
      <c r="G3782" s="272"/>
    </row>
    <row r="3783" spans="2:7" s="6" customFormat="1">
      <c r="B3783" s="324"/>
      <c r="C3783" s="324"/>
      <c r="D3783" s="324"/>
      <c r="E3783" s="325"/>
      <c r="F3783" s="326"/>
      <c r="G3783" s="272"/>
    </row>
    <row r="3784" spans="2:7" s="6" customFormat="1">
      <c r="B3784" s="324"/>
      <c r="C3784" s="324"/>
      <c r="D3784" s="324"/>
      <c r="E3784" s="325"/>
      <c r="F3784" s="326"/>
      <c r="G3784" s="272"/>
    </row>
    <row r="3785" spans="2:7" s="6" customFormat="1">
      <c r="B3785" s="324"/>
      <c r="C3785" s="324"/>
      <c r="D3785" s="324"/>
      <c r="E3785" s="325"/>
      <c r="F3785" s="326"/>
      <c r="G3785" s="272"/>
    </row>
    <row r="3786" spans="2:7" s="6" customFormat="1">
      <c r="B3786" s="324"/>
      <c r="C3786" s="324"/>
      <c r="D3786" s="324"/>
      <c r="E3786" s="325"/>
      <c r="F3786" s="326"/>
      <c r="G3786" s="272"/>
    </row>
    <row r="3787" spans="2:7" s="6" customFormat="1">
      <c r="B3787" s="324"/>
      <c r="C3787" s="324"/>
      <c r="D3787" s="324"/>
      <c r="E3787" s="325"/>
      <c r="F3787" s="326"/>
      <c r="G3787" s="272"/>
    </row>
    <row r="3788" spans="2:7" s="6" customFormat="1">
      <c r="B3788" s="324"/>
      <c r="C3788" s="324"/>
      <c r="D3788" s="324"/>
      <c r="E3788" s="325"/>
      <c r="F3788" s="326"/>
      <c r="G3788" s="272"/>
    </row>
    <row r="3789" spans="2:7" s="6" customFormat="1">
      <c r="B3789" s="324"/>
      <c r="C3789" s="324"/>
      <c r="D3789" s="324"/>
      <c r="E3789" s="325"/>
      <c r="F3789" s="326"/>
      <c r="G3789" s="272"/>
    </row>
    <row r="3790" spans="2:7" s="6" customFormat="1">
      <c r="B3790" s="324"/>
      <c r="C3790" s="324"/>
      <c r="D3790" s="324"/>
      <c r="E3790" s="325"/>
      <c r="F3790" s="326"/>
      <c r="G3790" s="272"/>
    </row>
    <row r="3791" spans="2:7" s="6" customFormat="1">
      <c r="B3791" s="324"/>
      <c r="C3791" s="324"/>
      <c r="D3791" s="324"/>
      <c r="E3791" s="325"/>
      <c r="F3791" s="326"/>
      <c r="G3791" s="272"/>
    </row>
    <row r="3792" spans="2:7" s="6" customFormat="1">
      <c r="B3792" s="324"/>
      <c r="C3792" s="324"/>
      <c r="D3792" s="324"/>
      <c r="E3792" s="325"/>
      <c r="F3792" s="326"/>
      <c r="G3792" s="272"/>
    </row>
    <row r="3793" spans="2:7" s="6" customFormat="1">
      <c r="B3793" s="324"/>
      <c r="C3793" s="324"/>
      <c r="D3793" s="324"/>
      <c r="E3793" s="325"/>
      <c r="F3793" s="326"/>
      <c r="G3793" s="272"/>
    </row>
    <row r="3794" spans="2:7" s="6" customFormat="1">
      <c r="B3794" s="324"/>
      <c r="C3794" s="324"/>
      <c r="D3794" s="324"/>
      <c r="E3794" s="325"/>
      <c r="F3794" s="326"/>
      <c r="G3794" s="272"/>
    </row>
    <row r="3795" spans="2:7" s="6" customFormat="1">
      <c r="B3795" s="324"/>
      <c r="C3795" s="324"/>
      <c r="D3795" s="324"/>
      <c r="E3795" s="325"/>
      <c r="F3795" s="326"/>
      <c r="G3795" s="272"/>
    </row>
    <row r="3796" spans="2:7" s="6" customFormat="1">
      <c r="B3796" s="324"/>
      <c r="C3796" s="324"/>
      <c r="D3796" s="324"/>
      <c r="E3796" s="325"/>
      <c r="F3796" s="326"/>
      <c r="G3796" s="272"/>
    </row>
    <row r="3797" spans="2:7" s="6" customFormat="1">
      <c r="B3797" s="324"/>
      <c r="C3797" s="324"/>
      <c r="D3797" s="324"/>
      <c r="E3797" s="325"/>
      <c r="F3797" s="326"/>
      <c r="G3797" s="272"/>
    </row>
    <row r="3798" spans="2:7" s="6" customFormat="1">
      <c r="B3798" s="324"/>
      <c r="C3798" s="324"/>
      <c r="D3798" s="324"/>
      <c r="E3798" s="325"/>
      <c r="F3798" s="326"/>
      <c r="G3798" s="272"/>
    </row>
    <row r="3799" spans="2:7" s="6" customFormat="1">
      <c r="B3799" s="324"/>
      <c r="C3799" s="324"/>
      <c r="D3799" s="324"/>
      <c r="E3799" s="325"/>
      <c r="F3799" s="326"/>
      <c r="G3799" s="272"/>
    </row>
    <row r="3800" spans="2:7" s="6" customFormat="1">
      <c r="B3800" s="324"/>
      <c r="C3800" s="324"/>
      <c r="D3800" s="324"/>
      <c r="E3800" s="325"/>
      <c r="F3800" s="326"/>
      <c r="G3800" s="272"/>
    </row>
    <row r="3801" spans="2:7" s="6" customFormat="1">
      <c r="B3801" s="324"/>
      <c r="C3801" s="324"/>
      <c r="D3801" s="324"/>
      <c r="E3801" s="325"/>
      <c r="F3801" s="326"/>
      <c r="G3801" s="272"/>
    </row>
    <row r="3802" spans="2:7" s="6" customFormat="1">
      <c r="B3802" s="324"/>
      <c r="C3802" s="324"/>
      <c r="D3802" s="324"/>
      <c r="E3802" s="325"/>
      <c r="F3802" s="326"/>
      <c r="G3802" s="272"/>
    </row>
    <row r="3803" spans="2:7" s="6" customFormat="1">
      <c r="B3803" s="324"/>
      <c r="C3803" s="324"/>
      <c r="D3803" s="324"/>
      <c r="E3803" s="325"/>
      <c r="F3803" s="326"/>
      <c r="G3803" s="272"/>
    </row>
    <row r="3804" spans="2:7" s="6" customFormat="1">
      <c r="B3804" s="324"/>
      <c r="C3804" s="324"/>
      <c r="D3804" s="324"/>
      <c r="E3804" s="325"/>
      <c r="F3804" s="326"/>
      <c r="G3804" s="272"/>
    </row>
    <row r="3805" spans="2:7" s="6" customFormat="1">
      <c r="B3805" s="324"/>
      <c r="C3805" s="324"/>
      <c r="D3805" s="324"/>
      <c r="E3805" s="325"/>
      <c r="F3805" s="326"/>
      <c r="G3805" s="272"/>
    </row>
    <row r="3806" spans="2:7" s="6" customFormat="1">
      <c r="B3806" s="324"/>
      <c r="C3806" s="324"/>
      <c r="D3806" s="324"/>
      <c r="E3806" s="325"/>
      <c r="F3806" s="326"/>
      <c r="G3806" s="272"/>
    </row>
    <row r="3807" spans="2:7" s="6" customFormat="1">
      <c r="B3807" s="324"/>
      <c r="C3807" s="324"/>
      <c r="D3807" s="324"/>
      <c r="E3807" s="325"/>
      <c r="F3807" s="326"/>
      <c r="G3807" s="272"/>
    </row>
    <row r="3808" spans="2:7" s="6" customFormat="1">
      <c r="B3808" s="324"/>
      <c r="C3808" s="324"/>
      <c r="D3808" s="324"/>
      <c r="E3808" s="325"/>
      <c r="F3808" s="326"/>
      <c r="G3808" s="272"/>
    </row>
    <row r="3809" spans="2:7" s="6" customFormat="1">
      <c r="B3809" s="324"/>
      <c r="C3809" s="324"/>
      <c r="D3809" s="324"/>
      <c r="E3809" s="325"/>
      <c r="F3809" s="326"/>
      <c r="G3809" s="272"/>
    </row>
    <row r="3810" spans="2:7" s="6" customFormat="1">
      <c r="B3810" s="324"/>
      <c r="C3810" s="324"/>
      <c r="D3810" s="324"/>
      <c r="E3810" s="325"/>
      <c r="F3810" s="326"/>
      <c r="G3810" s="272"/>
    </row>
    <row r="3811" spans="2:7" s="6" customFormat="1">
      <c r="B3811" s="324"/>
      <c r="C3811" s="324"/>
      <c r="D3811" s="324"/>
      <c r="E3811" s="325"/>
      <c r="F3811" s="326"/>
      <c r="G3811" s="272"/>
    </row>
    <row r="3812" spans="2:7" s="6" customFormat="1">
      <c r="B3812" s="324"/>
      <c r="C3812" s="324"/>
      <c r="D3812" s="324"/>
      <c r="E3812" s="325"/>
      <c r="F3812" s="326"/>
      <c r="G3812" s="272"/>
    </row>
    <row r="3813" spans="2:7" s="6" customFormat="1">
      <c r="B3813" s="324"/>
      <c r="C3813" s="324"/>
      <c r="D3813" s="324"/>
      <c r="E3813" s="325"/>
      <c r="F3813" s="326"/>
      <c r="G3813" s="272"/>
    </row>
    <row r="3814" spans="2:7" s="6" customFormat="1">
      <c r="B3814" s="324"/>
      <c r="C3814" s="324"/>
      <c r="D3814" s="324"/>
      <c r="E3814" s="325"/>
      <c r="F3814" s="326"/>
      <c r="G3814" s="272"/>
    </row>
    <row r="3815" spans="2:7" s="6" customFormat="1">
      <c r="B3815" s="324"/>
      <c r="C3815" s="324"/>
      <c r="D3815" s="324"/>
      <c r="E3815" s="325"/>
      <c r="F3815" s="326"/>
      <c r="G3815" s="272"/>
    </row>
    <row r="3816" spans="2:7" s="6" customFormat="1">
      <c r="B3816" s="324"/>
      <c r="C3816" s="324"/>
      <c r="D3816" s="324"/>
      <c r="E3816" s="325"/>
      <c r="F3816" s="326"/>
      <c r="G3816" s="272"/>
    </row>
    <row r="3817" spans="2:7" s="6" customFormat="1">
      <c r="B3817" s="324"/>
      <c r="C3817" s="324"/>
      <c r="D3817" s="324"/>
      <c r="E3817" s="325"/>
      <c r="F3817" s="326"/>
      <c r="G3817" s="272"/>
    </row>
    <row r="3818" spans="2:7" s="6" customFormat="1">
      <c r="B3818" s="324"/>
      <c r="C3818" s="324"/>
      <c r="D3818" s="324"/>
      <c r="E3818" s="325"/>
      <c r="F3818" s="326"/>
      <c r="G3818" s="272"/>
    </row>
    <row r="3819" spans="2:7" s="6" customFormat="1">
      <c r="B3819" s="324"/>
      <c r="C3819" s="324"/>
      <c r="D3819" s="324"/>
      <c r="E3819" s="325"/>
      <c r="F3819" s="326"/>
      <c r="G3819" s="272"/>
    </row>
    <row r="3820" spans="2:7" s="6" customFormat="1">
      <c r="B3820" s="324"/>
      <c r="C3820" s="324"/>
      <c r="D3820" s="324"/>
      <c r="E3820" s="325"/>
      <c r="F3820" s="326"/>
      <c r="G3820" s="272"/>
    </row>
    <row r="3821" spans="2:7" s="6" customFormat="1">
      <c r="B3821" s="324"/>
      <c r="C3821" s="324"/>
      <c r="D3821" s="324"/>
      <c r="E3821" s="325"/>
      <c r="F3821" s="326"/>
      <c r="G3821" s="272"/>
    </row>
    <row r="3822" spans="2:7" s="6" customFormat="1">
      <c r="B3822" s="324"/>
      <c r="C3822" s="324"/>
      <c r="D3822" s="324"/>
      <c r="E3822" s="325"/>
      <c r="F3822" s="326"/>
      <c r="G3822" s="272"/>
    </row>
    <row r="3823" spans="2:7" s="6" customFormat="1">
      <c r="B3823" s="324"/>
      <c r="C3823" s="324"/>
      <c r="D3823" s="324"/>
      <c r="E3823" s="325"/>
      <c r="F3823" s="326"/>
      <c r="G3823" s="272"/>
    </row>
    <row r="3824" spans="2:7" s="6" customFormat="1">
      <c r="B3824" s="324"/>
      <c r="C3824" s="324"/>
      <c r="D3824" s="324"/>
      <c r="E3824" s="325"/>
      <c r="F3824" s="326"/>
      <c r="G3824" s="272"/>
    </row>
    <row r="3825" spans="2:7" s="6" customFormat="1">
      <c r="B3825" s="324"/>
      <c r="C3825" s="324"/>
      <c r="D3825" s="324"/>
      <c r="E3825" s="325"/>
      <c r="F3825" s="326"/>
      <c r="G3825" s="272"/>
    </row>
    <row r="3826" spans="2:7" s="6" customFormat="1">
      <c r="B3826" s="324"/>
      <c r="C3826" s="324"/>
      <c r="D3826" s="324"/>
      <c r="E3826" s="325"/>
      <c r="F3826" s="326"/>
      <c r="G3826" s="272"/>
    </row>
    <row r="3827" spans="2:7" s="6" customFormat="1">
      <c r="B3827" s="324"/>
      <c r="C3827" s="324"/>
      <c r="D3827" s="324"/>
      <c r="E3827" s="325"/>
      <c r="F3827" s="326"/>
      <c r="G3827" s="272"/>
    </row>
    <row r="3828" spans="2:7" s="6" customFormat="1">
      <c r="B3828" s="324"/>
      <c r="C3828" s="324"/>
      <c r="D3828" s="324"/>
      <c r="E3828" s="325"/>
      <c r="F3828" s="326"/>
      <c r="G3828" s="272"/>
    </row>
    <row r="3829" spans="2:7" s="6" customFormat="1">
      <c r="B3829" s="324"/>
      <c r="C3829" s="324"/>
      <c r="D3829" s="324"/>
      <c r="E3829" s="325"/>
      <c r="F3829" s="326"/>
      <c r="G3829" s="272"/>
    </row>
    <row r="3830" spans="2:7" s="6" customFormat="1">
      <c r="B3830" s="324"/>
      <c r="C3830" s="324"/>
      <c r="D3830" s="324"/>
      <c r="E3830" s="325"/>
      <c r="F3830" s="326"/>
      <c r="G3830" s="272"/>
    </row>
    <row r="3831" spans="2:7" s="6" customFormat="1">
      <c r="B3831" s="324"/>
      <c r="C3831" s="324"/>
      <c r="D3831" s="324"/>
      <c r="E3831" s="325"/>
      <c r="F3831" s="326"/>
      <c r="G3831" s="272"/>
    </row>
    <row r="3832" spans="2:7" s="6" customFormat="1">
      <c r="B3832" s="324"/>
      <c r="C3832" s="324"/>
      <c r="D3832" s="324"/>
      <c r="E3832" s="325"/>
      <c r="F3832" s="326"/>
      <c r="G3832" s="272"/>
    </row>
    <row r="3833" spans="2:7" s="6" customFormat="1">
      <c r="B3833" s="324"/>
      <c r="C3833" s="324"/>
      <c r="D3833" s="324"/>
      <c r="E3833" s="325"/>
      <c r="F3833" s="326"/>
      <c r="G3833" s="272"/>
    </row>
    <row r="3834" spans="2:7" s="6" customFormat="1">
      <c r="B3834" s="324"/>
      <c r="C3834" s="324"/>
      <c r="D3834" s="324"/>
      <c r="E3834" s="325"/>
      <c r="F3834" s="326"/>
      <c r="G3834" s="272"/>
    </row>
    <row r="3835" spans="2:7" s="6" customFormat="1">
      <c r="B3835" s="324"/>
      <c r="C3835" s="324"/>
      <c r="D3835" s="324"/>
      <c r="E3835" s="325"/>
      <c r="F3835" s="326"/>
      <c r="G3835" s="272"/>
    </row>
    <row r="3836" spans="2:7" s="6" customFormat="1">
      <c r="B3836" s="324"/>
      <c r="C3836" s="324"/>
      <c r="D3836" s="324"/>
      <c r="E3836" s="325"/>
      <c r="F3836" s="326"/>
      <c r="G3836" s="272"/>
    </row>
    <row r="3837" spans="2:7" s="6" customFormat="1">
      <c r="B3837" s="324"/>
      <c r="C3837" s="324"/>
      <c r="D3837" s="324"/>
      <c r="E3837" s="325"/>
      <c r="F3837" s="326"/>
      <c r="G3837" s="272"/>
    </row>
    <row r="3838" spans="2:7" s="6" customFormat="1">
      <c r="B3838" s="324"/>
      <c r="C3838" s="324"/>
      <c r="D3838" s="324"/>
      <c r="E3838" s="325"/>
      <c r="F3838" s="326"/>
      <c r="G3838" s="272"/>
    </row>
    <row r="3839" spans="2:7" s="6" customFormat="1">
      <c r="B3839" s="324"/>
      <c r="C3839" s="324"/>
      <c r="D3839" s="324"/>
      <c r="E3839" s="325"/>
      <c r="F3839" s="326"/>
      <c r="G3839" s="272"/>
    </row>
    <row r="3840" spans="2:7" s="6" customFormat="1">
      <c r="B3840" s="324"/>
      <c r="C3840" s="324"/>
      <c r="D3840" s="324"/>
      <c r="E3840" s="325"/>
      <c r="F3840" s="326"/>
      <c r="G3840" s="272"/>
    </row>
    <row r="3841" spans="2:7" s="6" customFormat="1">
      <c r="B3841" s="324"/>
      <c r="C3841" s="324"/>
      <c r="D3841" s="324"/>
      <c r="E3841" s="325"/>
      <c r="F3841" s="326"/>
      <c r="G3841" s="272"/>
    </row>
    <row r="3842" spans="2:7" s="6" customFormat="1">
      <c r="B3842" s="324"/>
      <c r="C3842" s="324"/>
      <c r="D3842" s="324"/>
      <c r="E3842" s="325"/>
      <c r="F3842" s="326"/>
      <c r="G3842" s="272"/>
    </row>
    <row r="3843" spans="2:7" s="6" customFormat="1">
      <c r="B3843" s="324"/>
      <c r="C3843" s="324"/>
      <c r="D3843" s="324"/>
      <c r="E3843" s="325"/>
      <c r="F3843" s="326"/>
      <c r="G3843" s="272"/>
    </row>
    <row r="3844" spans="2:7" s="6" customFormat="1">
      <c r="B3844" s="324"/>
      <c r="C3844" s="324"/>
      <c r="D3844" s="324"/>
      <c r="E3844" s="325"/>
      <c r="F3844" s="326"/>
      <c r="G3844" s="272"/>
    </row>
    <row r="3845" spans="2:7" s="6" customFormat="1">
      <c r="B3845" s="324"/>
      <c r="C3845" s="324"/>
      <c r="D3845" s="324"/>
      <c r="E3845" s="325"/>
      <c r="F3845" s="326"/>
      <c r="G3845" s="272"/>
    </row>
    <row r="3846" spans="2:7" s="6" customFormat="1">
      <c r="B3846" s="324"/>
      <c r="C3846" s="324"/>
      <c r="D3846" s="324"/>
      <c r="E3846" s="325"/>
      <c r="F3846" s="326"/>
      <c r="G3846" s="272"/>
    </row>
    <row r="3847" spans="2:7" s="6" customFormat="1">
      <c r="B3847" s="324"/>
      <c r="C3847" s="324"/>
      <c r="D3847" s="324"/>
      <c r="E3847" s="325"/>
      <c r="F3847" s="326"/>
      <c r="G3847" s="272"/>
    </row>
    <row r="3848" spans="2:7" s="6" customFormat="1">
      <c r="B3848" s="324"/>
      <c r="C3848" s="324"/>
      <c r="D3848" s="324"/>
      <c r="E3848" s="325"/>
      <c r="F3848" s="326"/>
      <c r="G3848" s="272"/>
    </row>
    <row r="3849" spans="2:7" s="6" customFormat="1">
      <c r="B3849" s="324"/>
      <c r="C3849" s="324"/>
      <c r="D3849" s="324"/>
      <c r="E3849" s="325"/>
      <c r="F3849" s="326"/>
      <c r="G3849" s="272"/>
    </row>
    <row r="3850" spans="2:7" s="6" customFormat="1">
      <c r="B3850" s="324"/>
      <c r="C3850" s="324"/>
      <c r="D3850" s="324"/>
      <c r="E3850" s="325"/>
      <c r="F3850" s="326"/>
      <c r="G3850" s="272"/>
    </row>
    <row r="3851" spans="2:7" s="6" customFormat="1">
      <c r="B3851" s="324"/>
      <c r="C3851" s="324"/>
      <c r="D3851" s="324"/>
      <c r="E3851" s="325"/>
      <c r="F3851" s="326"/>
      <c r="G3851" s="272"/>
    </row>
    <row r="3852" spans="2:7" s="6" customFormat="1">
      <c r="B3852" s="324"/>
      <c r="C3852" s="324"/>
      <c r="D3852" s="324"/>
      <c r="E3852" s="325"/>
      <c r="F3852" s="326"/>
      <c r="G3852" s="272"/>
    </row>
    <row r="3853" spans="2:7" s="6" customFormat="1">
      <c r="B3853" s="324"/>
      <c r="C3853" s="324"/>
      <c r="D3853" s="324"/>
      <c r="E3853" s="325"/>
      <c r="F3853" s="326"/>
      <c r="G3853" s="272"/>
    </row>
    <row r="3854" spans="2:7" s="6" customFormat="1">
      <c r="B3854" s="324"/>
      <c r="C3854" s="324"/>
      <c r="D3854" s="324"/>
      <c r="E3854" s="325"/>
      <c r="F3854" s="326"/>
      <c r="G3854" s="272"/>
    </row>
    <row r="3855" spans="2:7" s="6" customFormat="1">
      <c r="B3855" s="324"/>
      <c r="C3855" s="324"/>
      <c r="D3855" s="324"/>
      <c r="E3855" s="325"/>
      <c r="F3855" s="326"/>
      <c r="G3855" s="272"/>
    </row>
    <row r="3856" spans="2:7" s="6" customFormat="1">
      <c r="B3856" s="324"/>
      <c r="C3856" s="324"/>
      <c r="D3856" s="324"/>
      <c r="E3856" s="325"/>
      <c r="F3856" s="326"/>
      <c r="G3856" s="272"/>
    </row>
    <row r="3857" spans="2:7" s="6" customFormat="1">
      <c r="B3857" s="324"/>
      <c r="C3857" s="324"/>
      <c r="D3857" s="324"/>
      <c r="E3857" s="325"/>
      <c r="F3857" s="326"/>
      <c r="G3857" s="272"/>
    </row>
    <row r="3858" spans="2:7" s="6" customFormat="1">
      <c r="B3858" s="324"/>
      <c r="C3858" s="324"/>
      <c r="D3858" s="324"/>
      <c r="E3858" s="325"/>
      <c r="F3858" s="326"/>
      <c r="G3858" s="272"/>
    </row>
    <row r="3859" spans="2:7" s="6" customFormat="1">
      <c r="B3859" s="324"/>
      <c r="C3859" s="324"/>
      <c r="D3859" s="324"/>
      <c r="E3859" s="325"/>
      <c r="F3859" s="326"/>
      <c r="G3859" s="272"/>
    </row>
    <row r="3860" spans="2:7" s="6" customFormat="1">
      <c r="B3860" s="324"/>
      <c r="C3860" s="324"/>
      <c r="D3860" s="324"/>
      <c r="E3860" s="325"/>
      <c r="F3860" s="326"/>
      <c r="G3860" s="272"/>
    </row>
    <row r="3861" spans="2:7" s="6" customFormat="1">
      <c r="B3861" s="324"/>
      <c r="C3861" s="324"/>
      <c r="D3861" s="324"/>
      <c r="E3861" s="325"/>
      <c r="F3861" s="326"/>
      <c r="G3861" s="272"/>
    </row>
    <row r="3862" spans="2:7" s="6" customFormat="1">
      <c r="B3862" s="324"/>
      <c r="C3862" s="324"/>
      <c r="D3862" s="324"/>
      <c r="E3862" s="325"/>
      <c r="F3862" s="326"/>
      <c r="G3862" s="272"/>
    </row>
    <row r="3863" spans="2:7" s="6" customFormat="1">
      <c r="B3863" s="324"/>
      <c r="C3863" s="324"/>
      <c r="D3863" s="324"/>
      <c r="E3863" s="325"/>
      <c r="F3863" s="326"/>
      <c r="G3863" s="272"/>
    </row>
    <row r="3864" spans="2:7" s="6" customFormat="1">
      <c r="B3864" s="324"/>
      <c r="C3864" s="324"/>
      <c r="D3864" s="324"/>
      <c r="E3864" s="325"/>
      <c r="F3864" s="326"/>
      <c r="G3864" s="272"/>
    </row>
    <row r="3865" spans="2:7" s="6" customFormat="1">
      <c r="B3865" s="324"/>
      <c r="C3865" s="324"/>
      <c r="D3865" s="324"/>
      <c r="E3865" s="325"/>
      <c r="F3865" s="326"/>
      <c r="G3865" s="272"/>
    </row>
    <row r="3866" spans="2:7" s="6" customFormat="1">
      <c r="B3866" s="324"/>
      <c r="C3866" s="324"/>
      <c r="D3866" s="324"/>
      <c r="E3866" s="325"/>
      <c r="F3866" s="326"/>
      <c r="G3866" s="272"/>
    </row>
    <row r="3867" spans="2:7" s="6" customFormat="1">
      <c r="B3867" s="324"/>
      <c r="C3867" s="324"/>
      <c r="D3867" s="324"/>
      <c r="E3867" s="325"/>
      <c r="F3867" s="326"/>
      <c r="G3867" s="272"/>
    </row>
    <row r="3868" spans="2:7" s="6" customFormat="1">
      <c r="B3868" s="324"/>
      <c r="C3868" s="324"/>
      <c r="D3868" s="324"/>
      <c r="E3868" s="325"/>
      <c r="F3868" s="326"/>
      <c r="G3868" s="272"/>
    </row>
    <row r="3869" spans="2:7" s="6" customFormat="1">
      <c r="B3869" s="324"/>
      <c r="C3869" s="324"/>
      <c r="D3869" s="324"/>
      <c r="E3869" s="325"/>
      <c r="F3869" s="326"/>
      <c r="G3869" s="272"/>
    </row>
    <row r="3870" spans="2:7" s="6" customFormat="1">
      <c r="B3870" s="324"/>
      <c r="C3870" s="324"/>
      <c r="D3870" s="324"/>
      <c r="E3870" s="325"/>
      <c r="F3870" s="326"/>
      <c r="G3870" s="272"/>
    </row>
    <row r="3871" spans="2:7" s="6" customFormat="1">
      <c r="B3871" s="324"/>
      <c r="C3871" s="324"/>
      <c r="D3871" s="324"/>
      <c r="E3871" s="325"/>
      <c r="F3871" s="326"/>
      <c r="G3871" s="272"/>
    </row>
    <row r="3872" spans="2:7" s="6" customFormat="1">
      <c r="B3872" s="324"/>
      <c r="C3872" s="324"/>
      <c r="D3872" s="324"/>
      <c r="E3872" s="325"/>
      <c r="F3872" s="326"/>
      <c r="G3872" s="272"/>
    </row>
    <row r="3873" spans="2:7" s="6" customFormat="1">
      <c r="B3873" s="324"/>
      <c r="C3873" s="324"/>
      <c r="D3873" s="324"/>
      <c r="E3873" s="325"/>
      <c r="F3873" s="326"/>
      <c r="G3873" s="272"/>
    </row>
    <row r="3874" spans="2:7" s="6" customFormat="1">
      <c r="B3874" s="324"/>
      <c r="C3874" s="324"/>
      <c r="D3874" s="324"/>
      <c r="E3874" s="325"/>
      <c r="F3874" s="326"/>
      <c r="G3874" s="272"/>
    </row>
    <row r="3875" spans="2:7" s="6" customFormat="1">
      <c r="B3875" s="324"/>
      <c r="C3875" s="324"/>
      <c r="D3875" s="324"/>
      <c r="E3875" s="325"/>
      <c r="F3875" s="326"/>
      <c r="G3875" s="272"/>
    </row>
    <row r="3876" spans="2:7" s="6" customFormat="1">
      <c r="B3876" s="324"/>
      <c r="C3876" s="324"/>
      <c r="D3876" s="324"/>
      <c r="E3876" s="325"/>
      <c r="F3876" s="326"/>
      <c r="G3876" s="272"/>
    </row>
    <row r="3877" spans="2:7" s="6" customFormat="1">
      <c r="B3877" s="324"/>
      <c r="C3877" s="324"/>
      <c r="D3877" s="324"/>
      <c r="E3877" s="325"/>
      <c r="F3877" s="326"/>
      <c r="G3877" s="272"/>
    </row>
    <row r="3878" spans="2:7" s="6" customFormat="1">
      <c r="B3878" s="324"/>
      <c r="C3878" s="324"/>
      <c r="D3878" s="324"/>
      <c r="E3878" s="325"/>
      <c r="F3878" s="326"/>
      <c r="G3878" s="272"/>
    </row>
    <row r="3879" spans="2:7" s="6" customFormat="1">
      <c r="B3879" s="324"/>
      <c r="C3879" s="324"/>
      <c r="D3879" s="324"/>
      <c r="E3879" s="325"/>
      <c r="F3879" s="326"/>
      <c r="G3879" s="272"/>
    </row>
    <row r="3880" spans="2:7" s="6" customFormat="1">
      <c r="B3880" s="324"/>
      <c r="C3880" s="324"/>
      <c r="D3880" s="324"/>
      <c r="E3880" s="325"/>
      <c r="F3880" s="326"/>
      <c r="G3880" s="272"/>
    </row>
    <row r="3881" spans="2:7" s="6" customFormat="1">
      <c r="B3881" s="324"/>
      <c r="C3881" s="324"/>
      <c r="D3881" s="324"/>
      <c r="E3881" s="325"/>
      <c r="F3881" s="326"/>
      <c r="G3881" s="272"/>
    </row>
    <row r="3882" spans="2:7" s="6" customFormat="1">
      <c r="B3882" s="324"/>
      <c r="C3882" s="324"/>
      <c r="D3882" s="324"/>
      <c r="E3882" s="325"/>
      <c r="F3882" s="326"/>
      <c r="G3882" s="272"/>
    </row>
    <row r="3883" spans="2:7" s="6" customFormat="1">
      <c r="B3883" s="324"/>
      <c r="C3883" s="324"/>
      <c r="D3883" s="324"/>
      <c r="E3883" s="325"/>
      <c r="F3883" s="326"/>
      <c r="G3883" s="272"/>
    </row>
    <row r="3884" spans="2:7" s="6" customFormat="1">
      <c r="B3884" s="324"/>
      <c r="C3884" s="324"/>
      <c r="D3884" s="324"/>
      <c r="E3884" s="325"/>
      <c r="F3884" s="326"/>
      <c r="G3884" s="272"/>
    </row>
    <row r="3885" spans="2:7" s="6" customFormat="1">
      <c r="B3885" s="324"/>
      <c r="C3885" s="324"/>
      <c r="D3885" s="324"/>
      <c r="E3885" s="325"/>
      <c r="F3885" s="326"/>
      <c r="G3885" s="272"/>
    </row>
    <row r="3886" spans="2:7" s="6" customFormat="1">
      <c r="B3886" s="324"/>
      <c r="C3886" s="324"/>
      <c r="D3886" s="324"/>
      <c r="E3886" s="325"/>
      <c r="F3886" s="326"/>
      <c r="G3886" s="272"/>
    </row>
    <row r="3887" spans="2:7" s="6" customFormat="1">
      <c r="B3887" s="324"/>
      <c r="C3887" s="324"/>
      <c r="D3887" s="324"/>
      <c r="E3887" s="325"/>
      <c r="F3887" s="326"/>
      <c r="G3887" s="272"/>
    </row>
    <row r="3888" spans="2:7" s="6" customFormat="1">
      <c r="B3888" s="324"/>
      <c r="C3888" s="324"/>
      <c r="D3888" s="324"/>
      <c r="E3888" s="325"/>
      <c r="F3888" s="326"/>
      <c r="G3888" s="272"/>
    </row>
    <row r="3889" spans="2:7" s="6" customFormat="1">
      <c r="B3889" s="324"/>
      <c r="C3889" s="324"/>
      <c r="D3889" s="324"/>
      <c r="E3889" s="325"/>
      <c r="F3889" s="326"/>
      <c r="G3889" s="272"/>
    </row>
    <row r="3890" spans="2:7" s="6" customFormat="1">
      <c r="B3890" s="324"/>
      <c r="C3890" s="324"/>
      <c r="D3890" s="324"/>
      <c r="E3890" s="325"/>
      <c r="F3890" s="326"/>
      <c r="G3890" s="272"/>
    </row>
    <row r="3891" spans="2:7" s="6" customFormat="1">
      <c r="B3891" s="324"/>
      <c r="C3891" s="324"/>
      <c r="D3891" s="324"/>
      <c r="E3891" s="325"/>
      <c r="F3891" s="326"/>
      <c r="G3891" s="272"/>
    </row>
    <row r="3892" spans="2:7" s="6" customFormat="1">
      <c r="B3892" s="324"/>
      <c r="C3892" s="324"/>
      <c r="D3892" s="324"/>
      <c r="E3892" s="325"/>
      <c r="F3892" s="326"/>
      <c r="G3892" s="272"/>
    </row>
    <row r="3893" spans="2:7" s="6" customFormat="1">
      <c r="B3893" s="324"/>
      <c r="C3893" s="324"/>
      <c r="D3893" s="324"/>
      <c r="E3893" s="325"/>
      <c r="F3893" s="326"/>
      <c r="G3893" s="272"/>
    </row>
    <row r="3894" spans="2:7" s="6" customFormat="1">
      <c r="B3894" s="324"/>
      <c r="C3894" s="324"/>
      <c r="D3894" s="324"/>
      <c r="E3894" s="325"/>
      <c r="F3894" s="326"/>
      <c r="G3894" s="272"/>
    </row>
    <row r="3895" spans="2:7" s="6" customFormat="1">
      <c r="B3895" s="324"/>
      <c r="C3895" s="324"/>
      <c r="D3895" s="324"/>
      <c r="E3895" s="325"/>
      <c r="F3895" s="326"/>
      <c r="G3895" s="272"/>
    </row>
    <row r="3896" spans="2:7" s="6" customFormat="1">
      <c r="B3896" s="324"/>
      <c r="C3896" s="324"/>
      <c r="D3896" s="324"/>
      <c r="E3896" s="325"/>
      <c r="F3896" s="326"/>
      <c r="G3896" s="272"/>
    </row>
    <row r="3897" spans="2:7" s="6" customFormat="1">
      <c r="B3897" s="324"/>
      <c r="C3897" s="324"/>
      <c r="D3897" s="324"/>
      <c r="E3897" s="325"/>
      <c r="F3897" s="326"/>
      <c r="G3897" s="272"/>
    </row>
    <row r="3898" spans="2:7" s="6" customFormat="1">
      <c r="B3898" s="324"/>
      <c r="C3898" s="324"/>
      <c r="D3898" s="324"/>
      <c r="E3898" s="325"/>
      <c r="F3898" s="326"/>
      <c r="G3898" s="272"/>
    </row>
    <row r="3899" spans="2:7" s="6" customFormat="1">
      <c r="B3899" s="324"/>
      <c r="C3899" s="324"/>
      <c r="D3899" s="324"/>
      <c r="E3899" s="325"/>
      <c r="F3899" s="326"/>
      <c r="G3899" s="272"/>
    </row>
    <row r="3900" spans="2:7" s="6" customFormat="1">
      <c r="B3900" s="324"/>
      <c r="C3900" s="324"/>
      <c r="D3900" s="324"/>
      <c r="E3900" s="325"/>
      <c r="F3900" s="326"/>
      <c r="G3900" s="272"/>
    </row>
    <row r="3901" spans="2:7" s="6" customFormat="1">
      <c r="B3901" s="324"/>
      <c r="C3901" s="324"/>
      <c r="D3901" s="324"/>
      <c r="E3901" s="325"/>
      <c r="F3901" s="326"/>
      <c r="G3901" s="272"/>
    </row>
    <row r="3902" spans="2:7" s="6" customFormat="1">
      <c r="B3902" s="324"/>
      <c r="C3902" s="324"/>
      <c r="D3902" s="324"/>
      <c r="E3902" s="325"/>
      <c r="F3902" s="326"/>
      <c r="G3902" s="272"/>
    </row>
    <row r="3903" spans="2:7" s="6" customFormat="1">
      <c r="B3903" s="324"/>
      <c r="C3903" s="324"/>
      <c r="D3903" s="324"/>
      <c r="E3903" s="325"/>
      <c r="F3903" s="326"/>
      <c r="G3903" s="272"/>
    </row>
    <row r="3904" spans="2:7" s="6" customFormat="1">
      <c r="B3904" s="324"/>
      <c r="C3904" s="324"/>
      <c r="D3904" s="324"/>
      <c r="E3904" s="325"/>
      <c r="F3904" s="326"/>
      <c r="G3904" s="272"/>
    </row>
    <row r="3905" spans="2:7" s="6" customFormat="1">
      <c r="B3905" s="324"/>
      <c r="C3905" s="324"/>
      <c r="D3905" s="324"/>
      <c r="E3905" s="325"/>
      <c r="F3905" s="326"/>
      <c r="G3905" s="272"/>
    </row>
    <row r="3906" spans="2:7" s="6" customFormat="1">
      <c r="B3906" s="324"/>
      <c r="C3906" s="324"/>
      <c r="D3906" s="324"/>
      <c r="E3906" s="325"/>
      <c r="F3906" s="326"/>
      <c r="G3906" s="272"/>
    </row>
    <row r="3907" spans="2:7" s="6" customFormat="1">
      <c r="B3907" s="324"/>
      <c r="C3907" s="324"/>
      <c r="D3907" s="324"/>
      <c r="E3907" s="325"/>
      <c r="F3907" s="326"/>
      <c r="G3907" s="272"/>
    </row>
    <row r="3908" spans="2:7" s="6" customFormat="1">
      <c r="B3908" s="324"/>
      <c r="C3908" s="324"/>
      <c r="D3908" s="324"/>
      <c r="E3908" s="325"/>
      <c r="F3908" s="326"/>
      <c r="G3908" s="272"/>
    </row>
    <row r="3909" spans="2:7" s="6" customFormat="1">
      <c r="B3909" s="324"/>
      <c r="C3909" s="324"/>
      <c r="D3909" s="324"/>
      <c r="E3909" s="325"/>
      <c r="F3909" s="326"/>
      <c r="G3909" s="272"/>
    </row>
    <row r="3910" spans="2:7" s="6" customFormat="1">
      <c r="B3910" s="324"/>
      <c r="C3910" s="324"/>
      <c r="D3910" s="324"/>
      <c r="E3910" s="325"/>
      <c r="F3910" s="326"/>
      <c r="G3910" s="272"/>
    </row>
    <row r="3911" spans="2:7" s="6" customFormat="1">
      <c r="B3911" s="324"/>
      <c r="C3911" s="324"/>
      <c r="D3911" s="324"/>
      <c r="E3911" s="325"/>
      <c r="F3911" s="326"/>
      <c r="G3911" s="272"/>
    </row>
    <row r="3912" spans="2:7" s="6" customFormat="1">
      <c r="B3912" s="324"/>
      <c r="C3912" s="324"/>
      <c r="D3912" s="324"/>
      <c r="E3912" s="325"/>
      <c r="F3912" s="326"/>
      <c r="G3912" s="272"/>
    </row>
    <row r="3913" spans="2:7" s="6" customFormat="1">
      <c r="B3913" s="324"/>
      <c r="C3913" s="324"/>
      <c r="D3913" s="324"/>
      <c r="E3913" s="325"/>
      <c r="F3913" s="326"/>
      <c r="G3913" s="272"/>
    </row>
    <row r="3914" spans="2:7" s="6" customFormat="1">
      <c r="B3914" s="324"/>
      <c r="C3914" s="324"/>
      <c r="D3914" s="324"/>
      <c r="E3914" s="325"/>
      <c r="F3914" s="326"/>
      <c r="G3914" s="272"/>
    </row>
    <row r="3915" spans="2:7" s="6" customFormat="1">
      <c r="B3915" s="324"/>
      <c r="C3915" s="324"/>
      <c r="D3915" s="324"/>
      <c r="E3915" s="325"/>
      <c r="F3915" s="326"/>
      <c r="G3915" s="272"/>
    </row>
    <row r="3916" spans="2:7" s="6" customFormat="1">
      <c r="B3916" s="324"/>
      <c r="C3916" s="324"/>
      <c r="D3916" s="324"/>
      <c r="E3916" s="325"/>
      <c r="F3916" s="326"/>
      <c r="G3916" s="272"/>
    </row>
    <row r="3917" spans="2:7" s="6" customFormat="1">
      <c r="B3917" s="324"/>
      <c r="C3917" s="324"/>
      <c r="D3917" s="324"/>
      <c r="E3917" s="325"/>
      <c r="F3917" s="326"/>
      <c r="G3917" s="272"/>
    </row>
    <row r="3918" spans="2:7" s="6" customFormat="1">
      <c r="B3918" s="324"/>
      <c r="C3918" s="324"/>
      <c r="D3918" s="324"/>
      <c r="E3918" s="325"/>
      <c r="F3918" s="326"/>
      <c r="G3918" s="272"/>
    </row>
    <row r="3919" spans="2:7" s="6" customFormat="1">
      <c r="B3919" s="324"/>
      <c r="C3919" s="324"/>
      <c r="D3919" s="324"/>
      <c r="E3919" s="325"/>
      <c r="F3919" s="326"/>
      <c r="G3919" s="272"/>
    </row>
    <row r="3920" spans="2:7" s="6" customFormat="1">
      <c r="B3920" s="324"/>
      <c r="C3920" s="324"/>
      <c r="D3920" s="324"/>
      <c r="E3920" s="325"/>
      <c r="F3920" s="326"/>
      <c r="G3920" s="272"/>
    </row>
    <row r="3921" spans="2:7" s="6" customFormat="1">
      <c r="B3921" s="324"/>
      <c r="C3921" s="324"/>
      <c r="D3921" s="324"/>
      <c r="E3921" s="325"/>
      <c r="F3921" s="326"/>
      <c r="G3921" s="272"/>
    </row>
    <row r="3922" spans="2:7" s="6" customFormat="1">
      <c r="B3922" s="324"/>
      <c r="C3922" s="324"/>
      <c r="D3922" s="324"/>
      <c r="E3922" s="325"/>
      <c r="F3922" s="326"/>
      <c r="G3922" s="272"/>
    </row>
    <row r="3923" spans="2:7" s="6" customFormat="1">
      <c r="B3923" s="324"/>
      <c r="C3923" s="324"/>
      <c r="D3923" s="324"/>
      <c r="E3923" s="325"/>
      <c r="F3923" s="326"/>
      <c r="G3923" s="272"/>
    </row>
    <row r="3924" spans="2:7" s="6" customFormat="1">
      <c r="B3924" s="324"/>
      <c r="C3924" s="324"/>
      <c r="D3924" s="324"/>
      <c r="E3924" s="325"/>
      <c r="F3924" s="326"/>
      <c r="G3924" s="272"/>
    </row>
    <row r="3925" spans="2:7" s="6" customFormat="1">
      <c r="B3925" s="324"/>
      <c r="C3925" s="324"/>
      <c r="D3925" s="324"/>
      <c r="E3925" s="325"/>
      <c r="F3925" s="326"/>
      <c r="G3925" s="272"/>
    </row>
    <row r="3926" spans="2:7" s="6" customFormat="1">
      <c r="B3926" s="324"/>
      <c r="C3926" s="324"/>
      <c r="D3926" s="324"/>
      <c r="E3926" s="325"/>
      <c r="F3926" s="326"/>
      <c r="G3926" s="272"/>
    </row>
    <row r="3927" spans="2:7" s="6" customFormat="1">
      <c r="B3927" s="324"/>
      <c r="C3927" s="324"/>
      <c r="D3927" s="324"/>
      <c r="E3927" s="325"/>
      <c r="F3927" s="326"/>
      <c r="G3927" s="272"/>
    </row>
    <row r="3928" spans="2:7" s="6" customFormat="1">
      <c r="B3928" s="324"/>
      <c r="C3928" s="324"/>
      <c r="D3928" s="324"/>
      <c r="E3928" s="325"/>
      <c r="F3928" s="326"/>
      <c r="G3928" s="272"/>
    </row>
    <row r="3929" spans="2:7" s="6" customFormat="1">
      <c r="B3929" s="324"/>
      <c r="C3929" s="324"/>
      <c r="D3929" s="324"/>
      <c r="E3929" s="325"/>
      <c r="F3929" s="326"/>
      <c r="G3929" s="272"/>
    </row>
    <row r="3930" spans="2:7" s="6" customFormat="1">
      <c r="B3930" s="324"/>
      <c r="C3930" s="324"/>
      <c r="D3930" s="324"/>
      <c r="E3930" s="325"/>
      <c r="F3930" s="326"/>
      <c r="G3930" s="272"/>
    </row>
    <row r="3931" spans="2:7" s="6" customFormat="1">
      <c r="B3931" s="324"/>
      <c r="C3931" s="324"/>
      <c r="D3931" s="324"/>
      <c r="E3931" s="325"/>
      <c r="F3931" s="326"/>
      <c r="G3931" s="272"/>
    </row>
    <row r="3932" spans="2:7" s="6" customFormat="1">
      <c r="B3932" s="324"/>
      <c r="C3932" s="324"/>
      <c r="D3932" s="324"/>
      <c r="E3932" s="325"/>
      <c r="F3932" s="326"/>
      <c r="G3932" s="272"/>
    </row>
    <row r="3933" spans="2:7" s="6" customFormat="1">
      <c r="B3933" s="324"/>
      <c r="C3933" s="324"/>
      <c r="D3933" s="324"/>
      <c r="E3933" s="325"/>
      <c r="F3933" s="326"/>
      <c r="G3933" s="272"/>
    </row>
    <row r="3934" spans="2:7" s="6" customFormat="1">
      <c r="B3934" s="324"/>
      <c r="C3934" s="324"/>
      <c r="D3934" s="324"/>
      <c r="E3934" s="325"/>
      <c r="F3934" s="326"/>
      <c r="G3934" s="272"/>
    </row>
    <row r="3935" spans="2:7" s="6" customFormat="1">
      <c r="B3935" s="324"/>
      <c r="C3935" s="324"/>
      <c r="D3935" s="324"/>
      <c r="E3935" s="325"/>
      <c r="F3935" s="326"/>
      <c r="G3935" s="272"/>
    </row>
    <row r="3936" spans="2:7" s="6" customFormat="1">
      <c r="B3936" s="324"/>
      <c r="C3936" s="324"/>
      <c r="D3936" s="324"/>
      <c r="E3936" s="325"/>
      <c r="F3936" s="326"/>
      <c r="G3936" s="272"/>
    </row>
    <row r="3937" spans="2:7" s="6" customFormat="1">
      <c r="B3937" s="324"/>
      <c r="C3937" s="324"/>
      <c r="D3937" s="324"/>
      <c r="E3937" s="325"/>
      <c r="F3937" s="326"/>
      <c r="G3937" s="272"/>
    </row>
    <row r="3938" spans="2:7" s="6" customFormat="1">
      <c r="B3938" s="324"/>
      <c r="C3938" s="324"/>
      <c r="D3938" s="324"/>
      <c r="E3938" s="325"/>
      <c r="F3938" s="326"/>
      <c r="G3938" s="272"/>
    </row>
    <row r="3939" spans="2:7" s="6" customFormat="1">
      <c r="B3939" s="324"/>
      <c r="C3939" s="324"/>
      <c r="D3939" s="324"/>
      <c r="E3939" s="325"/>
      <c r="F3939" s="326"/>
      <c r="G3939" s="272"/>
    </row>
    <row r="3940" spans="2:7" s="6" customFormat="1">
      <c r="B3940" s="324"/>
      <c r="C3940" s="324"/>
      <c r="D3940" s="324"/>
      <c r="E3940" s="325"/>
      <c r="F3940" s="326"/>
      <c r="G3940" s="272"/>
    </row>
    <row r="3941" spans="2:7" s="6" customFormat="1">
      <c r="B3941" s="324"/>
      <c r="C3941" s="324"/>
      <c r="D3941" s="324"/>
      <c r="E3941" s="325"/>
      <c r="F3941" s="326"/>
      <c r="G3941" s="272"/>
    </row>
    <row r="3942" spans="2:7" s="6" customFormat="1">
      <c r="B3942" s="324"/>
      <c r="C3942" s="324"/>
      <c r="D3942" s="324"/>
      <c r="E3942" s="325"/>
      <c r="F3942" s="326"/>
      <c r="G3942" s="272"/>
    </row>
    <row r="3943" spans="2:7" s="6" customFormat="1">
      <c r="B3943" s="324"/>
      <c r="C3943" s="324"/>
      <c r="D3943" s="324"/>
      <c r="E3943" s="325"/>
      <c r="F3943" s="326"/>
      <c r="G3943" s="272"/>
    </row>
    <row r="3944" spans="2:7" s="6" customFormat="1">
      <c r="B3944" s="324"/>
      <c r="C3944" s="324"/>
      <c r="D3944" s="324"/>
      <c r="E3944" s="325"/>
      <c r="F3944" s="326"/>
      <c r="G3944" s="272"/>
    </row>
    <row r="3945" spans="2:7" s="6" customFormat="1">
      <c r="B3945" s="324"/>
      <c r="C3945" s="324"/>
      <c r="D3945" s="324"/>
      <c r="E3945" s="325"/>
      <c r="F3945" s="326"/>
      <c r="G3945" s="272"/>
    </row>
    <row r="3946" spans="2:7" s="6" customFormat="1">
      <c r="B3946" s="324"/>
      <c r="C3946" s="324"/>
      <c r="D3946" s="324"/>
      <c r="E3946" s="325"/>
      <c r="F3946" s="326"/>
      <c r="G3946" s="272"/>
    </row>
    <row r="3947" spans="2:7" s="6" customFormat="1">
      <c r="B3947" s="324"/>
      <c r="C3947" s="324"/>
      <c r="D3947" s="324"/>
      <c r="E3947" s="325"/>
      <c r="F3947" s="326"/>
      <c r="G3947" s="272"/>
    </row>
    <row r="3948" spans="2:7" s="6" customFormat="1">
      <c r="B3948" s="324"/>
      <c r="C3948" s="324"/>
      <c r="D3948" s="324"/>
      <c r="E3948" s="325"/>
      <c r="F3948" s="326"/>
      <c r="G3948" s="272"/>
    </row>
    <row r="3949" spans="2:7" s="6" customFormat="1">
      <c r="B3949" s="324"/>
      <c r="C3949" s="324"/>
      <c r="D3949" s="324"/>
      <c r="E3949" s="325"/>
      <c r="F3949" s="326"/>
      <c r="G3949" s="272"/>
    </row>
    <row r="3950" spans="2:7" s="6" customFormat="1">
      <c r="B3950" s="324"/>
      <c r="C3950" s="324"/>
      <c r="D3950" s="324"/>
      <c r="E3950" s="325"/>
      <c r="F3950" s="326"/>
      <c r="G3950" s="272"/>
    </row>
    <row r="3951" spans="2:7" s="6" customFormat="1">
      <c r="B3951" s="324"/>
      <c r="C3951" s="324"/>
      <c r="D3951" s="324"/>
      <c r="E3951" s="325"/>
      <c r="F3951" s="326"/>
      <c r="G3951" s="272"/>
    </row>
    <row r="3952" spans="2:7" s="6" customFormat="1">
      <c r="B3952" s="324"/>
      <c r="C3952" s="324"/>
      <c r="D3952" s="324"/>
      <c r="E3952" s="325"/>
      <c r="F3952" s="326"/>
      <c r="G3952" s="272"/>
    </row>
    <row r="3953" spans="2:7" s="6" customFormat="1">
      <c r="B3953" s="324"/>
      <c r="C3953" s="324"/>
      <c r="D3953" s="324"/>
      <c r="E3953" s="325"/>
      <c r="F3953" s="326"/>
      <c r="G3953" s="272"/>
    </row>
    <row r="3954" spans="2:7" s="6" customFormat="1">
      <c r="B3954" s="324"/>
      <c r="C3954" s="324"/>
      <c r="D3954" s="324"/>
      <c r="E3954" s="325"/>
      <c r="F3954" s="326"/>
      <c r="G3954" s="272"/>
    </row>
    <row r="3955" spans="2:7" s="6" customFormat="1">
      <c r="B3955" s="324"/>
      <c r="C3955" s="324"/>
      <c r="D3955" s="324"/>
      <c r="E3955" s="325"/>
      <c r="F3955" s="326"/>
      <c r="G3955" s="272"/>
    </row>
    <row r="3956" spans="2:7" s="6" customFormat="1">
      <c r="B3956" s="324"/>
      <c r="C3956" s="324"/>
      <c r="D3956" s="324"/>
      <c r="E3956" s="325"/>
      <c r="F3956" s="326"/>
      <c r="G3956" s="272"/>
    </row>
    <row r="3957" spans="2:7" s="6" customFormat="1">
      <c r="B3957" s="324"/>
      <c r="C3957" s="324"/>
      <c r="D3957" s="324"/>
      <c r="E3957" s="325"/>
      <c r="F3957" s="326"/>
      <c r="G3957" s="272"/>
    </row>
    <row r="3958" spans="2:7" s="6" customFormat="1">
      <c r="B3958" s="324"/>
      <c r="C3958" s="324"/>
      <c r="D3958" s="324"/>
      <c r="E3958" s="325"/>
      <c r="F3958" s="326"/>
      <c r="G3958" s="272"/>
    </row>
    <row r="3959" spans="2:7" s="6" customFormat="1">
      <c r="B3959" s="324"/>
      <c r="C3959" s="324"/>
      <c r="D3959" s="324"/>
      <c r="E3959" s="325"/>
      <c r="F3959" s="326"/>
      <c r="G3959" s="272"/>
    </row>
    <row r="3960" spans="2:7" s="6" customFormat="1">
      <c r="B3960" s="324"/>
      <c r="C3960" s="324"/>
      <c r="D3960" s="324"/>
      <c r="E3960" s="325"/>
      <c r="F3960" s="326"/>
      <c r="G3960" s="272"/>
    </row>
    <row r="3961" spans="2:7" s="6" customFormat="1">
      <c r="B3961" s="324"/>
      <c r="C3961" s="324"/>
      <c r="D3961" s="324"/>
      <c r="E3961" s="325"/>
      <c r="F3961" s="326"/>
      <c r="G3961" s="272"/>
    </row>
    <row r="3962" spans="2:7" s="6" customFormat="1">
      <c r="B3962" s="324"/>
      <c r="C3962" s="324"/>
      <c r="D3962" s="324"/>
      <c r="E3962" s="325"/>
      <c r="F3962" s="326"/>
      <c r="G3962" s="272"/>
    </row>
    <row r="3963" spans="2:7" s="6" customFormat="1">
      <c r="B3963" s="324"/>
      <c r="C3963" s="324"/>
      <c r="D3963" s="324"/>
      <c r="E3963" s="325"/>
      <c r="F3963" s="326"/>
      <c r="G3963" s="272"/>
    </row>
    <row r="3964" spans="2:7" s="6" customFormat="1">
      <c r="B3964" s="324"/>
      <c r="C3964" s="324"/>
      <c r="D3964" s="324"/>
      <c r="E3964" s="325"/>
      <c r="F3964" s="326"/>
      <c r="G3964" s="272"/>
    </row>
    <row r="3965" spans="2:7" s="6" customFormat="1">
      <c r="B3965" s="324"/>
      <c r="C3965" s="324"/>
      <c r="D3965" s="324"/>
      <c r="E3965" s="325"/>
      <c r="F3965" s="326"/>
      <c r="G3965" s="272"/>
    </row>
    <row r="3966" spans="2:7" s="6" customFormat="1">
      <c r="B3966" s="324"/>
      <c r="C3966" s="324"/>
      <c r="D3966" s="324"/>
      <c r="E3966" s="325"/>
      <c r="F3966" s="326"/>
      <c r="G3966" s="272"/>
    </row>
    <row r="3967" spans="2:7" s="6" customFormat="1">
      <c r="B3967" s="324"/>
      <c r="C3967" s="324"/>
      <c r="D3967" s="324"/>
      <c r="E3967" s="325"/>
      <c r="F3967" s="326"/>
      <c r="G3967" s="272"/>
    </row>
    <row r="3968" spans="2:7" s="6" customFormat="1">
      <c r="B3968" s="324"/>
      <c r="C3968" s="324"/>
      <c r="D3968" s="324"/>
      <c r="E3968" s="325"/>
      <c r="F3968" s="326"/>
      <c r="G3968" s="272"/>
    </row>
    <row r="3969" spans="2:7" s="6" customFormat="1">
      <c r="B3969" s="324"/>
      <c r="C3969" s="324"/>
      <c r="D3969" s="324"/>
      <c r="E3969" s="325"/>
      <c r="F3969" s="326"/>
      <c r="G3969" s="272"/>
    </row>
    <row r="3970" spans="2:7" s="6" customFormat="1">
      <c r="B3970" s="324"/>
      <c r="C3970" s="324"/>
      <c r="D3970" s="324"/>
      <c r="E3970" s="325"/>
      <c r="F3970" s="326"/>
      <c r="G3970" s="272"/>
    </row>
    <row r="3971" spans="2:7" s="6" customFormat="1">
      <c r="B3971" s="324"/>
      <c r="C3971" s="324"/>
      <c r="D3971" s="324"/>
      <c r="E3971" s="325"/>
      <c r="F3971" s="326"/>
      <c r="G3971" s="272"/>
    </row>
    <row r="3972" spans="2:7" s="6" customFormat="1">
      <c r="B3972" s="324"/>
      <c r="C3972" s="324"/>
      <c r="D3972" s="324"/>
      <c r="E3972" s="325"/>
      <c r="F3972" s="326"/>
      <c r="G3972" s="272"/>
    </row>
    <row r="3973" spans="2:7" s="6" customFormat="1">
      <c r="B3973" s="324"/>
      <c r="C3973" s="324"/>
      <c r="D3973" s="324"/>
      <c r="E3973" s="325"/>
      <c r="F3973" s="326"/>
      <c r="G3973" s="272"/>
    </row>
    <row r="3974" spans="2:7" s="6" customFormat="1">
      <c r="B3974" s="324"/>
      <c r="C3974" s="324"/>
      <c r="D3974" s="324"/>
      <c r="E3974" s="325"/>
      <c r="F3974" s="326"/>
      <c r="G3974" s="272"/>
    </row>
    <row r="3975" spans="2:7" s="6" customFormat="1">
      <c r="B3975" s="324"/>
      <c r="C3975" s="324"/>
      <c r="D3975" s="324"/>
      <c r="E3975" s="325"/>
      <c r="F3975" s="326"/>
      <c r="G3975" s="272"/>
    </row>
    <row r="3976" spans="2:7" s="6" customFormat="1">
      <c r="B3976" s="324"/>
      <c r="C3976" s="324"/>
      <c r="D3976" s="324"/>
      <c r="E3976" s="325"/>
      <c r="F3976" s="326"/>
      <c r="G3976" s="272"/>
    </row>
    <row r="3977" spans="2:7" s="6" customFormat="1">
      <c r="B3977" s="324"/>
      <c r="C3977" s="324"/>
      <c r="D3977" s="324"/>
      <c r="E3977" s="325"/>
      <c r="F3977" s="326"/>
      <c r="G3977" s="272"/>
    </row>
    <row r="3978" spans="2:7" s="6" customFormat="1">
      <c r="B3978" s="324"/>
      <c r="C3978" s="324"/>
      <c r="D3978" s="324"/>
      <c r="E3978" s="325"/>
      <c r="F3978" s="326"/>
      <c r="G3978" s="272"/>
    </row>
    <row r="3979" spans="2:7" s="6" customFormat="1">
      <c r="B3979" s="324"/>
      <c r="C3979" s="324"/>
      <c r="D3979" s="324"/>
      <c r="E3979" s="325"/>
      <c r="F3979" s="326"/>
      <c r="G3979" s="272"/>
    </row>
    <row r="3980" spans="2:7" s="6" customFormat="1">
      <c r="B3980" s="324"/>
      <c r="C3980" s="324"/>
      <c r="D3980" s="324"/>
      <c r="E3980" s="325"/>
      <c r="F3980" s="326"/>
      <c r="G3980" s="272"/>
    </row>
    <row r="3981" spans="2:7" s="6" customFormat="1">
      <c r="B3981" s="324"/>
      <c r="C3981" s="324"/>
      <c r="D3981" s="324"/>
      <c r="E3981" s="325"/>
      <c r="F3981" s="326"/>
      <c r="G3981" s="272"/>
    </row>
    <row r="3982" spans="2:7" s="6" customFormat="1">
      <c r="B3982" s="324"/>
      <c r="C3982" s="324"/>
      <c r="D3982" s="324"/>
      <c r="E3982" s="325"/>
      <c r="F3982" s="326"/>
      <c r="G3982" s="272"/>
    </row>
    <row r="3983" spans="2:7" s="6" customFormat="1">
      <c r="B3983" s="324"/>
      <c r="C3983" s="324"/>
      <c r="D3983" s="324"/>
      <c r="E3983" s="325"/>
      <c r="F3983" s="326"/>
      <c r="G3983" s="272"/>
    </row>
    <row r="3984" spans="2:7" s="6" customFormat="1">
      <c r="B3984" s="324"/>
      <c r="C3984" s="324"/>
      <c r="D3984" s="324"/>
      <c r="E3984" s="325"/>
      <c r="F3984" s="326"/>
      <c r="G3984" s="272"/>
    </row>
    <row r="3985" spans="2:7" s="6" customFormat="1">
      <c r="B3985" s="324"/>
      <c r="C3985" s="324"/>
      <c r="D3985" s="324"/>
      <c r="E3985" s="325"/>
      <c r="F3985" s="326"/>
      <c r="G3985" s="272"/>
    </row>
    <row r="3986" spans="2:7" s="6" customFormat="1">
      <c r="B3986" s="324"/>
      <c r="C3986" s="324"/>
      <c r="D3986" s="324"/>
      <c r="E3986" s="325"/>
      <c r="F3986" s="326"/>
      <c r="G3986" s="272"/>
    </row>
    <row r="3987" spans="2:7" s="6" customFormat="1">
      <c r="B3987" s="324"/>
      <c r="C3987" s="324"/>
      <c r="D3987" s="324"/>
      <c r="E3987" s="325"/>
      <c r="F3987" s="326"/>
      <c r="G3987" s="272"/>
    </row>
    <row r="3988" spans="2:7" s="6" customFormat="1">
      <c r="B3988" s="324"/>
      <c r="C3988" s="324"/>
      <c r="D3988" s="324"/>
      <c r="E3988" s="325"/>
      <c r="F3988" s="326"/>
      <c r="G3988" s="272"/>
    </row>
    <row r="3989" spans="2:7" s="6" customFormat="1">
      <c r="B3989" s="324"/>
      <c r="C3989" s="324"/>
      <c r="D3989" s="324"/>
      <c r="E3989" s="325"/>
      <c r="F3989" s="326"/>
      <c r="G3989" s="272"/>
    </row>
    <row r="3990" spans="2:7" s="6" customFormat="1">
      <c r="B3990" s="324"/>
      <c r="C3990" s="324"/>
      <c r="D3990" s="324"/>
      <c r="E3990" s="325"/>
      <c r="F3990" s="326"/>
      <c r="G3990" s="272"/>
    </row>
    <row r="3991" spans="2:7" s="6" customFormat="1">
      <c r="B3991" s="324"/>
      <c r="C3991" s="324"/>
      <c r="D3991" s="324"/>
      <c r="E3991" s="325"/>
      <c r="F3991" s="326"/>
      <c r="G3991" s="272"/>
    </row>
    <row r="3992" spans="2:7" s="6" customFormat="1">
      <c r="B3992" s="324"/>
      <c r="C3992" s="324"/>
      <c r="D3992" s="324"/>
      <c r="E3992" s="325"/>
      <c r="F3992" s="326"/>
      <c r="G3992" s="272"/>
    </row>
    <row r="3993" spans="2:7" s="6" customFormat="1">
      <c r="B3993" s="324"/>
      <c r="C3993" s="324"/>
      <c r="D3993" s="324"/>
      <c r="E3993" s="325"/>
      <c r="F3993" s="326"/>
      <c r="G3993" s="272"/>
    </row>
    <row r="3994" spans="2:7" s="6" customFormat="1">
      <c r="B3994" s="324"/>
      <c r="C3994" s="324"/>
      <c r="D3994" s="324"/>
      <c r="E3994" s="325"/>
      <c r="F3994" s="326"/>
      <c r="G3994" s="272"/>
    </row>
    <row r="3995" spans="2:7" s="6" customFormat="1">
      <c r="B3995" s="324"/>
      <c r="C3995" s="324"/>
      <c r="D3995" s="324"/>
      <c r="E3995" s="325"/>
      <c r="F3995" s="326"/>
      <c r="G3995" s="272"/>
    </row>
    <row r="3996" spans="2:7" s="6" customFormat="1">
      <c r="B3996" s="324"/>
      <c r="C3996" s="324"/>
      <c r="D3996" s="324"/>
      <c r="E3996" s="325"/>
      <c r="F3996" s="326"/>
      <c r="G3996" s="272"/>
    </row>
    <row r="3997" spans="2:7" s="6" customFormat="1">
      <c r="B3997" s="324"/>
      <c r="C3997" s="324"/>
      <c r="D3997" s="324"/>
      <c r="E3997" s="325"/>
      <c r="F3997" s="326"/>
      <c r="G3997" s="272"/>
    </row>
    <row r="3998" spans="2:7" s="6" customFormat="1">
      <c r="B3998" s="324"/>
      <c r="C3998" s="324"/>
      <c r="D3998" s="324"/>
      <c r="E3998" s="325"/>
      <c r="F3998" s="326"/>
      <c r="G3998" s="272"/>
    </row>
    <row r="3999" spans="2:7" s="6" customFormat="1">
      <c r="B3999" s="324"/>
      <c r="C3999" s="324"/>
      <c r="D3999" s="324"/>
      <c r="E3999" s="325"/>
      <c r="F3999" s="326"/>
      <c r="G3999" s="272"/>
    </row>
    <row r="4000" spans="2:7" s="6" customFormat="1">
      <c r="B4000" s="324"/>
      <c r="C4000" s="324"/>
      <c r="D4000" s="324"/>
      <c r="E4000" s="325"/>
      <c r="F4000" s="326"/>
      <c r="G4000" s="272"/>
    </row>
    <row r="4001" spans="2:7" s="6" customFormat="1">
      <c r="B4001" s="324"/>
      <c r="C4001" s="324"/>
      <c r="D4001" s="324"/>
      <c r="E4001" s="325"/>
      <c r="F4001" s="326"/>
      <c r="G4001" s="272"/>
    </row>
    <row r="4002" spans="2:7" s="6" customFormat="1">
      <c r="B4002" s="324"/>
      <c r="C4002" s="324"/>
      <c r="D4002" s="324"/>
      <c r="E4002" s="325"/>
      <c r="F4002" s="326"/>
      <c r="G4002" s="272"/>
    </row>
    <row r="4003" spans="2:7" s="6" customFormat="1">
      <c r="B4003" s="324"/>
      <c r="C4003" s="324"/>
      <c r="D4003" s="324"/>
      <c r="E4003" s="325"/>
      <c r="F4003" s="326"/>
      <c r="G4003" s="272"/>
    </row>
    <row r="4004" spans="2:7" s="6" customFormat="1">
      <c r="B4004" s="324"/>
      <c r="C4004" s="324"/>
      <c r="D4004" s="324"/>
      <c r="E4004" s="325"/>
      <c r="F4004" s="326"/>
      <c r="G4004" s="272"/>
    </row>
    <row r="4005" spans="2:7" s="6" customFormat="1">
      <c r="B4005" s="324"/>
      <c r="C4005" s="324"/>
      <c r="D4005" s="324"/>
      <c r="E4005" s="325"/>
      <c r="F4005" s="326"/>
      <c r="G4005" s="272"/>
    </row>
    <row r="4006" spans="2:7" s="6" customFormat="1">
      <c r="B4006" s="324"/>
      <c r="C4006" s="324"/>
      <c r="D4006" s="324"/>
      <c r="E4006" s="325"/>
      <c r="F4006" s="326"/>
      <c r="G4006" s="272"/>
    </row>
    <row r="4007" spans="2:7" s="6" customFormat="1">
      <c r="B4007" s="324"/>
      <c r="C4007" s="324"/>
      <c r="D4007" s="324"/>
      <c r="E4007" s="325"/>
      <c r="F4007" s="326"/>
      <c r="G4007" s="272"/>
    </row>
    <row r="4008" spans="2:7" s="6" customFormat="1">
      <c r="B4008" s="324"/>
      <c r="C4008" s="324"/>
      <c r="D4008" s="324"/>
      <c r="E4008" s="325"/>
      <c r="F4008" s="326"/>
      <c r="G4008" s="272"/>
    </row>
    <row r="4009" spans="2:7" s="6" customFormat="1">
      <c r="B4009" s="324"/>
      <c r="C4009" s="324"/>
      <c r="D4009" s="324"/>
      <c r="E4009" s="325"/>
      <c r="F4009" s="326"/>
      <c r="G4009" s="272"/>
    </row>
    <row r="4010" spans="2:7" s="6" customFormat="1">
      <c r="B4010" s="324"/>
      <c r="C4010" s="324"/>
      <c r="D4010" s="324"/>
      <c r="E4010" s="325"/>
      <c r="F4010" s="326"/>
      <c r="G4010" s="272"/>
    </row>
    <row r="4011" spans="2:7" s="6" customFormat="1">
      <c r="B4011" s="324"/>
      <c r="C4011" s="324"/>
      <c r="D4011" s="324"/>
      <c r="E4011" s="325"/>
      <c r="F4011" s="326"/>
      <c r="G4011" s="272"/>
    </row>
    <row r="4012" spans="2:7" s="6" customFormat="1">
      <c r="B4012" s="324"/>
      <c r="C4012" s="324"/>
      <c r="D4012" s="324"/>
      <c r="E4012" s="325"/>
      <c r="F4012" s="326"/>
      <c r="G4012" s="272"/>
    </row>
    <row r="4013" spans="2:7" s="6" customFormat="1">
      <c r="B4013" s="324"/>
      <c r="C4013" s="324"/>
      <c r="D4013" s="324"/>
      <c r="E4013" s="325"/>
      <c r="F4013" s="326"/>
      <c r="G4013" s="272"/>
    </row>
    <row r="4014" spans="2:7" s="6" customFormat="1">
      <c r="B4014" s="324"/>
      <c r="C4014" s="324"/>
      <c r="D4014" s="324"/>
      <c r="E4014" s="325"/>
      <c r="F4014" s="326"/>
      <c r="G4014" s="272"/>
    </row>
    <row r="4015" spans="2:7" s="6" customFormat="1">
      <c r="B4015" s="324"/>
      <c r="C4015" s="324"/>
      <c r="D4015" s="324"/>
      <c r="E4015" s="325"/>
      <c r="F4015" s="326"/>
      <c r="G4015" s="272"/>
    </row>
    <row r="4016" spans="2:7" s="6" customFormat="1">
      <c r="B4016" s="324"/>
      <c r="C4016" s="324"/>
      <c r="D4016" s="324"/>
      <c r="E4016" s="325"/>
      <c r="F4016" s="326"/>
      <c r="G4016" s="272"/>
    </row>
    <row r="4017" spans="2:7" s="6" customFormat="1">
      <c r="B4017" s="324"/>
      <c r="C4017" s="324"/>
      <c r="D4017" s="324"/>
      <c r="E4017" s="325"/>
      <c r="F4017" s="326"/>
      <c r="G4017" s="272"/>
    </row>
    <row r="4018" spans="2:7" s="6" customFormat="1">
      <c r="B4018" s="324"/>
      <c r="C4018" s="324"/>
      <c r="D4018" s="324"/>
      <c r="E4018" s="325"/>
      <c r="F4018" s="326"/>
      <c r="G4018" s="272"/>
    </row>
    <row r="4019" spans="2:7" s="6" customFormat="1">
      <c r="B4019" s="324"/>
      <c r="C4019" s="324"/>
      <c r="D4019" s="324"/>
      <c r="E4019" s="325"/>
      <c r="F4019" s="326"/>
      <c r="G4019" s="272"/>
    </row>
    <row r="4020" spans="2:7" s="6" customFormat="1">
      <c r="B4020" s="324"/>
      <c r="C4020" s="324"/>
      <c r="D4020" s="324"/>
      <c r="E4020" s="325"/>
      <c r="F4020" s="326"/>
      <c r="G4020" s="272"/>
    </row>
    <row r="4021" spans="2:7" s="6" customFormat="1">
      <c r="B4021" s="324"/>
      <c r="C4021" s="324"/>
      <c r="D4021" s="324"/>
      <c r="E4021" s="325"/>
      <c r="F4021" s="326"/>
      <c r="G4021" s="272"/>
    </row>
    <row r="4022" spans="2:7" s="6" customFormat="1">
      <c r="B4022" s="324"/>
      <c r="C4022" s="324"/>
      <c r="D4022" s="324"/>
      <c r="E4022" s="325"/>
      <c r="F4022" s="326"/>
      <c r="G4022" s="272"/>
    </row>
    <row r="4023" spans="2:7" s="6" customFormat="1">
      <c r="B4023" s="324"/>
      <c r="C4023" s="324"/>
      <c r="D4023" s="324"/>
      <c r="E4023" s="325"/>
      <c r="F4023" s="326"/>
      <c r="G4023" s="272"/>
    </row>
    <row r="4024" spans="2:7" s="6" customFormat="1">
      <c r="B4024" s="324"/>
      <c r="C4024" s="324"/>
      <c r="D4024" s="324"/>
      <c r="E4024" s="325"/>
      <c r="F4024" s="326"/>
      <c r="G4024" s="272"/>
    </row>
    <row r="4025" spans="2:7" s="6" customFormat="1">
      <c r="B4025" s="324"/>
      <c r="C4025" s="324"/>
      <c r="D4025" s="324"/>
      <c r="E4025" s="325"/>
      <c r="F4025" s="326"/>
      <c r="G4025" s="272"/>
    </row>
    <row r="4026" spans="2:7" s="6" customFormat="1">
      <c r="B4026" s="324"/>
      <c r="C4026" s="324"/>
      <c r="D4026" s="324"/>
      <c r="E4026" s="325"/>
      <c r="F4026" s="326"/>
      <c r="G4026" s="272"/>
    </row>
    <row r="4027" spans="2:7" s="6" customFormat="1">
      <c r="B4027" s="324"/>
      <c r="C4027" s="324"/>
      <c r="D4027" s="324"/>
      <c r="E4027" s="325"/>
      <c r="F4027" s="326"/>
      <c r="G4027" s="272"/>
    </row>
    <row r="4028" spans="2:7" s="6" customFormat="1">
      <c r="B4028" s="324"/>
      <c r="C4028" s="324"/>
      <c r="D4028" s="324"/>
      <c r="E4028" s="325"/>
      <c r="F4028" s="326"/>
      <c r="G4028" s="272"/>
    </row>
    <row r="4029" spans="2:7" s="6" customFormat="1">
      <c r="B4029" s="324"/>
      <c r="C4029" s="324"/>
      <c r="D4029" s="324"/>
      <c r="E4029" s="325"/>
      <c r="F4029" s="326"/>
      <c r="G4029" s="272"/>
    </row>
    <row r="4030" spans="2:7" s="6" customFormat="1">
      <c r="B4030" s="324"/>
      <c r="C4030" s="324"/>
      <c r="D4030" s="324"/>
      <c r="E4030" s="325"/>
      <c r="F4030" s="326"/>
      <c r="G4030" s="272"/>
    </row>
    <row r="4031" spans="2:7" s="6" customFormat="1">
      <c r="B4031" s="324"/>
      <c r="C4031" s="324"/>
      <c r="D4031" s="324"/>
      <c r="E4031" s="325"/>
      <c r="F4031" s="326"/>
      <c r="G4031" s="272"/>
    </row>
    <row r="4032" spans="2:7" s="6" customFormat="1">
      <c r="B4032" s="324"/>
      <c r="C4032" s="324"/>
      <c r="D4032" s="324"/>
      <c r="E4032" s="325"/>
      <c r="F4032" s="326"/>
      <c r="G4032" s="272"/>
    </row>
    <row r="4033" spans="2:7" s="6" customFormat="1">
      <c r="B4033" s="324"/>
      <c r="C4033" s="324"/>
      <c r="D4033" s="324"/>
      <c r="E4033" s="325"/>
      <c r="F4033" s="326"/>
      <c r="G4033" s="272"/>
    </row>
    <row r="4034" spans="2:7" s="6" customFormat="1">
      <c r="B4034" s="324"/>
      <c r="C4034" s="324"/>
      <c r="D4034" s="324"/>
      <c r="E4034" s="325"/>
      <c r="F4034" s="326"/>
      <c r="G4034" s="272"/>
    </row>
    <row r="4035" spans="2:7" s="6" customFormat="1">
      <c r="B4035" s="324"/>
      <c r="C4035" s="324"/>
      <c r="D4035" s="324"/>
      <c r="E4035" s="325"/>
      <c r="F4035" s="326"/>
      <c r="G4035" s="272"/>
    </row>
    <row r="4036" spans="2:7" s="6" customFormat="1">
      <c r="B4036" s="324"/>
      <c r="C4036" s="324"/>
      <c r="D4036" s="324"/>
      <c r="E4036" s="325"/>
      <c r="F4036" s="326"/>
      <c r="G4036" s="272"/>
    </row>
    <row r="4037" spans="2:7" s="6" customFormat="1">
      <c r="B4037" s="324"/>
      <c r="C4037" s="324"/>
      <c r="D4037" s="324"/>
      <c r="E4037" s="325"/>
      <c r="F4037" s="326"/>
      <c r="G4037" s="272"/>
    </row>
    <row r="4038" spans="2:7" s="6" customFormat="1">
      <c r="B4038" s="324"/>
      <c r="C4038" s="324"/>
      <c r="D4038" s="324"/>
      <c r="E4038" s="325"/>
      <c r="F4038" s="326"/>
      <c r="G4038" s="272"/>
    </row>
    <row r="4039" spans="2:7" s="6" customFormat="1">
      <c r="B4039" s="324"/>
      <c r="C4039" s="324"/>
      <c r="D4039" s="324"/>
      <c r="E4039" s="325"/>
      <c r="F4039" s="326"/>
      <c r="G4039" s="272"/>
    </row>
    <row r="4040" spans="2:7" s="6" customFormat="1">
      <c r="B4040" s="324"/>
      <c r="C4040" s="324"/>
      <c r="D4040" s="324"/>
      <c r="E4040" s="325"/>
      <c r="F4040" s="326"/>
      <c r="G4040" s="272"/>
    </row>
    <row r="4041" spans="2:7" s="6" customFormat="1">
      <c r="B4041" s="324"/>
      <c r="C4041" s="324"/>
      <c r="D4041" s="324"/>
      <c r="E4041" s="325"/>
      <c r="F4041" s="326"/>
      <c r="G4041" s="272"/>
    </row>
    <row r="4042" spans="2:7" s="6" customFormat="1">
      <c r="B4042" s="324"/>
      <c r="C4042" s="324"/>
      <c r="D4042" s="324"/>
      <c r="E4042" s="325"/>
      <c r="F4042" s="326"/>
      <c r="G4042" s="272"/>
    </row>
    <row r="4043" spans="2:7" s="6" customFormat="1">
      <c r="B4043" s="324"/>
      <c r="C4043" s="324"/>
      <c r="D4043" s="324"/>
      <c r="E4043" s="325"/>
      <c r="F4043" s="326"/>
      <c r="G4043" s="272"/>
    </row>
    <row r="4044" spans="2:7" s="6" customFormat="1">
      <c r="B4044" s="324"/>
      <c r="C4044" s="324"/>
      <c r="D4044" s="324"/>
      <c r="E4044" s="325"/>
      <c r="F4044" s="326"/>
      <c r="G4044" s="272"/>
    </row>
    <row r="4045" spans="2:7" s="6" customFormat="1">
      <c r="B4045" s="324"/>
      <c r="C4045" s="324"/>
      <c r="D4045" s="324"/>
      <c r="E4045" s="325"/>
      <c r="F4045" s="326"/>
      <c r="G4045" s="272"/>
    </row>
    <row r="4046" spans="2:7" s="6" customFormat="1">
      <c r="B4046" s="324"/>
      <c r="C4046" s="324"/>
      <c r="D4046" s="324"/>
      <c r="E4046" s="325"/>
      <c r="F4046" s="326"/>
      <c r="G4046" s="272"/>
    </row>
    <row r="4047" spans="2:7" s="6" customFormat="1">
      <c r="B4047" s="324"/>
      <c r="C4047" s="324"/>
      <c r="D4047" s="324"/>
      <c r="E4047" s="325"/>
      <c r="F4047" s="326"/>
      <c r="G4047" s="272"/>
    </row>
    <row r="4048" spans="2:7" s="6" customFormat="1">
      <c r="B4048" s="324"/>
      <c r="C4048" s="324"/>
      <c r="D4048" s="324"/>
      <c r="E4048" s="325"/>
      <c r="F4048" s="326"/>
      <c r="G4048" s="272"/>
    </row>
    <row r="4049" spans="2:7" s="6" customFormat="1">
      <c r="B4049" s="324"/>
      <c r="C4049" s="324"/>
      <c r="D4049" s="324"/>
      <c r="E4049" s="325"/>
      <c r="F4049" s="326"/>
      <c r="G4049" s="272"/>
    </row>
    <row r="4050" spans="2:7" s="6" customFormat="1">
      <c r="B4050" s="324"/>
      <c r="C4050" s="324"/>
      <c r="D4050" s="324"/>
      <c r="E4050" s="325"/>
      <c r="F4050" s="326"/>
      <c r="G4050" s="272"/>
    </row>
    <row r="4051" spans="2:7" s="6" customFormat="1">
      <c r="B4051" s="324"/>
      <c r="C4051" s="324"/>
      <c r="D4051" s="324"/>
      <c r="E4051" s="325"/>
      <c r="F4051" s="326"/>
      <c r="G4051" s="272"/>
    </row>
    <row r="4052" spans="2:7" s="6" customFormat="1">
      <c r="B4052" s="324"/>
      <c r="C4052" s="324"/>
      <c r="D4052" s="324"/>
      <c r="E4052" s="325"/>
      <c r="F4052" s="326"/>
      <c r="G4052" s="272"/>
    </row>
    <row r="4053" spans="2:7" s="6" customFormat="1">
      <c r="B4053" s="324"/>
      <c r="C4053" s="324"/>
      <c r="D4053" s="324"/>
      <c r="E4053" s="325"/>
      <c r="F4053" s="326"/>
      <c r="G4053" s="272"/>
    </row>
    <row r="4054" spans="2:7" s="6" customFormat="1">
      <c r="B4054" s="324"/>
      <c r="C4054" s="324"/>
      <c r="D4054" s="324"/>
      <c r="E4054" s="325"/>
      <c r="F4054" s="326"/>
      <c r="G4054" s="272"/>
    </row>
    <row r="4055" spans="2:7" s="6" customFormat="1">
      <c r="B4055" s="324"/>
      <c r="C4055" s="324"/>
      <c r="D4055" s="324"/>
      <c r="E4055" s="325"/>
      <c r="F4055" s="326"/>
      <c r="G4055" s="272"/>
    </row>
    <row r="4056" spans="2:7" s="6" customFormat="1">
      <c r="B4056" s="324"/>
      <c r="C4056" s="324"/>
      <c r="D4056" s="324"/>
      <c r="E4056" s="325"/>
      <c r="F4056" s="326"/>
      <c r="G4056" s="272"/>
    </row>
    <row r="4057" spans="2:7" s="6" customFormat="1">
      <c r="B4057" s="324"/>
      <c r="C4057" s="324"/>
      <c r="D4057" s="324"/>
      <c r="E4057" s="325"/>
      <c r="F4057" s="326"/>
      <c r="G4057" s="272"/>
    </row>
    <row r="4058" spans="2:7" s="6" customFormat="1">
      <c r="B4058" s="324"/>
      <c r="C4058" s="324"/>
      <c r="D4058" s="324"/>
      <c r="E4058" s="325"/>
      <c r="F4058" s="326"/>
      <c r="G4058" s="272"/>
    </row>
    <row r="4059" spans="2:7" s="6" customFormat="1">
      <c r="B4059" s="324"/>
      <c r="C4059" s="324"/>
      <c r="D4059" s="324"/>
      <c r="E4059" s="325"/>
      <c r="F4059" s="326"/>
      <c r="G4059" s="272"/>
    </row>
    <row r="4060" spans="2:7" s="6" customFormat="1">
      <c r="B4060" s="324"/>
      <c r="C4060" s="324"/>
      <c r="D4060" s="324"/>
      <c r="E4060" s="325"/>
      <c r="F4060" s="326"/>
      <c r="G4060" s="272"/>
    </row>
    <row r="4061" spans="2:7" s="6" customFormat="1">
      <c r="B4061" s="324"/>
      <c r="C4061" s="324"/>
      <c r="D4061" s="324"/>
      <c r="E4061" s="325"/>
      <c r="F4061" s="326"/>
      <c r="G4061" s="272"/>
    </row>
    <row r="4062" spans="2:7" s="6" customFormat="1">
      <c r="B4062" s="324"/>
      <c r="C4062" s="324"/>
      <c r="D4062" s="324"/>
      <c r="E4062" s="325"/>
      <c r="F4062" s="326"/>
      <c r="G4062" s="272"/>
    </row>
    <row r="4063" spans="2:7" s="6" customFormat="1">
      <c r="B4063" s="324"/>
      <c r="C4063" s="324"/>
      <c r="D4063" s="324"/>
      <c r="E4063" s="325"/>
      <c r="F4063" s="326"/>
      <c r="G4063" s="272"/>
    </row>
    <row r="4064" spans="2:7" s="6" customFormat="1">
      <c r="B4064" s="324"/>
      <c r="C4064" s="324"/>
      <c r="D4064" s="324"/>
      <c r="E4064" s="325"/>
      <c r="F4064" s="326"/>
      <c r="G4064" s="272"/>
    </row>
    <row r="4065" spans="2:7" s="6" customFormat="1">
      <c r="B4065" s="324"/>
      <c r="C4065" s="324"/>
      <c r="D4065" s="324"/>
      <c r="E4065" s="325"/>
      <c r="F4065" s="326"/>
      <c r="G4065" s="272"/>
    </row>
    <row r="4066" spans="2:7" s="6" customFormat="1">
      <c r="B4066" s="324"/>
      <c r="C4066" s="324"/>
      <c r="D4066" s="324"/>
      <c r="E4066" s="325"/>
      <c r="F4066" s="326"/>
      <c r="G4066" s="272"/>
    </row>
    <row r="4067" spans="2:7" s="6" customFormat="1">
      <c r="B4067" s="324"/>
      <c r="C4067" s="324"/>
      <c r="D4067" s="324"/>
      <c r="E4067" s="325"/>
      <c r="F4067" s="326"/>
      <c r="G4067" s="272"/>
    </row>
    <row r="4068" spans="2:7" s="6" customFormat="1">
      <c r="B4068" s="324"/>
      <c r="C4068" s="324"/>
      <c r="D4068" s="324"/>
      <c r="E4068" s="325"/>
      <c r="F4068" s="326"/>
      <c r="G4068" s="272"/>
    </row>
    <row r="4069" spans="2:7" s="6" customFormat="1">
      <c r="B4069" s="324"/>
      <c r="C4069" s="324"/>
      <c r="D4069" s="324"/>
      <c r="E4069" s="325"/>
      <c r="F4069" s="326"/>
      <c r="G4069" s="272"/>
    </row>
    <row r="4070" spans="2:7" s="6" customFormat="1">
      <c r="B4070" s="324"/>
      <c r="C4070" s="324"/>
      <c r="D4070" s="324"/>
      <c r="E4070" s="325"/>
      <c r="F4070" s="326"/>
      <c r="G4070" s="272"/>
    </row>
    <row r="4071" spans="2:7" s="6" customFormat="1">
      <c r="B4071" s="324"/>
      <c r="C4071" s="324"/>
      <c r="D4071" s="324"/>
      <c r="E4071" s="325"/>
      <c r="F4071" s="326"/>
      <c r="G4071" s="272"/>
    </row>
    <row r="4072" spans="2:7" s="6" customFormat="1">
      <c r="B4072" s="324"/>
      <c r="C4072" s="324"/>
      <c r="D4072" s="324"/>
      <c r="E4072" s="325"/>
      <c r="F4072" s="326"/>
      <c r="G4072" s="272"/>
    </row>
    <row r="4073" spans="2:7" s="6" customFormat="1">
      <c r="B4073" s="324"/>
      <c r="C4073" s="324"/>
      <c r="D4073" s="324"/>
      <c r="E4073" s="325"/>
      <c r="F4073" s="326"/>
      <c r="G4073" s="272"/>
    </row>
    <row r="4074" spans="2:7" s="6" customFormat="1">
      <c r="B4074" s="324"/>
      <c r="C4074" s="324"/>
      <c r="D4074" s="324"/>
      <c r="E4074" s="325"/>
      <c r="F4074" s="326"/>
      <c r="G4074" s="272"/>
    </row>
    <row r="4075" spans="2:7" s="6" customFormat="1">
      <c r="B4075" s="324"/>
      <c r="C4075" s="324"/>
      <c r="D4075" s="324"/>
      <c r="E4075" s="325"/>
      <c r="F4075" s="326"/>
      <c r="G4075" s="272"/>
    </row>
    <row r="4076" spans="2:7" s="6" customFormat="1">
      <c r="B4076" s="324"/>
      <c r="C4076" s="324"/>
      <c r="D4076" s="324"/>
      <c r="E4076" s="325"/>
      <c r="F4076" s="326"/>
      <c r="G4076" s="272"/>
    </row>
    <row r="4077" spans="2:7" s="6" customFormat="1">
      <c r="B4077" s="324"/>
      <c r="C4077" s="324"/>
      <c r="D4077" s="324"/>
      <c r="E4077" s="325"/>
      <c r="F4077" s="326"/>
      <c r="G4077" s="272"/>
    </row>
    <row r="4078" spans="2:7" s="6" customFormat="1">
      <c r="B4078" s="324"/>
      <c r="C4078" s="324"/>
      <c r="D4078" s="324"/>
      <c r="E4078" s="325"/>
      <c r="F4078" s="326"/>
      <c r="G4078" s="272"/>
    </row>
    <row r="4079" spans="2:7" s="6" customFormat="1">
      <c r="B4079" s="324"/>
      <c r="C4079" s="324"/>
      <c r="D4079" s="324"/>
      <c r="E4079" s="325"/>
      <c r="F4079" s="326"/>
      <c r="G4079" s="272"/>
    </row>
    <row r="4080" spans="2:7" s="6" customFormat="1">
      <c r="B4080" s="324"/>
      <c r="C4080" s="324"/>
      <c r="D4080" s="324"/>
      <c r="E4080" s="325"/>
      <c r="F4080" s="326"/>
      <c r="G4080" s="272"/>
    </row>
    <row r="4081" spans="2:7" s="6" customFormat="1">
      <c r="B4081" s="324"/>
      <c r="C4081" s="324"/>
      <c r="D4081" s="324"/>
      <c r="E4081" s="325"/>
      <c r="F4081" s="326"/>
      <c r="G4081" s="272"/>
    </row>
    <row r="4082" spans="2:7" s="6" customFormat="1">
      <c r="B4082" s="324"/>
      <c r="C4082" s="324"/>
      <c r="D4082" s="324"/>
      <c r="E4082" s="325"/>
      <c r="F4082" s="326"/>
      <c r="G4082" s="272"/>
    </row>
    <row r="4083" spans="2:7" s="6" customFormat="1">
      <c r="B4083" s="324"/>
      <c r="C4083" s="324"/>
      <c r="D4083" s="324"/>
      <c r="E4083" s="325"/>
      <c r="F4083" s="326"/>
      <c r="G4083" s="272"/>
    </row>
    <row r="4084" spans="2:7" s="6" customFormat="1">
      <c r="B4084" s="324"/>
      <c r="C4084" s="324"/>
      <c r="D4084" s="324"/>
      <c r="E4084" s="325"/>
      <c r="F4084" s="326"/>
      <c r="G4084" s="272"/>
    </row>
    <row r="4085" spans="2:7" s="6" customFormat="1">
      <c r="B4085" s="324"/>
      <c r="C4085" s="324"/>
      <c r="D4085" s="324"/>
      <c r="E4085" s="325"/>
      <c r="F4085" s="326"/>
      <c r="G4085" s="272"/>
    </row>
    <row r="4086" spans="2:7" s="6" customFormat="1">
      <c r="B4086" s="324"/>
      <c r="C4086" s="324"/>
      <c r="D4086" s="324"/>
      <c r="E4086" s="325"/>
      <c r="F4086" s="326"/>
      <c r="G4086" s="272"/>
    </row>
    <row r="4087" spans="2:7" s="6" customFormat="1">
      <c r="B4087" s="324"/>
      <c r="C4087" s="324"/>
      <c r="D4087" s="324"/>
      <c r="E4087" s="325"/>
      <c r="F4087" s="326"/>
      <c r="G4087" s="272"/>
    </row>
    <row r="4088" spans="2:7" s="6" customFormat="1">
      <c r="B4088" s="324"/>
      <c r="C4088" s="324"/>
      <c r="D4088" s="324"/>
      <c r="E4088" s="325"/>
      <c r="F4088" s="326"/>
      <c r="G4088" s="272"/>
    </row>
    <row r="4089" spans="2:7" s="6" customFormat="1">
      <c r="B4089" s="324"/>
      <c r="C4089" s="324"/>
      <c r="D4089" s="324"/>
      <c r="E4089" s="325"/>
      <c r="F4089" s="326"/>
      <c r="G4089" s="272"/>
    </row>
    <row r="4090" spans="2:7" s="6" customFormat="1">
      <c r="B4090" s="324"/>
      <c r="C4090" s="324"/>
      <c r="D4090" s="324"/>
      <c r="E4090" s="325"/>
      <c r="F4090" s="326"/>
      <c r="G4090" s="272"/>
    </row>
    <row r="4091" spans="2:7" s="6" customFormat="1">
      <c r="B4091" s="324"/>
      <c r="C4091" s="324"/>
      <c r="D4091" s="324"/>
      <c r="E4091" s="325"/>
      <c r="F4091" s="326"/>
      <c r="G4091" s="272"/>
    </row>
    <row r="4092" spans="2:7" s="6" customFormat="1">
      <c r="B4092" s="324"/>
      <c r="C4092" s="324"/>
      <c r="D4092" s="324"/>
      <c r="E4092" s="325"/>
      <c r="F4092" s="326"/>
      <c r="G4092" s="272"/>
    </row>
    <row r="4093" spans="2:7" s="6" customFormat="1">
      <c r="B4093" s="324"/>
      <c r="C4093" s="324"/>
      <c r="D4093" s="324"/>
      <c r="E4093" s="325"/>
      <c r="F4093" s="326"/>
      <c r="G4093" s="272"/>
    </row>
    <row r="4094" spans="2:7" s="6" customFormat="1">
      <c r="B4094" s="324"/>
      <c r="C4094" s="324"/>
      <c r="D4094" s="324"/>
      <c r="E4094" s="325"/>
      <c r="F4094" s="326"/>
      <c r="G4094" s="272"/>
    </row>
    <row r="4095" spans="2:7" s="6" customFormat="1">
      <c r="B4095" s="324"/>
      <c r="C4095" s="324"/>
      <c r="D4095" s="324"/>
      <c r="E4095" s="325"/>
      <c r="F4095" s="326"/>
      <c r="G4095" s="272"/>
    </row>
    <row r="4096" spans="2:7" s="6" customFormat="1">
      <c r="B4096" s="324"/>
      <c r="C4096" s="324"/>
      <c r="D4096" s="324"/>
      <c r="E4096" s="325"/>
      <c r="F4096" s="326"/>
      <c r="G4096" s="272"/>
    </row>
    <row r="4097" spans="2:7" s="6" customFormat="1">
      <c r="B4097" s="324"/>
      <c r="C4097" s="324"/>
      <c r="D4097" s="324"/>
      <c r="E4097" s="325"/>
      <c r="F4097" s="326"/>
      <c r="G4097" s="272"/>
    </row>
    <row r="4098" spans="2:7" s="6" customFormat="1">
      <c r="B4098" s="324"/>
      <c r="C4098" s="324"/>
      <c r="D4098" s="324"/>
      <c r="E4098" s="325"/>
      <c r="F4098" s="326"/>
      <c r="G4098" s="272"/>
    </row>
    <row r="4099" spans="2:7" s="6" customFormat="1">
      <c r="B4099" s="324"/>
      <c r="C4099" s="324"/>
      <c r="D4099" s="324"/>
      <c r="E4099" s="325"/>
      <c r="F4099" s="326"/>
      <c r="G4099" s="272"/>
    </row>
    <row r="4100" spans="2:7" s="6" customFormat="1">
      <c r="B4100" s="324"/>
      <c r="C4100" s="324"/>
      <c r="D4100" s="324"/>
      <c r="E4100" s="325"/>
      <c r="F4100" s="326"/>
      <c r="G4100" s="272"/>
    </row>
    <row r="4101" spans="2:7" s="6" customFormat="1">
      <c r="B4101" s="324"/>
      <c r="C4101" s="324"/>
      <c r="D4101" s="324"/>
      <c r="E4101" s="325"/>
      <c r="F4101" s="326"/>
      <c r="G4101" s="272"/>
    </row>
    <row r="4102" spans="2:7" s="6" customFormat="1">
      <c r="B4102" s="324"/>
      <c r="C4102" s="324"/>
      <c r="D4102" s="324"/>
      <c r="E4102" s="325"/>
      <c r="F4102" s="326"/>
      <c r="G4102" s="272"/>
    </row>
    <row r="4103" spans="2:7" s="6" customFormat="1">
      <c r="B4103" s="324"/>
      <c r="C4103" s="324"/>
      <c r="D4103" s="324"/>
      <c r="E4103" s="325"/>
      <c r="F4103" s="326"/>
      <c r="G4103" s="272"/>
    </row>
    <row r="4104" spans="2:7" s="6" customFormat="1">
      <c r="B4104" s="324"/>
      <c r="C4104" s="324"/>
      <c r="D4104" s="324"/>
      <c r="E4104" s="325"/>
      <c r="F4104" s="326"/>
      <c r="G4104" s="272"/>
    </row>
    <row r="4105" spans="2:7" s="6" customFormat="1">
      <c r="B4105" s="324"/>
      <c r="C4105" s="324"/>
      <c r="D4105" s="324"/>
      <c r="E4105" s="325"/>
      <c r="F4105" s="326"/>
      <c r="G4105" s="272"/>
    </row>
    <row r="4106" spans="2:7" s="6" customFormat="1">
      <c r="B4106" s="324"/>
      <c r="C4106" s="324"/>
      <c r="D4106" s="324"/>
      <c r="E4106" s="325"/>
      <c r="F4106" s="326"/>
      <c r="G4106" s="272"/>
    </row>
    <row r="4107" spans="2:7" s="6" customFormat="1">
      <c r="B4107" s="324"/>
      <c r="C4107" s="324"/>
      <c r="D4107" s="324"/>
      <c r="E4107" s="325"/>
      <c r="F4107" s="326"/>
      <c r="G4107" s="272"/>
    </row>
    <row r="4108" spans="2:7" s="6" customFormat="1">
      <c r="B4108" s="324"/>
      <c r="C4108" s="324"/>
      <c r="D4108" s="324"/>
      <c r="E4108" s="325"/>
      <c r="F4108" s="326"/>
      <c r="G4108" s="272"/>
    </row>
    <row r="4109" spans="2:7" s="6" customFormat="1">
      <c r="B4109" s="324"/>
      <c r="C4109" s="324"/>
      <c r="D4109" s="324"/>
      <c r="E4109" s="325"/>
      <c r="F4109" s="326"/>
      <c r="G4109" s="272"/>
    </row>
    <row r="4110" spans="2:7" s="6" customFormat="1">
      <c r="B4110" s="324"/>
      <c r="C4110" s="324"/>
      <c r="D4110" s="324"/>
      <c r="E4110" s="325"/>
      <c r="F4110" s="326"/>
      <c r="G4110" s="272"/>
    </row>
    <row r="4111" spans="2:7" s="6" customFormat="1">
      <c r="B4111" s="324"/>
      <c r="C4111" s="324"/>
      <c r="D4111" s="324"/>
      <c r="E4111" s="325"/>
      <c r="F4111" s="326"/>
      <c r="G4111" s="272"/>
    </row>
    <row r="4112" spans="2:7" s="6" customFormat="1">
      <c r="B4112" s="324"/>
      <c r="C4112" s="324"/>
      <c r="D4112" s="324"/>
      <c r="E4112" s="325"/>
      <c r="F4112" s="326"/>
      <c r="G4112" s="272"/>
    </row>
    <row r="4113" spans="2:7" s="6" customFormat="1">
      <c r="B4113" s="324"/>
      <c r="C4113" s="324"/>
      <c r="D4113" s="324"/>
      <c r="E4113" s="325"/>
      <c r="F4113" s="326"/>
      <c r="G4113" s="272"/>
    </row>
    <row r="4114" spans="2:7" s="6" customFormat="1">
      <c r="B4114" s="324"/>
      <c r="C4114" s="324"/>
      <c r="D4114" s="324"/>
      <c r="E4114" s="325"/>
      <c r="F4114" s="326"/>
      <c r="G4114" s="272"/>
    </row>
    <row r="4115" spans="2:7" s="6" customFormat="1">
      <c r="B4115" s="324"/>
      <c r="C4115" s="324"/>
      <c r="D4115" s="324"/>
      <c r="E4115" s="325"/>
      <c r="F4115" s="326"/>
      <c r="G4115" s="272"/>
    </row>
    <row r="4116" spans="2:7" s="6" customFormat="1">
      <c r="B4116" s="324"/>
      <c r="C4116" s="324"/>
      <c r="D4116" s="324"/>
      <c r="E4116" s="325"/>
      <c r="F4116" s="326"/>
      <c r="G4116" s="272"/>
    </row>
    <row r="4117" spans="2:7" s="6" customFormat="1">
      <c r="B4117" s="324"/>
      <c r="C4117" s="324"/>
      <c r="D4117" s="324"/>
      <c r="E4117" s="325"/>
      <c r="F4117" s="326"/>
      <c r="G4117" s="272"/>
    </row>
    <row r="4118" spans="2:7" s="6" customFormat="1">
      <c r="B4118" s="324"/>
      <c r="C4118" s="324"/>
      <c r="D4118" s="324"/>
      <c r="E4118" s="325"/>
      <c r="F4118" s="326"/>
      <c r="G4118" s="272"/>
    </row>
    <row r="4119" spans="2:7" s="6" customFormat="1">
      <c r="B4119" s="324"/>
      <c r="C4119" s="324"/>
      <c r="D4119" s="324"/>
      <c r="E4119" s="325"/>
      <c r="F4119" s="326"/>
      <c r="G4119" s="272"/>
    </row>
    <row r="4120" spans="2:7" s="6" customFormat="1">
      <c r="B4120" s="324"/>
      <c r="C4120" s="324"/>
      <c r="D4120" s="324"/>
      <c r="E4120" s="325"/>
      <c r="F4120" s="326"/>
      <c r="G4120" s="272"/>
    </row>
    <row r="4121" spans="2:7" s="6" customFormat="1">
      <c r="B4121" s="324"/>
      <c r="C4121" s="324"/>
      <c r="D4121" s="324"/>
      <c r="E4121" s="325"/>
      <c r="F4121" s="326"/>
      <c r="G4121" s="272"/>
    </row>
    <row r="4122" spans="2:7" s="6" customFormat="1">
      <c r="B4122" s="324"/>
      <c r="C4122" s="324"/>
      <c r="D4122" s="324"/>
      <c r="E4122" s="325"/>
      <c r="F4122" s="326"/>
      <c r="G4122" s="272"/>
    </row>
    <row r="4123" spans="2:7" s="6" customFormat="1">
      <c r="B4123" s="324"/>
      <c r="C4123" s="324"/>
      <c r="D4123" s="324"/>
      <c r="E4123" s="325"/>
      <c r="F4123" s="326"/>
      <c r="G4123" s="272"/>
    </row>
    <row r="4124" spans="2:7" s="6" customFormat="1">
      <c r="B4124" s="324"/>
      <c r="C4124" s="324"/>
      <c r="D4124" s="324"/>
      <c r="E4124" s="325"/>
      <c r="F4124" s="326"/>
      <c r="G4124" s="272"/>
    </row>
    <row r="4125" spans="2:7" s="6" customFormat="1">
      <c r="B4125" s="324"/>
      <c r="C4125" s="324"/>
      <c r="D4125" s="324"/>
      <c r="E4125" s="325"/>
      <c r="F4125" s="326"/>
      <c r="G4125" s="272"/>
    </row>
    <row r="4126" spans="2:7" s="6" customFormat="1">
      <c r="B4126" s="324"/>
      <c r="C4126" s="324"/>
      <c r="D4126" s="324"/>
      <c r="E4126" s="325"/>
      <c r="F4126" s="326"/>
      <c r="G4126" s="272"/>
    </row>
    <row r="4127" spans="2:7" s="6" customFormat="1">
      <c r="B4127" s="324"/>
      <c r="C4127" s="324"/>
      <c r="D4127" s="324"/>
      <c r="E4127" s="325"/>
      <c r="F4127" s="326"/>
      <c r="G4127" s="272"/>
    </row>
    <row r="4128" spans="2:7" s="6" customFormat="1">
      <c r="B4128" s="324"/>
      <c r="C4128" s="324"/>
      <c r="D4128" s="324"/>
      <c r="E4128" s="325"/>
      <c r="F4128" s="326"/>
      <c r="G4128" s="272"/>
    </row>
    <row r="4129" spans="2:7" s="6" customFormat="1">
      <c r="B4129" s="324"/>
      <c r="C4129" s="324"/>
      <c r="D4129" s="324"/>
      <c r="E4129" s="325"/>
      <c r="F4129" s="326"/>
      <c r="G4129" s="272"/>
    </row>
    <row r="4130" spans="2:7" s="6" customFormat="1">
      <c r="B4130" s="324"/>
      <c r="C4130" s="324"/>
      <c r="D4130" s="324"/>
      <c r="E4130" s="325"/>
      <c r="F4130" s="326"/>
      <c r="G4130" s="272"/>
    </row>
    <row r="4131" spans="2:7" s="6" customFormat="1">
      <c r="B4131" s="324"/>
      <c r="C4131" s="324"/>
      <c r="D4131" s="324"/>
      <c r="E4131" s="325"/>
      <c r="F4131" s="326"/>
      <c r="G4131" s="272"/>
    </row>
    <row r="4132" spans="2:7" s="6" customFormat="1">
      <c r="B4132" s="324"/>
      <c r="C4132" s="324"/>
      <c r="D4132" s="324"/>
      <c r="E4132" s="325"/>
      <c r="F4132" s="326"/>
      <c r="G4132" s="272"/>
    </row>
    <row r="4133" spans="2:7" s="6" customFormat="1">
      <c r="B4133" s="324"/>
      <c r="C4133" s="324"/>
      <c r="D4133" s="324"/>
      <c r="E4133" s="325"/>
      <c r="F4133" s="326"/>
      <c r="G4133" s="272"/>
    </row>
    <row r="4134" spans="2:7" s="6" customFormat="1">
      <c r="B4134" s="324"/>
      <c r="C4134" s="324"/>
      <c r="D4134" s="324"/>
      <c r="E4134" s="325"/>
      <c r="F4134" s="326"/>
      <c r="G4134" s="272"/>
    </row>
    <row r="4135" spans="2:7" s="6" customFormat="1">
      <c r="B4135" s="324"/>
      <c r="C4135" s="324"/>
      <c r="D4135" s="324"/>
      <c r="E4135" s="325"/>
      <c r="F4135" s="326"/>
      <c r="G4135" s="272"/>
    </row>
    <row r="4136" spans="2:7" s="6" customFormat="1">
      <c r="B4136" s="324"/>
      <c r="C4136" s="324"/>
      <c r="D4136" s="324"/>
      <c r="E4136" s="325"/>
      <c r="F4136" s="326"/>
      <c r="G4136" s="272"/>
    </row>
    <row r="4137" spans="2:7" s="6" customFormat="1">
      <c r="B4137" s="324"/>
      <c r="C4137" s="324"/>
      <c r="D4137" s="324"/>
      <c r="E4137" s="325"/>
      <c r="F4137" s="326"/>
      <c r="G4137" s="272"/>
    </row>
    <row r="4138" spans="2:7" s="6" customFormat="1">
      <c r="B4138" s="324"/>
      <c r="C4138" s="324"/>
      <c r="D4138" s="324"/>
      <c r="E4138" s="325"/>
      <c r="F4138" s="326"/>
      <c r="G4138" s="272"/>
    </row>
    <row r="4139" spans="2:7" s="6" customFormat="1">
      <c r="B4139" s="324"/>
      <c r="C4139" s="324"/>
      <c r="D4139" s="324"/>
      <c r="E4139" s="325"/>
      <c r="F4139" s="326"/>
      <c r="G4139" s="272"/>
    </row>
    <row r="4140" spans="2:7" s="6" customFormat="1">
      <c r="B4140" s="324"/>
      <c r="C4140" s="324"/>
      <c r="D4140" s="324"/>
      <c r="E4140" s="325"/>
      <c r="F4140" s="326"/>
      <c r="G4140" s="272"/>
    </row>
    <row r="4141" spans="2:7" s="6" customFormat="1">
      <c r="B4141" s="324"/>
      <c r="C4141" s="324"/>
      <c r="D4141" s="324"/>
      <c r="E4141" s="325"/>
      <c r="F4141" s="326"/>
      <c r="G4141" s="272"/>
    </row>
    <row r="4142" spans="2:7" s="6" customFormat="1">
      <c r="B4142" s="324"/>
      <c r="C4142" s="324"/>
      <c r="D4142" s="324"/>
      <c r="E4142" s="325"/>
      <c r="F4142" s="326"/>
      <c r="G4142" s="272"/>
    </row>
    <row r="4143" spans="2:7" s="6" customFormat="1">
      <c r="B4143" s="324"/>
      <c r="C4143" s="324"/>
      <c r="D4143" s="324"/>
      <c r="E4143" s="325"/>
      <c r="F4143" s="326"/>
      <c r="G4143" s="272"/>
    </row>
    <row r="4144" spans="2:7" s="6" customFormat="1">
      <c r="B4144" s="324"/>
      <c r="C4144" s="324"/>
      <c r="D4144" s="324"/>
      <c r="E4144" s="325"/>
      <c r="F4144" s="326"/>
      <c r="G4144" s="272"/>
    </row>
    <row r="4145" spans="2:7" s="6" customFormat="1">
      <c r="B4145" s="324"/>
      <c r="C4145" s="324"/>
      <c r="D4145" s="324"/>
      <c r="E4145" s="325"/>
      <c r="F4145" s="326"/>
      <c r="G4145" s="272"/>
    </row>
    <row r="4146" spans="2:7" s="6" customFormat="1">
      <c r="B4146" s="324"/>
      <c r="C4146" s="324"/>
      <c r="D4146" s="324"/>
      <c r="E4146" s="325"/>
      <c r="F4146" s="326"/>
      <c r="G4146" s="272"/>
    </row>
    <row r="4147" spans="2:7" s="6" customFormat="1">
      <c r="B4147" s="324"/>
      <c r="C4147" s="324"/>
      <c r="D4147" s="324"/>
      <c r="E4147" s="325"/>
      <c r="F4147" s="326"/>
      <c r="G4147" s="272"/>
    </row>
    <row r="4148" spans="2:7" s="6" customFormat="1">
      <c r="B4148" s="324"/>
      <c r="C4148" s="324"/>
      <c r="D4148" s="324"/>
      <c r="E4148" s="325"/>
      <c r="F4148" s="326"/>
      <c r="G4148" s="272"/>
    </row>
    <row r="4149" spans="2:7" s="6" customFormat="1">
      <c r="B4149" s="324"/>
      <c r="C4149" s="324"/>
      <c r="D4149" s="324"/>
      <c r="E4149" s="325"/>
      <c r="F4149" s="326"/>
      <c r="G4149" s="272"/>
    </row>
    <row r="4150" spans="2:7" s="6" customFormat="1">
      <c r="B4150" s="324"/>
      <c r="C4150" s="324"/>
      <c r="D4150" s="324"/>
      <c r="E4150" s="325"/>
      <c r="F4150" s="326"/>
      <c r="G4150" s="272"/>
    </row>
    <row r="4151" spans="2:7" s="6" customFormat="1">
      <c r="B4151" s="324"/>
      <c r="C4151" s="324"/>
      <c r="D4151" s="324"/>
      <c r="E4151" s="325"/>
      <c r="F4151" s="326"/>
      <c r="G4151" s="272"/>
    </row>
    <row r="4152" spans="2:7" s="6" customFormat="1">
      <c r="B4152" s="324"/>
      <c r="C4152" s="324"/>
      <c r="D4152" s="324"/>
      <c r="E4152" s="325"/>
      <c r="F4152" s="326"/>
      <c r="G4152" s="272"/>
    </row>
    <row r="4153" spans="2:7" s="6" customFormat="1">
      <c r="B4153" s="324"/>
      <c r="C4153" s="324"/>
      <c r="D4153" s="324"/>
      <c r="E4153" s="325"/>
      <c r="F4153" s="326"/>
      <c r="G4153" s="272"/>
    </row>
    <row r="4154" spans="2:7" s="6" customFormat="1">
      <c r="B4154" s="324"/>
      <c r="C4154" s="324"/>
      <c r="D4154" s="324"/>
      <c r="E4154" s="325"/>
      <c r="F4154" s="326"/>
      <c r="G4154" s="272"/>
    </row>
    <row r="4155" spans="2:7" s="6" customFormat="1">
      <c r="B4155" s="324"/>
      <c r="C4155" s="324"/>
      <c r="D4155" s="324"/>
      <c r="E4155" s="325"/>
      <c r="F4155" s="326"/>
      <c r="G4155" s="272"/>
    </row>
    <row r="4156" spans="2:7" s="6" customFormat="1">
      <c r="B4156" s="324"/>
      <c r="C4156" s="324"/>
      <c r="D4156" s="324"/>
      <c r="E4156" s="325"/>
      <c r="F4156" s="326"/>
      <c r="G4156" s="272"/>
    </row>
    <row r="4157" spans="2:7" s="6" customFormat="1">
      <c r="B4157" s="324"/>
      <c r="C4157" s="324"/>
      <c r="D4157" s="324"/>
      <c r="E4157" s="325"/>
      <c r="F4157" s="326"/>
      <c r="G4157" s="272"/>
    </row>
    <row r="4158" spans="2:7" s="6" customFormat="1">
      <c r="B4158" s="324"/>
      <c r="C4158" s="324"/>
      <c r="D4158" s="324"/>
      <c r="E4158" s="325"/>
      <c r="F4158" s="326"/>
      <c r="G4158" s="272"/>
    </row>
    <row r="4159" spans="2:7" s="6" customFormat="1">
      <c r="B4159" s="324"/>
      <c r="C4159" s="324"/>
      <c r="D4159" s="324"/>
      <c r="E4159" s="325"/>
      <c r="F4159" s="326"/>
      <c r="G4159" s="272"/>
    </row>
    <row r="4160" spans="2:7" s="6" customFormat="1">
      <c r="B4160" s="324"/>
      <c r="C4160" s="324"/>
      <c r="D4160" s="324"/>
      <c r="E4160" s="325"/>
      <c r="F4160" s="326"/>
      <c r="G4160" s="272"/>
    </row>
    <row r="4161" spans="2:7" s="6" customFormat="1">
      <c r="B4161" s="324"/>
      <c r="C4161" s="324"/>
      <c r="D4161" s="324"/>
      <c r="E4161" s="325"/>
      <c r="F4161" s="326"/>
      <c r="G4161" s="272"/>
    </row>
    <row r="4162" spans="2:7" s="6" customFormat="1">
      <c r="B4162" s="324"/>
      <c r="C4162" s="324"/>
      <c r="D4162" s="324"/>
      <c r="E4162" s="325"/>
      <c r="F4162" s="326"/>
      <c r="G4162" s="272"/>
    </row>
    <row r="4163" spans="2:7" s="6" customFormat="1">
      <c r="B4163" s="324"/>
      <c r="C4163" s="324"/>
      <c r="D4163" s="324"/>
      <c r="E4163" s="325"/>
      <c r="F4163" s="326"/>
      <c r="G4163" s="272"/>
    </row>
    <row r="4164" spans="2:7" s="6" customFormat="1">
      <c r="B4164" s="324"/>
      <c r="C4164" s="324"/>
      <c r="D4164" s="324"/>
      <c r="E4164" s="325"/>
      <c r="F4164" s="326"/>
      <c r="G4164" s="272"/>
    </row>
    <row r="4165" spans="2:7" s="6" customFormat="1">
      <c r="B4165" s="324"/>
      <c r="C4165" s="324"/>
      <c r="D4165" s="324"/>
      <c r="E4165" s="325"/>
      <c r="F4165" s="326"/>
      <c r="G4165" s="272"/>
    </row>
    <row r="4166" spans="2:7" s="6" customFormat="1">
      <c r="B4166" s="324"/>
      <c r="C4166" s="324"/>
      <c r="D4166" s="324"/>
      <c r="E4166" s="325"/>
      <c r="F4166" s="326"/>
      <c r="G4166" s="272"/>
    </row>
    <row r="4167" spans="2:7" s="6" customFormat="1">
      <c r="B4167" s="324"/>
      <c r="C4167" s="324"/>
      <c r="D4167" s="324"/>
      <c r="E4167" s="325"/>
      <c r="F4167" s="326"/>
      <c r="G4167" s="272"/>
    </row>
    <row r="4168" spans="2:7" s="6" customFormat="1">
      <c r="B4168" s="324"/>
      <c r="C4168" s="324"/>
      <c r="D4168" s="324"/>
      <c r="E4168" s="325"/>
      <c r="F4168" s="326"/>
      <c r="G4168" s="272"/>
    </row>
    <row r="4169" spans="2:7" s="6" customFormat="1">
      <c r="B4169" s="324"/>
      <c r="C4169" s="324"/>
      <c r="D4169" s="324"/>
      <c r="E4169" s="325"/>
      <c r="F4169" s="326"/>
      <c r="G4169" s="272"/>
    </row>
    <row r="4170" spans="2:7" s="6" customFormat="1">
      <c r="B4170" s="324"/>
      <c r="C4170" s="324"/>
      <c r="D4170" s="324"/>
      <c r="E4170" s="325"/>
      <c r="F4170" s="326"/>
      <c r="G4170" s="272"/>
    </row>
    <row r="4171" spans="2:7" s="6" customFormat="1">
      <c r="B4171" s="324"/>
      <c r="C4171" s="324"/>
      <c r="D4171" s="324"/>
      <c r="E4171" s="325"/>
      <c r="F4171" s="326"/>
      <c r="G4171" s="272"/>
    </row>
    <row r="4172" spans="2:7" s="6" customFormat="1">
      <c r="B4172" s="324"/>
      <c r="C4172" s="324"/>
      <c r="D4172" s="324"/>
      <c r="E4172" s="325"/>
      <c r="F4172" s="326"/>
      <c r="G4172" s="272"/>
    </row>
    <row r="4173" spans="2:7" s="6" customFormat="1">
      <c r="B4173" s="324"/>
      <c r="C4173" s="324"/>
      <c r="D4173" s="324"/>
      <c r="E4173" s="325"/>
      <c r="F4173" s="326"/>
      <c r="G4173" s="272"/>
    </row>
    <row r="4174" spans="2:7" s="6" customFormat="1">
      <c r="B4174" s="324"/>
      <c r="C4174" s="324"/>
      <c r="D4174" s="324"/>
      <c r="E4174" s="325"/>
      <c r="F4174" s="326"/>
      <c r="G4174" s="272"/>
    </row>
    <row r="4175" spans="2:7" s="6" customFormat="1">
      <c r="B4175" s="324"/>
      <c r="C4175" s="324"/>
      <c r="D4175" s="324"/>
      <c r="E4175" s="325"/>
      <c r="F4175" s="326"/>
      <c r="G4175" s="272"/>
    </row>
    <row r="4176" spans="2:7" s="6" customFormat="1">
      <c r="B4176" s="324"/>
      <c r="C4176" s="324"/>
      <c r="D4176" s="324"/>
      <c r="E4176" s="325"/>
      <c r="F4176" s="326"/>
      <c r="G4176" s="272"/>
    </row>
    <row r="4177" spans="2:7" s="6" customFormat="1">
      <c r="B4177" s="324"/>
      <c r="C4177" s="324"/>
      <c r="D4177" s="324"/>
      <c r="E4177" s="325"/>
      <c r="F4177" s="326"/>
      <c r="G4177" s="272"/>
    </row>
    <row r="4178" spans="2:7" s="6" customFormat="1">
      <c r="B4178" s="324"/>
      <c r="C4178" s="324"/>
      <c r="D4178" s="324"/>
      <c r="E4178" s="325"/>
      <c r="F4178" s="326"/>
      <c r="G4178" s="272"/>
    </row>
    <row r="4179" spans="2:7" s="6" customFormat="1">
      <c r="B4179" s="324"/>
      <c r="C4179" s="324"/>
      <c r="D4179" s="324"/>
      <c r="E4179" s="325"/>
      <c r="F4179" s="326"/>
      <c r="G4179" s="272"/>
    </row>
    <row r="4180" spans="2:7" s="6" customFormat="1">
      <c r="B4180" s="324"/>
      <c r="C4180" s="324"/>
      <c r="D4180" s="324"/>
      <c r="E4180" s="325"/>
      <c r="F4180" s="326"/>
      <c r="G4180" s="272"/>
    </row>
    <row r="4181" spans="2:7" s="6" customFormat="1">
      <c r="B4181" s="324"/>
      <c r="C4181" s="324"/>
      <c r="D4181" s="324"/>
      <c r="E4181" s="325"/>
      <c r="F4181" s="326"/>
      <c r="G4181" s="272"/>
    </row>
    <row r="4182" spans="2:7" s="6" customFormat="1">
      <c r="B4182" s="324"/>
      <c r="C4182" s="324"/>
      <c r="D4182" s="324"/>
      <c r="E4182" s="325"/>
      <c r="F4182" s="326"/>
      <c r="G4182" s="272"/>
    </row>
    <row r="4183" spans="2:7" s="6" customFormat="1">
      <c r="B4183" s="324"/>
      <c r="C4183" s="324"/>
      <c r="D4183" s="324"/>
      <c r="E4183" s="325"/>
      <c r="F4183" s="326"/>
      <c r="G4183" s="272"/>
    </row>
    <row r="4184" spans="2:7" s="6" customFormat="1">
      <c r="B4184" s="324"/>
      <c r="C4184" s="324"/>
      <c r="D4184" s="324"/>
      <c r="E4184" s="325"/>
      <c r="F4184" s="326"/>
      <c r="G4184" s="272"/>
    </row>
    <row r="4185" spans="2:7" s="6" customFormat="1">
      <c r="B4185" s="324"/>
      <c r="C4185" s="324"/>
      <c r="D4185" s="324"/>
      <c r="E4185" s="325"/>
      <c r="F4185" s="326"/>
      <c r="G4185" s="272"/>
    </row>
    <row r="4186" spans="2:7" s="6" customFormat="1">
      <c r="B4186" s="324"/>
      <c r="C4186" s="324"/>
      <c r="D4186" s="324"/>
      <c r="E4186" s="325"/>
      <c r="F4186" s="326"/>
      <c r="G4186" s="272"/>
    </row>
    <row r="4187" spans="2:7" s="6" customFormat="1">
      <c r="B4187" s="324"/>
      <c r="C4187" s="324"/>
      <c r="D4187" s="324"/>
      <c r="E4187" s="325"/>
      <c r="F4187" s="326"/>
      <c r="G4187" s="272"/>
    </row>
    <row r="4188" spans="2:7" s="6" customFormat="1">
      <c r="B4188" s="324"/>
      <c r="C4188" s="324"/>
      <c r="D4188" s="324"/>
      <c r="E4188" s="325"/>
      <c r="F4188" s="326"/>
      <c r="G4188" s="272"/>
    </row>
    <row r="4189" spans="2:7" s="6" customFormat="1">
      <c r="B4189" s="324"/>
      <c r="C4189" s="324"/>
      <c r="D4189" s="324"/>
      <c r="E4189" s="325"/>
      <c r="F4189" s="326"/>
      <c r="G4189" s="272"/>
    </row>
    <row r="4190" spans="2:7" s="6" customFormat="1">
      <c r="B4190" s="324"/>
      <c r="C4190" s="324"/>
      <c r="D4190" s="324"/>
      <c r="E4190" s="325"/>
      <c r="F4190" s="326"/>
      <c r="G4190" s="272"/>
    </row>
    <row r="4191" spans="2:7" s="6" customFormat="1">
      <c r="B4191" s="324"/>
      <c r="C4191" s="324"/>
      <c r="D4191" s="324"/>
      <c r="E4191" s="325"/>
      <c r="F4191" s="326"/>
      <c r="G4191" s="272"/>
    </row>
    <row r="4192" spans="2:7" s="6" customFormat="1">
      <c r="B4192" s="324"/>
      <c r="C4192" s="324"/>
      <c r="D4192" s="324"/>
      <c r="E4192" s="325"/>
      <c r="F4192" s="326"/>
      <c r="G4192" s="272"/>
    </row>
    <row r="4193" spans="2:7" s="6" customFormat="1">
      <c r="B4193" s="324"/>
      <c r="C4193" s="324"/>
      <c r="D4193" s="324"/>
      <c r="E4193" s="325"/>
      <c r="F4193" s="326"/>
      <c r="G4193" s="272"/>
    </row>
    <row r="4194" spans="2:7" s="6" customFormat="1">
      <c r="B4194" s="324"/>
      <c r="C4194" s="324"/>
      <c r="D4194" s="324"/>
      <c r="E4194" s="325"/>
      <c r="F4194" s="326"/>
      <c r="G4194" s="272"/>
    </row>
    <row r="4195" spans="2:7" s="6" customFormat="1">
      <c r="B4195" s="324"/>
      <c r="C4195" s="324"/>
      <c r="D4195" s="324"/>
      <c r="E4195" s="325"/>
      <c r="F4195" s="326"/>
      <c r="G4195" s="272"/>
    </row>
    <row r="4196" spans="2:7" s="6" customFormat="1">
      <c r="B4196" s="324"/>
      <c r="C4196" s="324"/>
      <c r="D4196" s="324"/>
      <c r="E4196" s="325"/>
      <c r="F4196" s="326"/>
      <c r="G4196" s="272"/>
    </row>
    <row r="4197" spans="2:7" s="6" customFormat="1">
      <c r="B4197" s="324"/>
      <c r="C4197" s="324"/>
      <c r="D4197" s="324"/>
      <c r="E4197" s="325"/>
      <c r="F4197" s="326"/>
      <c r="G4197" s="272"/>
    </row>
    <row r="4198" spans="2:7" s="6" customFormat="1">
      <c r="B4198" s="324"/>
      <c r="C4198" s="324"/>
      <c r="D4198" s="324"/>
      <c r="E4198" s="325"/>
      <c r="F4198" s="326"/>
      <c r="G4198" s="272"/>
    </row>
    <row r="4199" spans="2:7" s="6" customFormat="1">
      <c r="B4199" s="324"/>
      <c r="C4199" s="324"/>
      <c r="D4199" s="324"/>
      <c r="E4199" s="325"/>
      <c r="F4199" s="326"/>
      <c r="G4199" s="272"/>
    </row>
    <row r="4200" spans="2:7" s="6" customFormat="1">
      <c r="B4200" s="324"/>
      <c r="C4200" s="324"/>
      <c r="D4200" s="324"/>
      <c r="E4200" s="325"/>
      <c r="F4200" s="326"/>
      <c r="G4200" s="272"/>
    </row>
    <row r="4201" spans="2:7" s="6" customFormat="1">
      <c r="B4201" s="324"/>
      <c r="C4201" s="324"/>
      <c r="D4201" s="324"/>
      <c r="E4201" s="325"/>
      <c r="F4201" s="326"/>
      <c r="G4201" s="272"/>
    </row>
    <row r="4202" spans="2:7" s="6" customFormat="1">
      <c r="B4202" s="324"/>
      <c r="C4202" s="324"/>
      <c r="D4202" s="324"/>
      <c r="E4202" s="325"/>
      <c r="F4202" s="326"/>
      <c r="G4202" s="272"/>
    </row>
    <row r="4203" spans="2:7" s="6" customFormat="1">
      <c r="B4203" s="324"/>
      <c r="C4203" s="324"/>
      <c r="D4203" s="324"/>
      <c r="E4203" s="325"/>
      <c r="F4203" s="326"/>
      <c r="G4203" s="272"/>
    </row>
    <row r="4204" spans="2:7" s="6" customFormat="1">
      <c r="B4204" s="324"/>
      <c r="C4204" s="324"/>
      <c r="D4204" s="324"/>
      <c r="E4204" s="325"/>
      <c r="F4204" s="326"/>
      <c r="G4204" s="272"/>
    </row>
    <row r="4205" spans="2:7" s="6" customFormat="1">
      <c r="B4205" s="324"/>
      <c r="C4205" s="324"/>
      <c r="D4205" s="324"/>
      <c r="E4205" s="325"/>
      <c r="F4205" s="326"/>
      <c r="G4205" s="272"/>
    </row>
    <row r="4206" spans="2:7" s="6" customFormat="1">
      <c r="B4206" s="324"/>
      <c r="C4206" s="324"/>
      <c r="D4206" s="324"/>
      <c r="E4206" s="325"/>
      <c r="F4206" s="326"/>
      <c r="G4206" s="272"/>
    </row>
    <row r="4207" spans="2:7" s="6" customFormat="1">
      <c r="B4207" s="324"/>
      <c r="C4207" s="324"/>
      <c r="D4207" s="324"/>
      <c r="E4207" s="325"/>
      <c r="F4207" s="326"/>
      <c r="G4207" s="272"/>
    </row>
    <row r="4208" spans="2:7" s="6" customFormat="1">
      <c r="B4208" s="324"/>
      <c r="C4208" s="324"/>
      <c r="D4208" s="324"/>
      <c r="E4208" s="325"/>
      <c r="F4208" s="326"/>
      <c r="G4208" s="272"/>
    </row>
    <row r="4209" spans="2:7" s="6" customFormat="1">
      <c r="B4209" s="324"/>
      <c r="C4209" s="324"/>
      <c r="D4209" s="324"/>
      <c r="E4209" s="325"/>
      <c r="F4209" s="326"/>
      <c r="G4209" s="272"/>
    </row>
    <row r="4210" spans="2:7" s="6" customFormat="1">
      <c r="B4210" s="324"/>
      <c r="C4210" s="324"/>
      <c r="D4210" s="324"/>
      <c r="E4210" s="325"/>
      <c r="F4210" s="326"/>
      <c r="G4210" s="272"/>
    </row>
    <row r="4211" spans="2:7" s="6" customFormat="1">
      <c r="B4211" s="324"/>
      <c r="C4211" s="324"/>
      <c r="D4211" s="324"/>
      <c r="E4211" s="325"/>
      <c r="F4211" s="326"/>
      <c r="G4211" s="272"/>
    </row>
    <row r="4212" spans="2:7" s="6" customFormat="1">
      <c r="B4212" s="324"/>
      <c r="C4212" s="324"/>
      <c r="D4212" s="324"/>
      <c r="E4212" s="325"/>
      <c r="F4212" s="326"/>
      <c r="G4212" s="272"/>
    </row>
    <row r="4213" spans="2:7" s="6" customFormat="1">
      <c r="B4213" s="324"/>
      <c r="C4213" s="324"/>
      <c r="D4213" s="324"/>
      <c r="E4213" s="325"/>
      <c r="F4213" s="326"/>
      <c r="G4213" s="272"/>
    </row>
    <row r="4214" spans="2:7" s="6" customFormat="1">
      <c r="B4214" s="324"/>
      <c r="C4214" s="324"/>
      <c r="D4214" s="324"/>
      <c r="E4214" s="325"/>
      <c r="F4214" s="326"/>
      <c r="G4214" s="272"/>
    </row>
    <row r="4215" spans="2:7" s="6" customFormat="1">
      <c r="B4215" s="324"/>
      <c r="C4215" s="324"/>
      <c r="D4215" s="324"/>
      <c r="E4215" s="325"/>
      <c r="F4215" s="326"/>
      <c r="G4215" s="272"/>
    </row>
    <row r="4216" spans="2:7" s="6" customFormat="1">
      <c r="B4216" s="324"/>
      <c r="C4216" s="324"/>
      <c r="D4216" s="324"/>
      <c r="E4216" s="325"/>
      <c r="F4216" s="326"/>
      <c r="G4216" s="272"/>
    </row>
    <row r="4217" spans="2:7" s="6" customFormat="1">
      <c r="B4217" s="324"/>
      <c r="C4217" s="324"/>
      <c r="D4217" s="324"/>
      <c r="E4217" s="325"/>
      <c r="F4217" s="326"/>
      <c r="G4217" s="272"/>
    </row>
    <row r="4218" spans="2:7" s="6" customFormat="1">
      <c r="B4218" s="324"/>
      <c r="C4218" s="324"/>
      <c r="D4218" s="324"/>
      <c r="E4218" s="325"/>
      <c r="F4218" s="326"/>
      <c r="G4218" s="272"/>
    </row>
    <row r="4219" spans="2:7" s="6" customFormat="1">
      <c r="B4219" s="324"/>
      <c r="C4219" s="324"/>
      <c r="D4219" s="324"/>
      <c r="E4219" s="325"/>
      <c r="F4219" s="326"/>
      <c r="G4219" s="272"/>
    </row>
    <row r="4220" spans="2:7" s="6" customFormat="1">
      <c r="B4220" s="324"/>
      <c r="C4220" s="324"/>
      <c r="D4220" s="324"/>
      <c r="E4220" s="325"/>
      <c r="F4220" s="326"/>
      <c r="G4220" s="272"/>
    </row>
    <row r="4221" spans="2:7" s="6" customFormat="1">
      <c r="B4221" s="324"/>
      <c r="C4221" s="324"/>
      <c r="D4221" s="324"/>
      <c r="E4221" s="325"/>
      <c r="F4221" s="326"/>
      <c r="G4221" s="272"/>
    </row>
    <row r="4222" spans="2:7" s="6" customFormat="1">
      <c r="B4222" s="324"/>
      <c r="C4222" s="324"/>
      <c r="D4222" s="324"/>
      <c r="E4222" s="325"/>
      <c r="F4222" s="326"/>
      <c r="G4222" s="272"/>
    </row>
    <row r="4223" spans="2:7" s="6" customFormat="1">
      <c r="B4223" s="324"/>
      <c r="C4223" s="324"/>
      <c r="D4223" s="324"/>
      <c r="E4223" s="325"/>
      <c r="F4223" s="326"/>
      <c r="G4223" s="272"/>
    </row>
    <row r="4224" spans="2:7" s="6" customFormat="1">
      <c r="B4224" s="324"/>
      <c r="C4224" s="324"/>
      <c r="D4224" s="324"/>
      <c r="E4224" s="325"/>
      <c r="F4224" s="326"/>
      <c r="G4224" s="272"/>
    </row>
    <row r="4225" spans="2:7" s="6" customFormat="1">
      <c r="B4225" s="324"/>
      <c r="C4225" s="324"/>
      <c r="D4225" s="324"/>
      <c r="E4225" s="325"/>
      <c r="F4225" s="326"/>
      <c r="G4225" s="272"/>
    </row>
    <row r="4226" spans="2:7" s="6" customFormat="1">
      <c r="B4226" s="324"/>
      <c r="C4226" s="324"/>
      <c r="D4226" s="324"/>
      <c r="E4226" s="325"/>
      <c r="F4226" s="326"/>
      <c r="G4226" s="272"/>
    </row>
    <row r="4227" spans="2:7" s="6" customFormat="1">
      <c r="B4227" s="324"/>
      <c r="C4227" s="324"/>
      <c r="D4227" s="324"/>
      <c r="E4227" s="325"/>
      <c r="F4227" s="326"/>
      <c r="G4227" s="272"/>
    </row>
    <row r="4228" spans="2:7" s="6" customFormat="1">
      <c r="B4228" s="324"/>
      <c r="C4228" s="324"/>
      <c r="D4228" s="324"/>
      <c r="E4228" s="325"/>
      <c r="F4228" s="326"/>
      <c r="G4228" s="272"/>
    </row>
    <row r="4229" spans="2:7" s="6" customFormat="1">
      <c r="B4229" s="324"/>
      <c r="C4229" s="324"/>
      <c r="D4229" s="324"/>
      <c r="E4229" s="325"/>
      <c r="F4229" s="326"/>
      <c r="G4229" s="272"/>
    </row>
    <row r="4230" spans="2:7" s="6" customFormat="1">
      <c r="B4230" s="324"/>
      <c r="C4230" s="324"/>
      <c r="D4230" s="324"/>
      <c r="E4230" s="325"/>
      <c r="F4230" s="326"/>
      <c r="G4230" s="272"/>
    </row>
    <row r="4231" spans="2:7" s="6" customFormat="1">
      <c r="B4231" s="324"/>
      <c r="C4231" s="324"/>
      <c r="D4231" s="324"/>
      <c r="E4231" s="325"/>
      <c r="F4231" s="326"/>
      <c r="G4231" s="272"/>
    </row>
    <row r="4232" spans="2:7" s="6" customFormat="1">
      <c r="B4232" s="324"/>
      <c r="C4232" s="324"/>
      <c r="D4232" s="324"/>
      <c r="E4232" s="325"/>
      <c r="F4232" s="326"/>
      <c r="G4232" s="272"/>
    </row>
    <row r="4233" spans="2:7" s="6" customFormat="1">
      <c r="B4233" s="324"/>
      <c r="C4233" s="324"/>
      <c r="D4233" s="324"/>
      <c r="E4233" s="325"/>
      <c r="F4233" s="326"/>
      <c r="G4233" s="272"/>
    </row>
    <row r="4234" spans="2:7" s="6" customFormat="1">
      <c r="B4234" s="324"/>
      <c r="C4234" s="324"/>
      <c r="D4234" s="324"/>
      <c r="E4234" s="325"/>
      <c r="F4234" s="326"/>
      <c r="G4234" s="272"/>
    </row>
    <row r="4235" spans="2:7" s="6" customFormat="1">
      <c r="B4235" s="324"/>
      <c r="C4235" s="324"/>
      <c r="D4235" s="324"/>
      <c r="E4235" s="325"/>
      <c r="F4235" s="326"/>
      <c r="G4235" s="272"/>
    </row>
    <row r="4236" spans="2:7" s="6" customFormat="1">
      <c r="B4236" s="324"/>
      <c r="C4236" s="324"/>
      <c r="D4236" s="324"/>
      <c r="E4236" s="325"/>
      <c r="F4236" s="326"/>
      <c r="G4236" s="272"/>
    </row>
    <row r="4237" spans="2:7" s="6" customFormat="1">
      <c r="B4237" s="324"/>
      <c r="C4237" s="324"/>
      <c r="D4237" s="324"/>
      <c r="E4237" s="325"/>
      <c r="F4237" s="326"/>
      <c r="G4237" s="272"/>
    </row>
    <row r="4238" spans="2:7" s="6" customFormat="1">
      <c r="B4238" s="324"/>
      <c r="C4238" s="324"/>
      <c r="D4238" s="324"/>
      <c r="E4238" s="325"/>
      <c r="F4238" s="326"/>
      <c r="G4238" s="272"/>
    </row>
    <row r="4239" spans="2:7" s="6" customFormat="1">
      <c r="B4239" s="324"/>
      <c r="C4239" s="324"/>
      <c r="D4239" s="324"/>
      <c r="E4239" s="325"/>
      <c r="F4239" s="326"/>
      <c r="G4239" s="272"/>
    </row>
    <row r="4240" spans="2:7" s="6" customFormat="1">
      <c r="B4240" s="324"/>
      <c r="C4240" s="324"/>
      <c r="D4240" s="324"/>
      <c r="E4240" s="325"/>
      <c r="F4240" s="326"/>
      <c r="G4240" s="272"/>
    </row>
    <row r="4241" spans="2:7" s="6" customFormat="1">
      <c r="B4241" s="324"/>
      <c r="C4241" s="324"/>
      <c r="D4241" s="324"/>
      <c r="E4241" s="325"/>
      <c r="F4241" s="326"/>
      <c r="G4241" s="272"/>
    </row>
    <row r="4242" spans="2:7" s="6" customFormat="1">
      <c r="B4242" s="324"/>
      <c r="C4242" s="324"/>
      <c r="D4242" s="324"/>
      <c r="E4242" s="325"/>
      <c r="F4242" s="326"/>
      <c r="G4242" s="272"/>
    </row>
    <row r="4243" spans="2:7" s="6" customFormat="1">
      <c r="B4243" s="324"/>
      <c r="C4243" s="324"/>
      <c r="D4243" s="324"/>
      <c r="E4243" s="325"/>
      <c r="F4243" s="326"/>
      <c r="G4243" s="272"/>
    </row>
    <row r="4244" spans="2:7" s="6" customFormat="1">
      <c r="B4244" s="324"/>
      <c r="C4244" s="324"/>
      <c r="D4244" s="324"/>
      <c r="E4244" s="325"/>
      <c r="F4244" s="326"/>
      <c r="G4244" s="272"/>
    </row>
    <row r="4245" spans="2:7" s="6" customFormat="1">
      <c r="B4245" s="324"/>
      <c r="C4245" s="324"/>
      <c r="D4245" s="324"/>
      <c r="E4245" s="325"/>
      <c r="F4245" s="326"/>
      <c r="G4245" s="272"/>
    </row>
    <row r="4246" spans="2:7" s="6" customFormat="1">
      <c r="B4246" s="324"/>
      <c r="C4246" s="324"/>
      <c r="D4246" s="324"/>
      <c r="E4246" s="325"/>
      <c r="F4246" s="326"/>
      <c r="G4246" s="272"/>
    </row>
    <row r="4247" spans="2:7" s="6" customFormat="1">
      <c r="B4247" s="324"/>
      <c r="C4247" s="324"/>
      <c r="D4247" s="324"/>
      <c r="E4247" s="325"/>
      <c r="F4247" s="326"/>
      <c r="G4247" s="272"/>
    </row>
    <row r="4248" spans="2:7" s="6" customFormat="1">
      <c r="B4248" s="324"/>
      <c r="C4248" s="324"/>
      <c r="D4248" s="324"/>
      <c r="E4248" s="325"/>
      <c r="F4248" s="326"/>
      <c r="G4248" s="272"/>
    </row>
    <row r="4249" spans="2:7" s="6" customFormat="1">
      <c r="B4249" s="324"/>
      <c r="C4249" s="324"/>
      <c r="D4249" s="324"/>
      <c r="E4249" s="325"/>
      <c r="F4249" s="326"/>
      <c r="G4249" s="272"/>
    </row>
    <row r="4250" spans="2:7" s="6" customFormat="1">
      <c r="B4250" s="324"/>
      <c r="C4250" s="324"/>
      <c r="D4250" s="324"/>
      <c r="E4250" s="325"/>
      <c r="F4250" s="326"/>
      <c r="G4250" s="272"/>
    </row>
    <row r="4251" spans="2:7" s="6" customFormat="1">
      <c r="B4251" s="324"/>
      <c r="C4251" s="324"/>
      <c r="D4251" s="324"/>
      <c r="E4251" s="325"/>
      <c r="F4251" s="326"/>
      <c r="G4251" s="272"/>
    </row>
    <row r="4252" spans="2:7" s="6" customFormat="1">
      <c r="B4252" s="324"/>
      <c r="C4252" s="324"/>
      <c r="D4252" s="324"/>
      <c r="E4252" s="325"/>
      <c r="F4252" s="326"/>
      <c r="G4252" s="272"/>
    </row>
    <row r="4253" spans="2:7" s="6" customFormat="1">
      <c r="B4253" s="324"/>
      <c r="C4253" s="324"/>
      <c r="D4253" s="324"/>
      <c r="E4253" s="325"/>
      <c r="F4253" s="326"/>
      <c r="G4253" s="272"/>
    </row>
    <row r="4254" spans="2:7" s="6" customFormat="1">
      <c r="B4254" s="324"/>
      <c r="C4254" s="324"/>
      <c r="D4254" s="324"/>
      <c r="E4254" s="325"/>
      <c r="F4254" s="326"/>
      <c r="G4254" s="272"/>
    </row>
    <row r="4255" spans="2:7" s="6" customFormat="1">
      <c r="B4255" s="324"/>
      <c r="C4255" s="324"/>
      <c r="D4255" s="324"/>
      <c r="E4255" s="325"/>
      <c r="F4255" s="326"/>
      <c r="G4255" s="272"/>
    </row>
    <row r="4256" spans="2:7" s="6" customFormat="1">
      <c r="B4256" s="324"/>
      <c r="C4256" s="324"/>
      <c r="D4256" s="324"/>
      <c r="E4256" s="325"/>
      <c r="F4256" s="326"/>
      <c r="G4256" s="272"/>
    </row>
    <row r="4257" spans="2:7" s="6" customFormat="1">
      <c r="B4257" s="324"/>
      <c r="C4257" s="324"/>
      <c r="D4257" s="324"/>
      <c r="E4257" s="325"/>
      <c r="F4257" s="326"/>
      <c r="G4257" s="272"/>
    </row>
    <row r="4258" spans="2:7" s="6" customFormat="1">
      <c r="B4258" s="324"/>
      <c r="C4258" s="324"/>
      <c r="D4258" s="324"/>
      <c r="E4258" s="325"/>
      <c r="F4258" s="326"/>
      <c r="G4258" s="272"/>
    </row>
    <row r="4259" spans="2:7" s="6" customFormat="1">
      <c r="B4259" s="324"/>
      <c r="C4259" s="324"/>
      <c r="D4259" s="324"/>
      <c r="E4259" s="325"/>
      <c r="F4259" s="326"/>
      <c r="G4259" s="272"/>
    </row>
    <row r="4260" spans="2:7" s="6" customFormat="1">
      <c r="B4260" s="324"/>
      <c r="C4260" s="324"/>
      <c r="D4260" s="324"/>
      <c r="E4260" s="325"/>
      <c r="F4260" s="326"/>
      <c r="G4260" s="272"/>
    </row>
    <row r="4261" spans="2:7" s="6" customFormat="1">
      <c r="B4261" s="324"/>
      <c r="C4261" s="324"/>
      <c r="D4261" s="324"/>
      <c r="E4261" s="325"/>
      <c r="F4261" s="326"/>
      <c r="G4261" s="272"/>
    </row>
    <row r="4262" spans="2:7" s="6" customFormat="1">
      <c r="B4262" s="324"/>
      <c r="C4262" s="324"/>
      <c r="D4262" s="324"/>
      <c r="E4262" s="325"/>
      <c r="F4262" s="326"/>
      <c r="G4262" s="272"/>
    </row>
    <row r="4263" spans="2:7" s="6" customFormat="1">
      <c r="B4263" s="324"/>
      <c r="C4263" s="324"/>
      <c r="D4263" s="324"/>
      <c r="E4263" s="325"/>
      <c r="F4263" s="326"/>
      <c r="G4263" s="272"/>
    </row>
    <row r="4264" spans="2:7" s="6" customFormat="1">
      <c r="B4264" s="324"/>
      <c r="C4264" s="324"/>
      <c r="D4264" s="324"/>
      <c r="E4264" s="325"/>
      <c r="F4264" s="326"/>
      <c r="G4264" s="272"/>
    </row>
    <row r="4265" spans="2:7" s="6" customFormat="1">
      <c r="B4265" s="324"/>
      <c r="C4265" s="324"/>
      <c r="D4265" s="324"/>
      <c r="E4265" s="325"/>
      <c r="F4265" s="326"/>
      <c r="G4265" s="272"/>
    </row>
    <row r="4266" spans="2:7" s="6" customFormat="1">
      <c r="B4266" s="324"/>
      <c r="C4266" s="324"/>
      <c r="D4266" s="324"/>
      <c r="E4266" s="325"/>
      <c r="F4266" s="326"/>
      <c r="G4266" s="272"/>
    </row>
    <row r="4267" spans="2:7" s="6" customFormat="1">
      <c r="B4267" s="324"/>
      <c r="C4267" s="324"/>
      <c r="D4267" s="324"/>
      <c r="E4267" s="325"/>
      <c r="F4267" s="326"/>
      <c r="G4267" s="272"/>
    </row>
    <row r="4268" spans="2:7" s="6" customFormat="1">
      <c r="B4268" s="324"/>
      <c r="C4268" s="324"/>
      <c r="D4268" s="324"/>
      <c r="E4268" s="325"/>
      <c r="F4268" s="326"/>
      <c r="G4268" s="272"/>
    </row>
    <row r="4269" spans="2:7" s="6" customFormat="1">
      <c r="B4269" s="324"/>
      <c r="C4269" s="324"/>
      <c r="D4269" s="324"/>
      <c r="E4269" s="325"/>
      <c r="F4269" s="326"/>
      <c r="G4269" s="272"/>
    </row>
    <row r="4270" spans="2:7" s="6" customFormat="1">
      <c r="B4270" s="324"/>
      <c r="C4270" s="324"/>
      <c r="D4270" s="324"/>
      <c r="E4270" s="325"/>
      <c r="F4270" s="326"/>
      <c r="G4270" s="272"/>
    </row>
    <row r="4271" spans="2:7" s="6" customFormat="1">
      <c r="B4271" s="324"/>
      <c r="C4271" s="324"/>
      <c r="D4271" s="324"/>
      <c r="E4271" s="325"/>
      <c r="F4271" s="326"/>
      <c r="G4271" s="272"/>
    </row>
    <row r="4272" spans="2:7" s="6" customFormat="1">
      <c r="B4272" s="324"/>
      <c r="C4272" s="324"/>
      <c r="D4272" s="324"/>
      <c r="E4272" s="325"/>
      <c r="F4272" s="326"/>
      <c r="G4272" s="272"/>
    </row>
    <row r="4273" spans="2:7" s="6" customFormat="1">
      <c r="B4273" s="324"/>
      <c r="C4273" s="324"/>
      <c r="D4273" s="324"/>
      <c r="E4273" s="325"/>
      <c r="F4273" s="326"/>
      <c r="G4273" s="272"/>
    </row>
    <row r="4274" spans="2:7" s="6" customFormat="1">
      <c r="B4274" s="324"/>
      <c r="C4274" s="324"/>
      <c r="D4274" s="324"/>
      <c r="E4274" s="325"/>
      <c r="F4274" s="326"/>
      <c r="G4274" s="272"/>
    </row>
    <row r="4275" spans="2:7" s="6" customFormat="1">
      <c r="B4275" s="324"/>
      <c r="C4275" s="324"/>
      <c r="D4275" s="324"/>
      <c r="E4275" s="325"/>
      <c r="F4275" s="326"/>
      <c r="G4275" s="272"/>
    </row>
    <row r="4276" spans="2:7" s="6" customFormat="1">
      <c r="B4276" s="324"/>
      <c r="C4276" s="324"/>
      <c r="D4276" s="324"/>
      <c r="E4276" s="325"/>
      <c r="F4276" s="326"/>
      <c r="G4276" s="272"/>
    </row>
    <row r="4277" spans="2:7" s="6" customFormat="1">
      <c r="B4277" s="324"/>
      <c r="C4277" s="324"/>
      <c r="D4277" s="324"/>
      <c r="E4277" s="325"/>
      <c r="F4277" s="326"/>
      <c r="G4277" s="272"/>
    </row>
    <row r="4278" spans="2:7" s="6" customFormat="1">
      <c r="B4278" s="324"/>
      <c r="C4278" s="324"/>
      <c r="D4278" s="324"/>
      <c r="E4278" s="325"/>
      <c r="F4278" s="326"/>
      <c r="G4278" s="272"/>
    </row>
    <row r="4279" spans="2:7" s="6" customFormat="1">
      <c r="B4279" s="324"/>
      <c r="C4279" s="324"/>
      <c r="D4279" s="324"/>
      <c r="E4279" s="325"/>
      <c r="F4279" s="326"/>
      <c r="G4279" s="272"/>
    </row>
    <row r="4280" spans="2:7" s="6" customFormat="1">
      <c r="B4280" s="324"/>
      <c r="C4280" s="324"/>
      <c r="D4280" s="324"/>
      <c r="E4280" s="325"/>
      <c r="F4280" s="326"/>
      <c r="G4280" s="272"/>
    </row>
    <row r="4281" spans="2:7" s="6" customFormat="1">
      <c r="B4281" s="324"/>
      <c r="C4281" s="324"/>
      <c r="D4281" s="324"/>
      <c r="E4281" s="325"/>
      <c r="F4281" s="326"/>
      <c r="G4281" s="272"/>
    </row>
    <row r="4282" spans="2:7" s="6" customFormat="1">
      <c r="B4282" s="324"/>
      <c r="C4282" s="324"/>
      <c r="D4282" s="324"/>
      <c r="E4282" s="325"/>
      <c r="F4282" s="326"/>
      <c r="G4282" s="272"/>
    </row>
    <row r="4283" spans="2:7" s="6" customFormat="1">
      <c r="B4283" s="324"/>
      <c r="C4283" s="324"/>
      <c r="D4283" s="324"/>
      <c r="E4283" s="325"/>
      <c r="F4283" s="326"/>
      <c r="G4283" s="272"/>
    </row>
    <row r="4284" spans="2:7" s="6" customFormat="1">
      <c r="B4284" s="324"/>
      <c r="C4284" s="324"/>
      <c r="D4284" s="324"/>
      <c r="E4284" s="325"/>
      <c r="F4284" s="326"/>
      <c r="G4284" s="272"/>
    </row>
    <row r="4285" spans="2:7" s="6" customFormat="1">
      <c r="B4285" s="324"/>
      <c r="C4285" s="324"/>
      <c r="D4285" s="324"/>
      <c r="E4285" s="325"/>
      <c r="F4285" s="326"/>
      <c r="G4285" s="272"/>
    </row>
    <row r="4286" spans="2:7" s="6" customFormat="1">
      <c r="B4286" s="324"/>
      <c r="C4286" s="324"/>
      <c r="D4286" s="324"/>
      <c r="E4286" s="325"/>
      <c r="F4286" s="326"/>
      <c r="G4286" s="272"/>
    </row>
    <row r="4287" spans="2:7" s="6" customFormat="1">
      <c r="B4287" s="324"/>
      <c r="C4287" s="324"/>
      <c r="D4287" s="324"/>
      <c r="E4287" s="325"/>
      <c r="F4287" s="326"/>
      <c r="G4287" s="272"/>
    </row>
    <row r="4288" spans="2:7" s="6" customFormat="1">
      <c r="B4288" s="324"/>
      <c r="C4288" s="324"/>
      <c r="D4288" s="324"/>
      <c r="E4288" s="325"/>
      <c r="F4288" s="326"/>
      <c r="G4288" s="272"/>
    </row>
    <row r="4289" spans="2:7" s="6" customFormat="1">
      <c r="B4289" s="324"/>
      <c r="C4289" s="324"/>
      <c r="D4289" s="324"/>
      <c r="E4289" s="325"/>
      <c r="F4289" s="326"/>
      <c r="G4289" s="272"/>
    </row>
    <row r="4290" spans="2:7" s="6" customFormat="1">
      <c r="B4290" s="324"/>
      <c r="C4290" s="324"/>
      <c r="D4290" s="324"/>
      <c r="E4290" s="325"/>
      <c r="F4290" s="326"/>
      <c r="G4290" s="272"/>
    </row>
    <row r="4291" spans="2:7" s="6" customFormat="1">
      <c r="B4291" s="324"/>
      <c r="C4291" s="324"/>
      <c r="D4291" s="324"/>
      <c r="E4291" s="325"/>
      <c r="F4291" s="326"/>
      <c r="G4291" s="272"/>
    </row>
    <row r="4292" spans="2:7" s="6" customFormat="1">
      <c r="B4292" s="324"/>
      <c r="C4292" s="324"/>
      <c r="D4292" s="324"/>
      <c r="E4292" s="325"/>
      <c r="F4292" s="326"/>
      <c r="G4292" s="272"/>
    </row>
    <row r="4293" spans="2:7" s="6" customFormat="1">
      <c r="B4293" s="324"/>
      <c r="C4293" s="324"/>
      <c r="D4293" s="324"/>
      <c r="E4293" s="325"/>
      <c r="F4293" s="326"/>
      <c r="G4293" s="272"/>
    </row>
    <row r="4294" spans="2:7" s="6" customFormat="1">
      <c r="B4294" s="324"/>
      <c r="C4294" s="324"/>
      <c r="D4294" s="324"/>
      <c r="E4294" s="325"/>
      <c r="F4294" s="326"/>
      <c r="G4294" s="272"/>
    </row>
    <row r="4295" spans="2:7" s="6" customFormat="1">
      <c r="B4295" s="324"/>
      <c r="C4295" s="324"/>
      <c r="D4295" s="324"/>
      <c r="E4295" s="325"/>
      <c r="F4295" s="326"/>
      <c r="G4295" s="272"/>
    </row>
    <row r="4296" spans="2:7" s="6" customFormat="1">
      <c r="B4296" s="324"/>
      <c r="C4296" s="324"/>
      <c r="D4296" s="324"/>
      <c r="E4296" s="325"/>
      <c r="F4296" s="326"/>
      <c r="G4296" s="272"/>
    </row>
    <row r="4297" spans="2:7" s="6" customFormat="1">
      <c r="B4297" s="324"/>
      <c r="C4297" s="324"/>
      <c r="D4297" s="324"/>
      <c r="E4297" s="325"/>
      <c r="F4297" s="326"/>
      <c r="G4297" s="272"/>
    </row>
    <row r="4298" spans="2:7" s="6" customFormat="1">
      <c r="B4298" s="324"/>
      <c r="C4298" s="324"/>
      <c r="D4298" s="324"/>
      <c r="E4298" s="325"/>
      <c r="F4298" s="326"/>
      <c r="G4298" s="272"/>
    </row>
    <row r="4299" spans="2:7" s="6" customFormat="1">
      <c r="B4299" s="324"/>
      <c r="C4299" s="324"/>
      <c r="D4299" s="324"/>
      <c r="E4299" s="325"/>
      <c r="F4299" s="326"/>
      <c r="G4299" s="272"/>
    </row>
    <row r="4300" spans="2:7" s="6" customFormat="1">
      <c r="B4300" s="324"/>
      <c r="C4300" s="324"/>
      <c r="D4300" s="324"/>
      <c r="E4300" s="325"/>
      <c r="F4300" s="326"/>
      <c r="G4300" s="272"/>
    </row>
    <row r="4301" spans="2:7" s="6" customFormat="1">
      <c r="B4301" s="324"/>
      <c r="C4301" s="324"/>
      <c r="D4301" s="324"/>
      <c r="E4301" s="325"/>
      <c r="F4301" s="326"/>
      <c r="G4301" s="272"/>
    </row>
    <row r="4302" spans="2:7" s="6" customFormat="1">
      <c r="B4302" s="324"/>
      <c r="C4302" s="324"/>
      <c r="D4302" s="324"/>
      <c r="E4302" s="325"/>
      <c r="F4302" s="326"/>
      <c r="G4302" s="272"/>
    </row>
    <row r="4303" spans="2:7" s="6" customFormat="1">
      <c r="B4303" s="324"/>
      <c r="C4303" s="324"/>
      <c r="D4303" s="324"/>
      <c r="E4303" s="325"/>
      <c r="F4303" s="326"/>
      <c r="G4303" s="272"/>
    </row>
    <row r="4304" spans="2:7" s="6" customFormat="1">
      <c r="B4304" s="324"/>
      <c r="C4304" s="324"/>
      <c r="D4304" s="324"/>
      <c r="E4304" s="325"/>
      <c r="F4304" s="326"/>
      <c r="G4304" s="272"/>
    </row>
    <row r="4305" spans="2:7" s="6" customFormat="1">
      <c r="B4305" s="324"/>
      <c r="C4305" s="324"/>
      <c r="D4305" s="324"/>
      <c r="E4305" s="325"/>
      <c r="F4305" s="326"/>
      <c r="G4305" s="272"/>
    </row>
    <row r="4306" spans="2:7" s="6" customFormat="1">
      <c r="B4306" s="324"/>
      <c r="C4306" s="324"/>
      <c r="D4306" s="324"/>
      <c r="E4306" s="325"/>
      <c r="F4306" s="326"/>
      <c r="G4306" s="272"/>
    </row>
    <row r="4307" spans="2:7" s="6" customFormat="1">
      <c r="B4307" s="324"/>
      <c r="C4307" s="324"/>
      <c r="D4307" s="324"/>
      <c r="E4307" s="325"/>
      <c r="F4307" s="326"/>
      <c r="G4307" s="272"/>
    </row>
    <row r="4308" spans="2:7" s="6" customFormat="1">
      <c r="B4308" s="324"/>
      <c r="C4308" s="324"/>
      <c r="D4308" s="324"/>
      <c r="E4308" s="325"/>
      <c r="F4308" s="326"/>
      <c r="G4308" s="272"/>
    </row>
    <row r="4309" spans="2:7" s="6" customFormat="1">
      <c r="B4309" s="324"/>
      <c r="C4309" s="324"/>
      <c r="D4309" s="324"/>
      <c r="E4309" s="325"/>
      <c r="F4309" s="326"/>
      <c r="G4309" s="272"/>
    </row>
    <row r="4310" spans="2:7" s="6" customFormat="1">
      <c r="B4310" s="324"/>
      <c r="C4310" s="324"/>
      <c r="D4310" s="324"/>
      <c r="E4310" s="325"/>
      <c r="F4310" s="326"/>
      <c r="G4310" s="272"/>
    </row>
    <row r="4311" spans="2:7" s="6" customFormat="1">
      <c r="B4311" s="324"/>
      <c r="C4311" s="324"/>
      <c r="D4311" s="324"/>
      <c r="E4311" s="325"/>
      <c r="F4311" s="326"/>
      <c r="G4311" s="272"/>
    </row>
    <row r="4312" spans="2:7" s="6" customFormat="1">
      <c r="B4312" s="324"/>
      <c r="C4312" s="324"/>
      <c r="D4312" s="324"/>
      <c r="E4312" s="325"/>
      <c r="F4312" s="326"/>
      <c r="G4312" s="272"/>
    </row>
    <row r="4313" spans="2:7" s="6" customFormat="1">
      <c r="B4313" s="324"/>
      <c r="C4313" s="324"/>
      <c r="D4313" s="324"/>
      <c r="E4313" s="325"/>
      <c r="F4313" s="326"/>
      <c r="G4313" s="272"/>
    </row>
    <row r="4314" spans="2:7" s="6" customFormat="1">
      <c r="B4314" s="324"/>
      <c r="C4314" s="324"/>
      <c r="D4314" s="324"/>
      <c r="E4314" s="325"/>
      <c r="F4314" s="326"/>
      <c r="G4314" s="272"/>
    </row>
    <row r="4315" spans="2:7" s="6" customFormat="1">
      <c r="B4315" s="324"/>
      <c r="C4315" s="324"/>
      <c r="D4315" s="324"/>
      <c r="E4315" s="325"/>
      <c r="F4315" s="326"/>
      <c r="G4315" s="272"/>
    </row>
    <row r="4316" spans="2:7" s="6" customFormat="1">
      <c r="B4316" s="324"/>
      <c r="C4316" s="324"/>
      <c r="D4316" s="324"/>
      <c r="E4316" s="325"/>
      <c r="F4316" s="326"/>
      <c r="G4316" s="272"/>
    </row>
    <row r="4317" spans="2:7" s="6" customFormat="1">
      <c r="B4317" s="324"/>
      <c r="C4317" s="324"/>
      <c r="D4317" s="324"/>
      <c r="E4317" s="325"/>
      <c r="F4317" s="326"/>
      <c r="G4317" s="272"/>
    </row>
    <row r="4318" spans="2:7" s="6" customFormat="1">
      <c r="B4318" s="324"/>
      <c r="C4318" s="324"/>
      <c r="D4318" s="324"/>
      <c r="E4318" s="325"/>
      <c r="F4318" s="326"/>
      <c r="G4318" s="272"/>
    </row>
    <row r="4319" spans="2:7" s="6" customFormat="1">
      <c r="B4319" s="324"/>
      <c r="C4319" s="324"/>
      <c r="D4319" s="324"/>
      <c r="E4319" s="325"/>
      <c r="F4319" s="326"/>
      <c r="G4319" s="272"/>
    </row>
    <row r="4320" spans="2:7" s="6" customFormat="1">
      <c r="B4320" s="324"/>
      <c r="C4320" s="324"/>
      <c r="D4320" s="324"/>
      <c r="E4320" s="325"/>
      <c r="F4320" s="326"/>
      <c r="G4320" s="272"/>
    </row>
    <row r="4321" spans="2:7" s="6" customFormat="1">
      <c r="B4321" s="324"/>
      <c r="C4321" s="324"/>
      <c r="D4321" s="324"/>
      <c r="E4321" s="325"/>
      <c r="F4321" s="326"/>
      <c r="G4321" s="272"/>
    </row>
    <row r="4322" spans="2:7" s="6" customFormat="1">
      <c r="B4322" s="324"/>
      <c r="C4322" s="324"/>
      <c r="D4322" s="324"/>
      <c r="E4322" s="325"/>
      <c r="F4322" s="326"/>
      <c r="G4322" s="272"/>
    </row>
    <row r="4323" spans="2:7" s="6" customFormat="1">
      <c r="B4323" s="324"/>
      <c r="C4323" s="324"/>
      <c r="D4323" s="324"/>
      <c r="E4323" s="325"/>
      <c r="F4323" s="326"/>
      <c r="G4323" s="272"/>
    </row>
    <row r="4324" spans="2:7" s="6" customFormat="1">
      <c r="B4324" s="324"/>
      <c r="C4324" s="324"/>
      <c r="D4324" s="324"/>
      <c r="E4324" s="325"/>
      <c r="F4324" s="326"/>
      <c r="G4324" s="272"/>
    </row>
    <row r="4325" spans="2:7" s="6" customFormat="1">
      <c r="B4325" s="324"/>
      <c r="C4325" s="324"/>
      <c r="D4325" s="324"/>
      <c r="E4325" s="325"/>
      <c r="F4325" s="326"/>
      <c r="G4325" s="272"/>
    </row>
    <row r="4326" spans="2:7" s="6" customFormat="1">
      <c r="B4326" s="324"/>
      <c r="C4326" s="324"/>
      <c r="D4326" s="324"/>
      <c r="E4326" s="325"/>
      <c r="F4326" s="326"/>
      <c r="G4326" s="272"/>
    </row>
    <row r="4327" spans="2:7" s="6" customFormat="1">
      <c r="B4327" s="324"/>
      <c r="C4327" s="324"/>
      <c r="D4327" s="324"/>
      <c r="E4327" s="325"/>
      <c r="F4327" s="326"/>
      <c r="G4327" s="272"/>
    </row>
    <row r="4328" spans="2:7" s="6" customFormat="1">
      <c r="B4328" s="324"/>
      <c r="C4328" s="324"/>
      <c r="D4328" s="324"/>
      <c r="E4328" s="325"/>
      <c r="F4328" s="326"/>
      <c r="G4328" s="272"/>
    </row>
    <row r="4329" spans="2:7" s="6" customFormat="1">
      <c r="B4329" s="324"/>
      <c r="C4329" s="324"/>
      <c r="D4329" s="324"/>
      <c r="E4329" s="325"/>
      <c r="F4329" s="326"/>
      <c r="G4329" s="272"/>
    </row>
    <row r="4330" spans="2:7" s="6" customFormat="1">
      <c r="B4330" s="324"/>
      <c r="C4330" s="324"/>
      <c r="D4330" s="324"/>
      <c r="E4330" s="325"/>
      <c r="F4330" s="326"/>
      <c r="G4330" s="272"/>
    </row>
    <row r="4331" spans="2:7" s="6" customFormat="1">
      <c r="B4331" s="324"/>
      <c r="C4331" s="324"/>
      <c r="D4331" s="324"/>
      <c r="E4331" s="325"/>
      <c r="F4331" s="326"/>
      <c r="G4331" s="272"/>
    </row>
    <row r="4332" spans="2:7" s="6" customFormat="1">
      <c r="B4332" s="324"/>
      <c r="C4332" s="324"/>
      <c r="D4332" s="324"/>
      <c r="E4332" s="325"/>
      <c r="F4332" s="326"/>
      <c r="G4332" s="272"/>
    </row>
    <row r="4333" spans="2:7" s="6" customFormat="1">
      <c r="B4333" s="324"/>
      <c r="C4333" s="324"/>
      <c r="D4333" s="324"/>
      <c r="E4333" s="325"/>
      <c r="F4333" s="326"/>
      <c r="G4333" s="272"/>
    </row>
    <row r="4334" spans="2:7" s="6" customFormat="1">
      <c r="B4334" s="324"/>
      <c r="C4334" s="324"/>
      <c r="D4334" s="324"/>
      <c r="E4334" s="325"/>
      <c r="F4334" s="326"/>
      <c r="G4334" s="272"/>
    </row>
    <row r="4335" spans="2:7" s="6" customFormat="1">
      <c r="B4335" s="324"/>
      <c r="C4335" s="324"/>
      <c r="D4335" s="324"/>
      <c r="E4335" s="325"/>
      <c r="F4335" s="326"/>
      <c r="G4335" s="272"/>
    </row>
    <row r="4336" spans="2:7" s="6" customFormat="1">
      <c r="B4336" s="324"/>
      <c r="C4336" s="324"/>
      <c r="D4336" s="324"/>
      <c r="E4336" s="325"/>
      <c r="F4336" s="326"/>
      <c r="G4336" s="272"/>
    </row>
    <row r="4337" spans="2:7" s="6" customFormat="1">
      <c r="B4337" s="324"/>
      <c r="C4337" s="324"/>
      <c r="D4337" s="324"/>
      <c r="E4337" s="325"/>
      <c r="F4337" s="326"/>
      <c r="G4337" s="272"/>
    </row>
    <row r="4338" spans="2:7" s="6" customFormat="1">
      <c r="B4338" s="324"/>
      <c r="C4338" s="324"/>
      <c r="D4338" s="324"/>
      <c r="E4338" s="325"/>
      <c r="F4338" s="326"/>
      <c r="G4338" s="272"/>
    </row>
    <row r="4339" spans="2:7" s="6" customFormat="1">
      <c r="B4339" s="324"/>
      <c r="C4339" s="324"/>
      <c r="D4339" s="324"/>
      <c r="E4339" s="325"/>
      <c r="F4339" s="326"/>
      <c r="G4339" s="272"/>
    </row>
    <row r="4340" spans="2:7" s="6" customFormat="1">
      <c r="B4340" s="324"/>
      <c r="C4340" s="324"/>
      <c r="D4340" s="324"/>
      <c r="E4340" s="325"/>
      <c r="F4340" s="326"/>
      <c r="G4340" s="272"/>
    </row>
    <row r="4341" spans="2:7" s="6" customFormat="1">
      <c r="B4341" s="324"/>
      <c r="C4341" s="324"/>
      <c r="D4341" s="324"/>
      <c r="E4341" s="325"/>
      <c r="F4341" s="326"/>
      <c r="G4341" s="272"/>
    </row>
    <row r="4342" spans="2:7" s="6" customFormat="1">
      <c r="B4342" s="324"/>
      <c r="C4342" s="324"/>
      <c r="D4342" s="324"/>
      <c r="E4342" s="325"/>
      <c r="F4342" s="326"/>
      <c r="G4342" s="272"/>
    </row>
    <row r="4343" spans="2:7" s="6" customFormat="1">
      <c r="B4343" s="324"/>
      <c r="C4343" s="324"/>
      <c r="D4343" s="324"/>
      <c r="E4343" s="325"/>
      <c r="F4343" s="326"/>
      <c r="G4343" s="272"/>
    </row>
    <row r="4344" spans="2:7" s="6" customFormat="1">
      <c r="B4344" s="324"/>
      <c r="C4344" s="324"/>
      <c r="D4344" s="324"/>
      <c r="E4344" s="325"/>
      <c r="F4344" s="326"/>
      <c r="G4344" s="272"/>
    </row>
    <row r="4345" spans="2:7" s="6" customFormat="1">
      <c r="B4345" s="324"/>
      <c r="C4345" s="324"/>
      <c r="D4345" s="324"/>
      <c r="E4345" s="325"/>
      <c r="F4345" s="326"/>
      <c r="G4345" s="272"/>
    </row>
    <row r="4346" spans="2:7" s="6" customFormat="1">
      <c r="B4346" s="324"/>
      <c r="C4346" s="324"/>
      <c r="D4346" s="324"/>
      <c r="E4346" s="325"/>
      <c r="F4346" s="326"/>
      <c r="G4346" s="272"/>
    </row>
    <row r="4347" spans="2:7" s="6" customFormat="1">
      <c r="B4347" s="324"/>
      <c r="C4347" s="324"/>
      <c r="D4347" s="324"/>
      <c r="E4347" s="325"/>
      <c r="F4347" s="326"/>
      <c r="G4347" s="272"/>
    </row>
    <row r="4348" spans="2:7" s="6" customFormat="1">
      <c r="B4348" s="324"/>
      <c r="C4348" s="324"/>
      <c r="D4348" s="324"/>
      <c r="E4348" s="325"/>
      <c r="F4348" s="326"/>
      <c r="G4348" s="272"/>
    </row>
    <row r="4349" spans="2:7" s="6" customFormat="1">
      <c r="B4349" s="324"/>
      <c r="C4349" s="324"/>
      <c r="D4349" s="324"/>
      <c r="E4349" s="325"/>
      <c r="F4349" s="326"/>
      <c r="G4349" s="272"/>
    </row>
    <row r="4350" spans="2:7" s="6" customFormat="1">
      <c r="B4350" s="324"/>
      <c r="C4350" s="324"/>
      <c r="D4350" s="324"/>
      <c r="E4350" s="325"/>
      <c r="F4350" s="326"/>
      <c r="G4350" s="272"/>
    </row>
    <row r="4351" spans="2:7" s="6" customFormat="1">
      <c r="B4351" s="324"/>
      <c r="C4351" s="324"/>
      <c r="D4351" s="324"/>
      <c r="E4351" s="325"/>
      <c r="F4351" s="326"/>
      <c r="G4351" s="272"/>
    </row>
    <row r="4352" spans="2:7" s="6" customFormat="1">
      <c r="B4352" s="324"/>
      <c r="C4352" s="324"/>
      <c r="D4352" s="324"/>
      <c r="E4352" s="325"/>
      <c r="F4352" s="326"/>
      <c r="G4352" s="272"/>
    </row>
    <row r="4353" spans="2:7" s="6" customFormat="1">
      <c r="B4353" s="324"/>
      <c r="C4353" s="324"/>
      <c r="D4353" s="324"/>
      <c r="E4353" s="325"/>
      <c r="F4353" s="326"/>
      <c r="G4353" s="272"/>
    </row>
    <row r="4354" spans="2:7" s="6" customFormat="1">
      <c r="B4354" s="324"/>
      <c r="C4354" s="324"/>
      <c r="D4354" s="324"/>
      <c r="E4354" s="325"/>
      <c r="F4354" s="326"/>
      <c r="G4354" s="272"/>
    </row>
    <row r="4355" spans="2:7" s="6" customFormat="1">
      <c r="B4355" s="324"/>
      <c r="C4355" s="324"/>
      <c r="D4355" s="324"/>
      <c r="E4355" s="325"/>
      <c r="F4355" s="326"/>
      <c r="G4355" s="272"/>
    </row>
    <row r="4356" spans="2:7" s="6" customFormat="1">
      <c r="B4356" s="324"/>
      <c r="C4356" s="324"/>
      <c r="D4356" s="324"/>
      <c r="E4356" s="325"/>
      <c r="F4356" s="326"/>
      <c r="G4356" s="272"/>
    </row>
    <row r="4357" spans="2:7" s="6" customFormat="1">
      <c r="B4357" s="324"/>
      <c r="C4357" s="324"/>
      <c r="D4357" s="324"/>
      <c r="E4357" s="325"/>
      <c r="F4357" s="326"/>
      <c r="G4357" s="272"/>
    </row>
    <row r="4358" spans="2:7" s="6" customFormat="1">
      <c r="B4358" s="324"/>
      <c r="C4358" s="324"/>
      <c r="D4358" s="324"/>
      <c r="E4358" s="325"/>
      <c r="F4358" s="326"/>
      <c r="G4358" s="272"/>
    </row>
    <row r="4359" spans="2:7" s="6" customFormat="1">
      <c r="B4359" s="324"/>
      <c r="C4359" s="324"/>
      <c r="D4359" s="324"/>
      <c r="E4359" s="325"/>
      <c r="F4359" s="326"/>
      <c r="G4359" s="272"/>
    </row>
    <row r="4360" spans="2:7" s="6" customFormat="1">
      <c r="B4360" s="324"/>
      <c r="C4360" s="324"/>
      <c r="D4360" s="324"/>
      <c r="E4360" s="325"/>
      <c r="F4360" s="326"/>
      <c r="G4360" s="272"/>
    </row>
    <row r="4361" spans="2:7" s="6" customFormat="1">
      <c r="B4361" s="324"/>
      <c r="C4361" s="324"/>
      <c r="D4361" s="324"/>
      <c r="E4361" s="325"/>
      <c r="F4361" s="326"/>
      <c r="G4361" s="272"/>
    </row>
    <row r="4362" spans="2:7" s="6" customFormat="1">
      <c r="B4362" s="324"/>
      <c r="C4362" s="324"/>
      <c r="D4362" s="324"/>
      <c r="E4362" s="325"/>
      <c r="F4362" s="326"/>
      <c r="G4362" s="272"/>
    </row>
    <row r="4363" spans="2:7" s="6" customFormat="1">
      <c r="B4363" s="324"/>
      <c r="C4363" s="324"/>
      <c r="D4363" s="324"/>
      <c r="E4363" s="325"/>
      <c r="F4363" s="326"/>
      <c r="G4363" s="272"/>
    </row>
    <row r="4364" spans="2:7" s="6" customFormat="1">
      <c r="B4364" s="324"/>
      <c r="C4364" s="324"/>
      <c r="D4364" s="324"/>
      <c r="E4364" s="325"/>
      <c r="F4364" s="326"/>
      <c r="G4364" s="272"/>
    </row>
    <row r="4365" spans="2:7" s="6" customFormat="1">
      <c r="B4365" s="324"/>
      <c r="C4365" s="324"/>
      <c r="D4365" s="324"/>
      <c r="E4365" s="325"/>
      <c r="F4365" s="326"/>
      <c r="G4365" s="272"/>
    </row>
    <row r="4366" spans="2:7" s="6" customFormat="1">
      <c r="B4366" s="324"/>
      <c r="C4366" s="324"/>
      <c r="D4366" s="324"/>
      <c r="E4366" s="325"/>
      <c r="F4366" s="326"/>
      <c r="G4366" s="272"/>
    </row>
    <row r="4367" spans="2:7" s="6" customFormat="1">
      <c r="B4367" s="324"/>
      <c r="C4367" s="324"/>
      <c r="D4367" s="324"/>
      <c r="E4367" s="325"/>
      <c r="F4367" s="326"/>
      <c r="G4367" s="272"/>
    </row>
    <row r="4368" spans="2:7" s="6" customFormat="1">
      <c r="B4368" s="324"/>
      <c r="C4368" s="324"/>
      <c r="D4368" s="324"/>
      <c r="E4368" s="325"/>
      <c r="F4368" s="326"/>
      <c r="G4368" s="272"/>
    </row>
    <row r="4369" spans="2:7" s="6" customFormat="1">
      <c r="B4369" s="324"/>
      <c r="C4369" s="324"/>
      <c r="D4369" s="324"/>
      <c r="E4369" s="325"/>
      <c r="F4369" s="326"/>
      <c r="G4369" s="272"/>
    </row>
    <row r="4370" spans="2:7" s="6" customFormat="1">
      <c r="B4370" s="324"/>
      <c r="C4370" s="324"/>
      <c r="D4370" s="324"/>
      <c r="E4370" s="325"/>
      <c r="F4370" s="326"/>
      <c r="G4370" s="272"/>
    </row>
    <row r="4371" spans="2:7" s="6" customFormat="1">
      <c r="B4371" s="324"/>
      <c r="C4371" s="324"/>
      <c r="D4371" s="324"/>
      <c r="E4371" s="325"/>
      <c r="F4371" s="326"/>
      <c r="G4371" s="272"/>
    </row>
    <row r="4372" spans="2:7" s="6" customFormat="1">
      <c r="B4372" s="324"/>
      <c r="C4372" s="324"/>
      <c r="D4372" s="324"/>
      <c r="E4372" s="325"/>
      <c r="F4372" s="326"/>
      <c r="G4372" s="272"/>
    </row>
    <row r="4373" spans="2:7" s="6" customFormat="1">
      <c r="B4373" s="324"/>
      <c r="C4373" s="324"/>
      <c r="D4373" s="324"/>
      <c r="E4373" s="325"/>
      <c r="F4373" s="326"/>
      <c r="G4373" s="272"/>
    </row>
    <row r="4374" spans="2:7" s="6" customFormat="1">
      <c r="B4374" s="324"/>
      <c r="C4374" s="324"/>
      <c r="D4374" s="324"/>
      <c r="E4374" s="325"/>
      <c r="F4374" s="326"/>
      <c r="G4374" s="272"/>
    </row>
    <row r="4375" spans="2:7" s="6" customFormat="1">
      <c r="B4375" s="324"/>
      <c r="C4375" s="324"/>
      <c r="D4375" s="324"/>
      <c r="E4375" s="325"/>
      <c r="F4375" s="326"/>
      <c r="G4375" s="272"/>
    </row>
    <row r="4376" spans="2:7" s="6" customFormat="1">
      <c r="B4376" s="324"/>
      <c r="C4376" s="324"/>
      <c r="D4376" s="324"/>
      <c r="E4376" s="325"/>
      <c r="F4376" s="326"/>
      <c r="G4376" s="272"/>
    </row>
    <row r="4377" spans="2:7" s="6" customFormat="1">
      <c r="B4377" s="324"/>
      <c r="C4377" s="324"/>
      <c r="D4377" s="324"/>
      <c r="E4377" s="325"/>
      <c r="F4377" s="326"/>
      <c r="G4377" s="272"/>
    </row>
    <row r="4378" spans="2:7" s="6" customFormat="1">
      <c r="B4378" s="324"/>
      <c r="C4378" s="324"/>
      <c r="D4378" s="324"/>
      <c r="E4378" s="325"/>
      <c r="F4378" s="326"/>
      <c r="G4378" s="272"/>
    </row>
    <row r="4379" spans="2:7" s="6" customFormat="1">
      <c r="B4379" s="324"/>
      <c r="C4379" s="324"/>
      <c r="D4379" s="324"/>
      <c r="E4379" s="325"/>
      <c r="F4379" s="326"/>
      <c r="G4379" s="272"/>
    </row>
    <row r="4380" spans="2:7" s="6" customFormat="1">
      <c r="B4380" s="324"/>
      <c r="C4380" s="324"/>
      <c r="D4380" s="324"/>
      <c r="E4380" s="325"/>
      <c r="F4380" s="326"/>
      <c r="G4380" s="272"/>
    </row>
    <row r="4381" spans="2:7" s="6" customFormat="1">
      <c r="B4381" s="324"/>
      <c r="C4381" s="324"/>
      <c r="D4381" s="324"/>
      <c r="E4381" s="325"/>
      <c r="F4381" s="326"/>
      <c r="G4381" s="272"/>
    </row>
    <row r="4382" spans="2:7" s="6" customFormat="1">
      <c r="B4382" s="324"/>
      <c r="C4382" s="324"/>
      <c r="D4382" s="324"/>
      <c r="E4382" s="325"/>
      <c r="F4382" s="326"/>
      <c r="G4382" s="272"/>
    </row>
    <row r="4383" spans="2:7" s="6" customFormat="1">
      <c r="B4383" s="324"/>
      <c r="C4383" s="324"/>
      <c r="D4383" s="324"/>
      <c r="E4383" s="325"/>
      <c r="F4383" s="326"/>
      <c r="G4383" s="272"/>
    </row>
    <row r="4384" spans="2:7" s="6" customFormat="1">
      <c r="B4384" s="324"/>
      <c r="C4384" s="324"/>
      <c r="D4384" s="324"/>
      <c r="E4384" s="325"/>
      <c r="F4384" s="326"/>
      <c r="G4384" s="272"/>
    </row>
    <row r="4385" spans="2:7" s="6" customFormat="1">
      <c r="B4385" s="324"/>
      <c r="C4385" s="324"/>
      <c r="D4385" s="324"/>
      <c r="E4385" s="325"/>
      <c r="F4385" s="326"/>
      <c r="G4385" s="272"/>
    </row>
    <row r="4386" spans="2:7" s="6" customFormat="1">
      <c r="B4386" s="324"/>
      <c r="C4386" s="324"/>
      <c r="D4386" s="324"/>
      <c r="E4386" s="325"/>
      <c r="F4386" s="326"/>
      <c r="G4386" s="272"/>
    </row>
    <row r="4387" spans="2:7" s="6" customFormat="1">
      <c r="B4387" s="324"/>
      <c r="C4387" s="324"/>
      <c r="D4387" s="324"/>
      <c r="E4387" s="325"/>
      <c r="F4387" s="326"/>
      <c r="G4387" s="272"/>
    </row>
    <row r="4388" spans="2:7" s="6" customFormat="1">
      <c r="B4388" s="324"/>
      <c r="C4388" s="324"/>
      <c r="D4388" s="324"/>
      <c r="E4388" s="325"/>
      <c r="F4388" s="326"/>
      <c r="G4388" s="272"/>
    </row>
    <row r="4389" spans="2:7" s="6" customFormat="1">
      <c r="B4389" s="324"/>
      <c r="C4389" s="324"/>
      <c r="D4389" s="324"/>
      <c r="E4389" s="325"/>
      <c r="F4389" s="326"/>
      <c r="G4389" s="272"/>
    </row>
    <row r="4390" spans="2:7" s="6" customFormat="1">
      <c r="B4390" s="324"/>
      <c r="C4390" s="324"/>
      <c r="D4390" s="324"/>
      <c r="E4390" s="325"/>
      <c r="F4390" s="326"/>
      <c r="G4390" s="272"/>
    </row>
    <row r="4391" spans="2:7" s="6" customFormat="1">
      <c r="B4391" s="324"/>
      <c r="C4391" s="324"/>
      <c r="D4391" s="324"/>
      <c r="E4391" s="325"/>
      <c r="F4391" s="326"/>
      <c r="G4391" s="272"/>
    </row>
    <row r="4392" spans="2:7" s="6" customFormat="1">
      <c r="B4392" s="324"/>
      <c r="C4392" s="324"/>
      <c r="D4392" s="324"/>
      <c r="E4392" s="325"/>
      <c r="F4392" s="326"/>
      <c r="G4392" s="272"/>
    </row>
    <row r="4393" spans="2:7" s="6" customFormat="1">
      <c r="B4393" s="324"/>
      <c r="C4393" s="324"/>
      <c r="D4393" s="324"/>
      <c r="E4393" s="325"/>
      <c r="F4393" s="326"/>
      <c r="G4393" s="272"/>
    </row>
    <row r="4394" spans="2:7" s="6" customFormat="1">
      <c r="B4394" s="324"/>
      <c r="C4394" s="324"/>
      <c r="D4394" s="324"/>
      <c r="E4394" s="325"/>
      <c r="F4394" s="326"/>
      <c r="G4394" s="272"/>
    </row>
    <row r="4395" spans="2:7" s="6" customFormat="1">
      <c r="B4395" s="324"/>
      <c r="C4395" s="324"/>
      <c r="D4395" s="324"/>
      <c r="E4395" s="325"/>
      <c r="F4395" s="326"/>
      <c r="G4395" s="272"/>
    </row>
    <row r="4396" spans="2:7" s="6" customFormat="1">
      <c r="B4396" s="324"/>
      <c r="C4396" s="324"/>
      <c r="D4396" s="324"/>
      <c r="E4396" s="325"/>
      <c r="F4396" s="326"/>
      <c r="G4396" s="272"/>
    </row>
    <row r="4397" spans="2:7" s="6" customFormat="1">
      <c r="B4397" s="324"/>
      <c r="C4397" s="324"/>
      <c r="D4397" s="324"/>
      <c r="E4397" s="325"/>
      <c r="F4397" s="326"/>
      <c r="G4397" s="272"/>
    </row>
    <row r="4398" spans="2:7" s="6" customFormat="1">
      <c r="B4398" s="324"/>
      <c r="C4398" s="324"/>
      <c r="D4398" s="324"/>
      <c r="E4398" s="325"/>
      <c r="F4398" s="326"/>
      <c r="G4398" s="272"/>
    </row>
    <row r="4399" spans="2:7" s="6" customFormat="1">
      <c r="B4399" s="324"/>
      <c r="C4399" s="324"/>
      <c r="D4399" s="324"/>
      <c r="E4399" s="325"/>
      <c r="F4399" s="326"/>
      <c r="G4399" s="272"/>
    </row>
    <row r="4400" spans="2:7" s="6" customFormat="1">
      <c r="B4400" s="324"/>
      <c r="C4400" s="324"/>
      <c r="D4400" s="324"/>
      <c r="E4400" s="325"/>
      <c r="F4400" s="326"/>
      <c r="G4400" s="272"/>
    </row>
    <row r="4401" spans="2:7" s="6" customFormat="1">
      <c r="B4401" s="324"/>
      <c r="C4401" s="324"/>
      <c r="D4401" s="324"/>
      <c r="E4401" s="325"/>
      <c r="F4401" s="326"/>
      <c r="G4401" s="272"/>
    </row>
    <row r="4402" spans="2:7" s="6" customFormat="1">
      <c r="B4402" s="324"/>
      <c r="C4402" s="324"/>
      <c r="D4402" s="324"/>
      <c r="E4402" s="325"/>
      <c r="F4402" s="326"/>
      <c r="G4402" s="272"/>
    </row>
    <row r="4403" spans="2:7" s="6" customFormat="1">
      <c r="B4403" s="324"/>
      <c r="C4403" s="324"/>
      <c r="D4403" s="324"/>
      <c r="E4403" s="325"/>
      <c r="F4403" s="326"/>
      <c r="G4403" s="272"/>
    </row>
    <row r="4404" spans="2:7" s="6" customFormat="1">
      <c r="B4404" s="324"/>
      <c r="C4404" s="324"/>
      <c r="D4404" s="324"/>
      <c r="E4404" s="325"/>
      <c r="F4404" s="326"/>
      <c r="G4404" s="272"/>
    </row>
    <row r="4405" spans="2:7" s="6" customFormat="1">
      <c r="B4405" s="324"/>
      <c r="C4405" s="324"/>
      <c r="D4405" s="324"/>
      <c r="E4405" s="325"/>
      <c r="F4405" s="326"/>
      <c r="G4405" s="272"/>
    </row>
    <row r="4406" spans="2:7" s="6" customFormat="1">
      <c r="B4406" s="324"/>
      <c r="C4406" s="324"/>
      <c r="D4406" s="324"/>
      <c r="E4406" s="325"/>
      <c r="F4406" s="326"/>
      <c r="G4406" s="272"/>
    </row>
    <row r="4407" spans="2:7" s="6" customFormat="1">
      <c r="B4407" s="324"/>
      <c r="C4407" s="324"/>
      <c r="D4407" s="324"/>
      <c r="E4407" s="325"/>
      <c r="F4407" s="326"/>
      <c r="G4407" s="272"/>
    </row>
    <row r="4408" spans="2:7" s="6" customFormat="1">
      <c r="B4408" s="324"/>
      <c r="C4408" s="324"/>
      <c r="D4408" s="324"/>
      <c r="E4408" s="325"/>
      <c r="F4408" s="326"/>
      <c r="G4408" s="272"/>
    </row>
    <row r="4409" spans="2:7" s="6" customFormat="1">
      <c r="B4409" s="324"/>
      <c r="C4409" s="324"/>
      <c r="D4409" s="324"/>
      <c r="E4409" s="325"/>
      <c r="F4409" s="326"/>
      <c r="G4409" s="272"/>
    </row>
    <row r="4410" spans="2:7" s="6" customFormat="1">
      <c r="B4410" s="324"/>
      <c r="C4410" s="324"/>
      <c r="D4410" s="324"/>
      <c r="E4410" s="325"/>
      <c r="F4410" s="326"/>
      <c r="G4410" s="272"/>
    </row>
    <row r="4411" spans="2:7" s="6" customFormat="1">
      <c r="B4411" s="324"/>
      <c r="C4411" s="324"/>
      <c r="D4411" s="324"/>
      <c r="E4411" s="325"/>
      <c r="F4411" s="326"/>
      <c r="G4411" s="272"/>
    </row>
    <row r="4412" spans="2:7" s="6" customFormat="1">
      <c r="B4412" s="324"/>
      <c r="C4412" s="324"/>
      <c r="D4412" s="324"/>
      <c r="E4412" s="325"/>
      <c r="F4412" s="326"/>
      <c r="G4412" s="272"/>
    </row>
    <row r="4413" spans="2:7" s="6" customFormat="1">
      <c r="B4413" s="324"/>
      <c r="C4413" s="324"/>
      <c r="D4413" s="324"/>
      <c r="E4413" s="325"/>
      <c r="F4413" s="326"/>
      <c r="G4413" s="272"/>
    </row>
    <row r="4414" spans="2:7" s="6" customFormat="1">
      <c r="B4414" s="324"/>
      <c r="C4414" s="324"/>
      <c r="D4414" s="324"/>
      <c r="E4414" s="325"/>
      <c r="F4414" s="326"/>
      <c r="G4414" s="272"/>
    </row>
    <row r="4415" spans="2:7" s="6" customFormat="1">
      <c r="B4415" s="324"/>
      <c r="C4415" s="324"/>
      <c r="D4415" s="324"/>
      <c r="E4415" s="325"/>
      <c r="F4415" s="326"/>
      <c r="G4415" s="272"/>
    </row>
    <row r="4416" spans="2:7" s="6" customFormat="1">
      <c r="B4416" s="324"/>
      <c r="C4416" s="324"/>
      <c r="D4416" s="324"/>
      <c r="E4416" s="325"/>
      <c r="F4416" s="326"/>
      <c r="G4416" s="272"/>
    </row>
    <row r="4417" spans="2:7" s="6" customFormat="1">
      <c r="B4417" s="324"/>
      <c r="C4417" s="324"/>
      <c r="D4417" s="324"/>
      <c r="E4417" s="325"/>
      <c r="F4417" s="326"/>
      <c r="G4417" s="272"/>
    </row>
    <row r="4418" spans="2:7" s="6" customFormat="1">
      <c r="B4418" s="324"/>
      <c r="C4418" s="324"/>
      <c r="D4418" s="324"/>
      <c r="E4418" s="325"/>
      <c r="F4418" s="326"/>
      <c r="G4418" s="272"/>
    </row>
    <row r="4419" spans="2:7" s="6" customFormat="1">
      <c r="B4419" s="324"/>
      <c r="C4419" s="324"/>
      <c r="D4419" s="324"/>
      <c r="E4419" s="325"/>
      <c r="F4419" s="326"/>
      <c r="G4419" s="272"/>
    </row>
    <row r="4420" spans="2:7" s="6" customFormat="1">
      <c r="B4420" s="324"/>
      <c r="C4420" s="324"/>
      <c r="D4420" s="324"/>
      <c r="E4420" s="325"/>
      <c r="F4420" s="326"/>
      <c r="G4420" s="272"/>
    </row>
    <row r="4421" spans="2:7" s="6" customFormat="1">
      <c r="B4421" s="324"/>
      <c r="C4421" s="324"/>
      <c r="D4421" s="324"/>
      <c r="E4421" s="325"/>
      <c r="F4421" s="326"/>
      <c r="G4421" s="272"/>
    </row>
    <row r="4422" spans="2:7" s="6" customFormat="1">
      <c r="B4422" s="324"/>
      <c r="C4422" s="324"/>
      <c r="D4422" s="324"/>
      <c r="E4422" s="325"/>
      <c r="F4422" s="326"/>
      <c r="G4422" s="272"/>
    </row>
    <row r="4423" spans="2:7" s="6" customFormat="1">
      <c r="B4423" s="324"/>
      <c r="C4423" s="324"/>
      <c r="D4423" s="324"/>
      <c r="E4423" s="325"/>
      <c r="F4423" s="326"/>
      <c r="G4423" s="272"/>
    </row>
    <row r="4424" spans="2:7" s="6" customFormat="1">
      <c r="B4424" s="324"/>
      <c r="C4424" s="324"/>
      <c r="D4424" s="324"/>
      <c r="E4424" s="325"/>
      <c r="F4424" s="326"/>
      <c r="G4424" s="272"/>
    </row>
    <row r="4425" spans="2:7" s="6" customFormat="1">
      <c r="B4425" s="324"/>
      <c r="C4425" s="324"/>
      <c r="D4425" s="324"/>
      <c r="E4425" s="325"/>
      <c r="F4425" s="326"/>
      <c r="G4425" s="272"/>
    </row>
    <row r="4426" spans="2:7" s="6" customFormat="1">
      <c r="B4426" s="324"/>
      <c r="C4426" s="324"/>
      <c r="D4426" s="324"/>
      <c r="E4426" s="325"/>
      <c r="F4426" s="326"/>
      <c r="G4426" s="272"/>
    </row>
    <row r="4427" spans="2:7" s="6" customFormat="1">
      <c r="B4427" s="324"/>
      <c r="C4427" s="324"/>
      <c r="D4427" s="324"/>
      <c r="E4427" s="325"/>
      <c r="F4427" s="326"/>
      <c r="G4427" s="272"/>
    </row>
    <row r="4428" spans="2:7" s="6" customFormat="1">
      <c r="B4428" s="324"/>
      <c r="C4428" s="324"/>
      <c r="D4428" s="324"/>
      <c r="E4428" s="325"/>
      <c r="F4428" s="326"/>
      <c r="G4428" s="272"/>
    </row>
    <row r="4429" spans="2:7" s="6" customFormat="1">
      <c r="B4429" s="324"/>
      <c r="C4429" s="324"/>
      <c r="D4429" s="324"/>
      <c r="E4429" s="325"/>
      <c r="F4429" s="326"/>
      <c r="G4429" s="272"/>
    </row>
    <row r="4430" spans="2:7" s="6" customFormat="1">
      <c r="B4430" s="324"/>
      <c r="C4430" s="324"/>
      <c r="D4430" s="324"/>
      <c r="E4430" s="325"/>
      <c r="F4430" s="326"/>
      <c r="G4430" s="272"/>
    </row>
    <row r="4431" spans="2:7" s="6" customFormat="1">
      <c r="B4431" s="324"/>
      <c r="C4431" s="324"/>
      <c r="D4431" s="324"/>
      <c r="E4431" s="325"/>
      <c r="F4431" s="326"/>
      <c r="G4431" s="272"/>
    </row>
    <row r="4432" spans="2:7" s="6" customFormat="1">
      <c r="B4432" s="324"/>
      <c r="C4432" s="324"/>
      <c r="D4432" s="324"/>
      <c r="E4432" s="325"/>
      <c r="F4432" s="326"/>
      <c r="G4432" s="272"/>
    </row>
    <row r="4433" spans="2:7" s="6" customFormat="1">
      <c r="B4433" s="324"/>
      <c r="C4433" s="324"/>
      <c r="D4433" s="324"/>
      <c r="E4433" s="325"/>
      <c r="F4433" s="326"/>
      <c r="G4433" s="272"/>
    </row>
    <row r="4434" spans="2:7" s="6" customFormat="1">
      <c r="B4434" s="324"/>
      <c r="C4434" s="324"/>
      <c r="D4434" s="324"/>
      <c r="E4434" s="325"/>
      <c r="F4434" s="326"/>
      <c r="G4434" s="272"/>
    </row>
    <row r="4435" spans="2:7" s="6" customFormat="1">
      <c r="B4435" s="324"/>
      <c r="C4435" s="324"/>
      <c r="D4435" s="324"/>
      <c r="E4435" s="325"/>
      <c r="F4435" s="326"/>
      <c r="G4435" s="272"/>
    </row>
    <row r="4436" spans="2:7" s="6" customFormat="1">
      <c r="B4436" s="324"/>
      <c r="C4436" s="324"/>
      <c r="D4436" s="324"/>
      <c r="E4436" s="325"/>
      <c r="F4436" s="326"/>
      <c r="G4436" s="272"/>
    </row>
    <row r="4437" spans="2:7" s="6" customFormat="1">
      <c r="B4437" s="324"/>
      <c r="C4437" s="324"/>
      <c r="D4437" s="324"/>
      <c r="E4437" s="325"/>
      <c r="F4437" s="326"/>
      <c r="G4437" s="272"/>
    </row>
    <row r="4438" spans="2:7" s="6" customFormat="1">
      <c r="B4438" s="324"/>
      <c r="C4438" s="324"/>
      <c r="D4438" s="324"/>
      <c r="E4438" s="325"/>
      <c r="F4438" s="326"/>
      <c r="G4438" s="272"/>
    </row>
    <row r="4439" spans="2:7" s="6" customFormat="1">
      <c r="B4439" s="324"/>
      <c r="C4439" s="324"/>
      <c r="D4439" s="324"/>
      <c r="E4439" s="325"/>
      <c r="F4439" s="326"/>
      <c r="G4439" s="272"/>
    </row>
    <row r="4440" spans="2:7" s="6" customFormat="1">
      <c r="B4440" s="324"/>
      <c r="C4440" s="324"/>
      <c r="D4440" s="324"/>
      <c r="E4440" s="325"/>
      <c r="F4440" s="326"/>
      <c r="G4440" s="272"/>
    </row>
    <row r="4441" spans="2:7" s="6" customFormat="1">
      <c r="B4441" s="324"/>
      <c r="C4441" s="324"/>
      <c r="D4441" s="324"/>
      <c r="E4441" s="325"/>
      <c r="F4441" s="326"/>
      <c r="G4441" s="272"/>
    </row>
    <row r="4442" spans="2:7" s="6" customFormat="1">
      <c r="B4442" s="324"/>
      <c r="C4442" s="324"/>
      <c r="D4442" s="324"/>
      <c r="E4442" s="325"/>
      <c r="F4442" s="326"/>
      <c r="G4442" s="272"/>
    </row>
    <row r="4443" spans="2:7" s="6" customFormat="1">
      <c r="B4443" s="324"/>
      <c r="C4443" s="324"/>
      <c r="D4443" s="324"/>
      <c r="E4443" s="325"/>
      <c r="F4443" s="326"/>
      <c r="G4443" s="272"/>
    </row>
    <row r="4444" spans="2:7" s="6" customFormat="1">
      <c r="B4444" s="324"/>
      <c r="C4444" s="324"/>
      <c r="D4444" s="324"/>
      <c r="E4444" s="325"/>
      <c r="F4444" s="326"/>
      <c r="G4444" s="272"/>
    </row>
    <row r="4445" spans="2:7" s="6" customFormat="1">
      <c r="B4445" s="324"/>
      <c r="C4445" s="324"/>
      <c r="D4445" s="324"/>
      <c r="E4445" s="325"/>
      <c r="F4445" s="326"/>
      <c r="G4445" s="272"/>
    </row>
    <row r="4446" spans="2:7" s="6" customFormat="1">
      <c r="B4446" s="324"/>
      <c r="C4446" s="324"/>
      <c r="D4446" s="324"/>
      <c r="E4446" s="325"/>
      <c r="F4446" s="326"/>
      <c r="G4446" s="272"/>
    </row>
    <row r="4447" spans="2:7" s="6" customFormat="1">
      <c r="B4447" s="324"/>
      <c r="C4447" s="324"/>
      <c r="D4447" s="324"/>
      <c r="E4447" s="325"/>
      <c r="F4447" s="326"/>
      <c r="G4447" s="272"/>
    </row>
    <row r="4448" spans="2:7" s="6" customFormat="1">
      <c r="B4448" s="324"/>
      <c r="C4448" s="324"/>
      <c r="D4448" s="324"/>
      <c r="E4448" s="325"/>
      <c r="F4448" s="326"/>
      <c r="G4448" s="272"/>
    </row>
    <row r="4449" spans="2:7" s="6" customFormat="1">
      <c r="B4449" s="324"/>
      <c r="C4449" s="324"/>
      <c r="D4449" s="324"/>
      <c r="E4449" s="325"/>
      <c r="F4449" s="326"/>
      <c r="G4449" s="272"/>
    </row>
    <row r="4450" spans="2:7" s="6" customFormat="1">
      <c r="B4450" s="324"/>
      <c r="C4450" s="324"/>
      <c r="D4450" s="324"/>
      <c r="E4450" s="325"/>
      <c r="F4450" s="326"/>
      <c r="G4450" s="272"/>
    </row>
    <row r="4451" spans="2:7" s="6" customFormat="1">
      <c r="B4451" s="324"/>
      <c r="C4451" s="324"/>
      <c r="D4451" s="324"/>
      <c r="E4451" s="325"/>
      <c r="F4451" s="326"/>
      <c r="G4451" s="272"/>
    </row>
    <row r="4452" spans="2:7" s="6" customFormat="1">
      <c r="B4452" s="324"/>
      <c r="C4452" s="324"/>
      <c r="D4452" s="324"/>
      <c r="E4452" s="325"/>
      <c r="F4452" s="326"/>
      <c r="G4452" s="272"/>
    </row>
    <row r="4453" spans="2:7" s="6" customFormat="1">
      <c r="B4453" s="324"/>
      <c r="C4453" s="324"/>
      <c r="D4453" s="324"/>
      <c r="E4453" s="325"/>
      <c r="F4453" s="326"/>
      <c r="G4453" s="272"/>
    </row>
    <row r="4454" spans="2:7" s="6" customFormat="1">
      <c r="B4454" s="324"/>
      <c r="C4454" s="324"/>
      <c r="D4454" s="324"/>
      <c r="E4454" s="325"/>
      <c r="F4454" s="326"/>
      <c r="G4454" s="272"/>
    </row>
    <row r="4455" spans="2:7" s="6" customFormat="1">
      <c r="B4455" s="324"/>
      <c r="C4455" s="324"/>
      <c r="D4455" s="324"/>
      <c r="E4455" s="325"/>
      <c r="F4455" s="326"/>
      <c r="G4455" s="272"/>
    </row>
    <row r="4456" spans="2:7" s="6" customFormat="1">
      <c r="B4456" s="324"/>
      <c r="C4456" s="324"/>
      <c r="D4456" s="324"/>
      <c r="E4456" s="325"/>
      <c r="F4456" s="326"/>
      <c r="G4456" s="272"/>
    </row>
    <row r="4457" spans="2:7" s="6" customFormat="1">
      <c r="B4457" s="324"/>
      <c r="C4457" s="324"/>
      <c r="D4457" s="324"/>
      <c r="E4457" s="325"/>
      <c r="F4457" s="326"/>
      <c r="G4457" s="272"/>
    </row>
    <row r="4458" spans="2:7" s="6" customFormat="1">
      <c r="B4458" s="324"/>
      <c r="C4458" s="324"/>
      <c r="D4458" s="324"/>
      <c r="E4458" s="325"/>
      <c r="F4458" s="326"/>
      <c r="G4458" s="272"/>
    </row>
    <row r="4459" spans="2:7" s="6" customFormat="1">
      <c r="B4459" s="324"/>
      <c r="C4459" s="324"/>
      <c r="D4459" s="324"/>
      <c r="E4459" s="325"/>
      <c r="F4459" s="326"/>
      <c r="G4459" s="272"/>
    </row>
    <row r="4460" spans="2:7" s="6" customFormat="1">
      <c r="B4460" s="324"/>
      <c r="C4460" s="324"/>
      <c r="D4460" s="324"/>
      <c r="E4460" s="325"/>
      <c r="F4460" s="326"/>
      <c r="G4460" s="272"/>
    </row>
    <row r="4461" spans="2:7" s="6" customFormat="1">
      <c r="B4461" s="324"/>
      <c r="C4461" s="324"/>
      <c r="D4461" s="324"/>
      <c r="E4461" s="325"/>
      <c r="F4461" s="326"/>
      <c r="G4461" s="272"/>
    </row>
    <row r="4462" spans="2:7" s="6" customFormat="1">
      <c r="B4462" s="324"/>
      <c r="C4462" s="324"/>
      <c r="D4462" s="324"/>
      <c r="E4462" s="325"/>
      <c r="F4462" s="326"/>
      <c r="G4462" s="272"/>
    </row>
    <row r="4463" spans="2:7" s="6" customFormat="1">
      <c r="B4463" s="324"/>
      <c r="C4463" s="324"/>
      <c r="D4463" s="324"/>
      <c r="E4463" s="325"/>
      <c r="F4463" s="326"/>
      <c r="G4463" s="272"/>
    </row>
    <row r="4464" spans="2:7" s="6" customFormat="1">
      <c r="B4464" s="324"/>
      <c r="C4464" s="324"/>
      <c r="D4464" s="324"/>
      <c r="E4464" s="325"/>
      <c r="F4464" s="326"/>
      <c r="G4464" s="272"/>
    </row>
    <row r="4465" spans="2:7" s="6" customFormat="1">
      <c r="B4465" s="324"/>
      <c r="C4465" s="324"/>
      <c r="D4465" s="324"/>
      <c r="E4465" s="325"/>
      <c r="F4465" s="326"/>
      <c r="G4465" s="272"/>
    </row>
    <row r="4466" spans="2:7" s="6" customFormat="1">
      <c r="B4466" s="324"/>
      <c r="C4466" s="324"/>
      <c r="D4466" s="324"/>
      <c r="E4466" s="325"/>
      <c r="F4466" s="326"/>
      <c r="G4466" s="272"/>
    </row>
    <row r="4467" spans="2:7" s="6" customFormat="1">
      <c r="B4467" s="324"/>
      <c r="C4467" s="324"/>
      <c r="D4467" s="324"/>
      <c r="E4467" s="325"/>
      <c r="F4467" s="326"/>
      <c r="G4467" s="272"/>
    </row>
    <row r="4468" spans="2:7" s="6" customFormat="1">
      <c r="B4468" s="324"/>
      <c r="C4468" s="324"/>
      <c r="D4468" s="324"/>
      <c r="E4468" s="325"/>
      <c r="F4468" s="326"/>
      <c r="G4468" s="272"/>
    </row>
    <row r="4469" spans="2:7" s="6" customFormat="1">
      <c r="B4469" s="324"/>
      <c r="C4469" s="324"/>
      <c r="D4469" s="324"/>
      <c r="E4469" s="325"/>
      <c r="F4469" s="326"/>
      <c r="G4469" s="272"/>
    </row>
    <row r="4470" spans="2:7" s="6" customFormat="1">
      <c r="B4470" s="324"/>
      <c r="C4470" s="324"/>
      <c r="D4470" s="324"/>
      <c r="E4470" s="325"/>
      <c r="F4470" s="326"/>
      <c r="G4470" s="272"/>
    </row>
    <row r="4471" spans="2:7" s="6" customFormat="1">
      <c r="B4471" s="324"/>
      <c r="C4471" s="324"/>
      <c r="D4471" s="324"/>
      <c r="E4471" s="325"/>
      <c r="F4471" s="326"/>
      <c r="G4471" s="272"/>
    </row>
    <row r="4472" spans="2:7" s="6" customFormat="1">
      <c r="B4472" s="324"/>
      <c r="C4472" s="324"/>
      <c r="D4472" s="324"/>
      <c r="E4472" s="325"/>
      <c r="F4472" s="326"/>
      <c r="G4472" s="272"/>
    </row>
    <row r="4473" spans="2:7" s="6" customFormat="1">
      <c r="B4473" s="324"/>
      <c r="C4473" s="324"/>
      <c r="D4473" s="324"/>
      <c r="E4473" s="325"/>
      <c r="F4473" s="326"/>
      <c r="G4473" s="272"/>
    </row>
    <row r="4474" spans="2:7" s="6" customFormat="1">
      <c r="B4474" s="324"/>
      <c r="C4474" s="324"/>
      <c r="D4474" s="324"/>
      <c r="E4474" s="325"/>
      <c r="F4474" s="326"/>
      <c r="G4474" s="272"/>
    </row>
    <row r="4475" spans="2:7" s="6" customFormat="1">
      <c r="B4475" s="324"/>
      <c r="C4475" s="324"/>
      <c r="D4475" s="324"/>
      <c r="E4475" s="325"/>
      <c r="F4475" s="326"/>
      <c r="G4475" s="272"/>
    </row>
    <row r="4476" spans="2:7" s="6" customFormat="1">
      <c r="B4476" s="324"/>
      <c r="C4476" s="324"/>
      <c r="D4476" s="324"/>
      <c r="E4476" s="325"/>
      <c r="F4476" s="326"/>
      <c r="G4476" s="272"/>
    </row>
    <row r="4477" spans="2:7" s="6" customFormat="1">
      <c r="B4477" s="324"/>
      <c r="C4477" s="324"/>
      <c r="D4477" s="324"/>
      <c r="E4477" s="325"/>
      <c r="F4477" s="326"/>
      <c r="G4477" s="272"/>
    </row>
    <row r="4478" spans="2:7" s="6" customFormat="1">
      <c r="B4478" s="324"/>
      <c r="C4478" s="324"/>
      <c r="D4478" s="324"/>
      <c r="E4478" s="325"/>
      <c r="F4478" s="326"/>
      <c r="G4478" s="272"/>
    </row>
    <row r="4479" spans="2:7" s="6" customFormat="1">
      <c r="B4479" s="324"/>
      <c r="C4479" s="324"/>
      <c r="D4479" s="324"/>
      <c r="E4479" s="325"/>
      <c r="F4479" s="326"/>
      <c r="G4479" s="272"/>
    </row>
    <row r="4480" spans="2:7" s="6" customFormat="1">
      <c r="B4480" s="324"/>
      <c r="C4480" s="324"/>
      <c r="D4480" s="324"/>
      <c r="E4480" s="325"/>
      <c r="F4480" s="326"/>
      <c r="G4480" s="272"/>
    </row>
    <row r="4481" spans="2:7" s="6" customFormat="1">
      <c r="B4481" s="324"/>
      <c r="C4481" s="324"/>
      <c r="D4481" s="324"/>
      <c r="E4481" s="325"/>
      <c r="F4481" s="326"/>
      <c r="G4481" s="272"/>
    </row>
    <row r="4482" spans="2:7" s="6" customFormat="1">
      <c r="B4482" s="324"/>
      <c r="C4482" s="324"/>
      <c r="D4482" s="324"/>
      <c r="E4482" s="325"/>
      <c r="F4482" s="326"/>
      <c r="G4482" s="272"/>
    </row>
    <row r="4483" spans="2:7" s="6" customFormat="1">
      <c r="B4483" s="324"/>
      <c r="C4483" s="324"/>
      <c r="D4483" s="324"/>
      <c r="E4483" s="325"/>
      <c r="F4483" s="326"/>
      <c r="G4483" s="272"/>
    </row>
    <row r="4484" spans="2:7" s="6" customFormat="1">
      <c r="B4484" s="324"/>
      <c r="C4484" s="324"/>
      <c r="D4484" s="324"/>
      <c r="E4484" s="325"/>
      <c r="F4484" s="326"/>
      <c r="G4484" s="272"/>
    </row>
    <row r="4485" spans="2:7" s="6" customFormat="1">
      <c r="B4485" s="324"/>
      <c r="C4485" s="324"/>
      <c r="D4485" s="324"/>
      <c r="E4485" s="325"/>
      <c r="F4485" s="326"/>
      <c r="G4485" s="272"/>
    </row>
    <row r="4486" spans="2:7" s="6" customFormat="1">
      <c r="B4486" s="324"/>
      <c r="C4486" s="324"/>
      <c r="D4486" s="324"/>
      <c r="E4486" s="325"/>
      <c r="F4486" s="326"/>
      <c r="G4486" s="272"/>
    </row>
    <row r="4487" spans="2:7" s="6" customFormat="1">
      <c r="B4487" s="324"/>
      <c r="C4487" s="324"/>
      <c r="D4487" s="324"/>
      <c r="E4487" s="325"/>
      <c r="F4487" s="326"/>
      <c r="G4487" s="272"/>
    </row>
    <row r="4488" spans="2:7" s="6" customFormat="1">
      <c r="B4488" s="324"/>
      <c r="C4488" s="324"/>
      <c r="D4488" s="324"/>
      <c r="E4488" s="325"/>
      <c r="F4488" s="326"/>
      <c r="G4488" s="272"/>
    </row>
    <row r="4489" spans="2:7" s="6" customFormat="1">
      <c r="B4489" s="324"/>
      <c r="C4489" s="324"/>
      <c r="D4489" s="324"/>
      <c r="E4489" s="325"/>
      <c r="F4489" s="326"/>
      <c r="G4489" s="272"/>
    </row>
    <row r="4490" spans="2:7" s="6" customFormat="1">
      <c r="B4490" s="324"/>
      <c r="C4490" s="324"/>
      <c r="D4490" s="324"/>
      <c r="E4490" s="325"/>
      <c r="F4490" s="326"/>
      <c r="G4490" s="272"/>
    </row>
    <row r="4491" spans="2:7" s="6" customFormat="1">
      <c r="B4491" s="324"/>
      <c r="C4491" s="324"/>
      <c r="D4491" s="324"/>
      <c r="E4491" s="325"/>
      <c r="F4491" s="326"/>
      <c r="G4491" s="272"/>
    </row>
    <row r="4492" spans="2:7" s="6" customFormat="1">
      <c r="B4492" s="324"/>
      <c r="C4492" s="324"/>
      <c r="D4492" s="324"/>
      <c r="E4492" s="325"/>
      <c r="F4492" s="326"/>
      <c r="G4492" s="272"/>
    </row>
    <row r="4493" spans="2:7" s="6" customFormat="1">
      <c r="B4493" s="324"/>
      <c r="C4493" s="324"/>
      <c r="D4493" s="324"/>
      <c r="E4493" s="325"/>
      <c r="F4493" s="326"/>
      <c r="G4493" s="272"/>
    </row>
    <row r="4494" spans="2:7" s="6" customFormat="1">
      <c r="B4494" s="324"/>
      <c r="C4494" s="324"/>
      <c r="D4494" s="324"/>
      <c r="E4494" s="325"/>
      <c r="F4494" s="326"/>
      <c r="G4494" s="272"/>
    </row>
    <row r="4495" spans="2:7" s="6" customFormat="1">
      <c r="B4495" s="324"/>
      <c r="C4495" s="324"/>
      <c r="D4495" s="324"/>
      <c r="E4495" s="325"/>
      <c r="F4495" s="326"/>
      <c r="G4495" s="272"/>
    </row>
    <row r="4496" spans="2:7" s="6" customFormat="1">
      <c r="B4496" s="324"/>
      <c r="C4496" s="324"/>
      <c r="D4496" s="324"/>
      <c r="E4496" s="325"/>
      <c r="F4496" s="326"/>
      <c r="G4496" s="272"/>
    </row>
    <row r="4497" spans="2:7" s="6" customFormat="1">
      <c r="B4497" s="324"/>
      <c r="C4497" s="324"/>
      <c r="D4497" s="324"/>
      <c r="E4497" s="325"/>
      <c r="F4497" s="326"/>
      <c r="G4497" s="272"/>
    </row>
    <row r="4498" spans="2:7" s="6" customFormat="1">
      <c r="B4498" s="324"/>
      <c r="C4498" s="324"/>
      <c r="D4498" s="324"/>
      <c r="E4498" s="325"/>
      <c r="F4498" s="326"/>
      <c r="G4498" s="272"/>
    </row>
    <row r="4499" spans="2:7" s="6" customFormat="1">
      <c r="B4499" s="324"/>
      <c r="C4499" s="324"/>
      <c r="D4499" s="324"/>
      <c r="E4499" s="325"/>
      <c r="F4499" s="326"/>
      <c r="G4499" s="272"/>
    </row>
    <row r="4500" spans="2:7" s="6" customFormat="1">
      <c r="B4500" s="324"/>
      <c r="C4500" s="324"/>
      <c r="D4500" s="324"/>
      <c r="E4500" s="325"/>
      <c r="F4500" s="326"/>
      <c r="G4500" s="272"/>
    </row>
    <row r="4501" spans="2:7" s="6" customFormat="1">
      <c r="B4501" s="324"/>
      <c r="C4501" s="324"/>
      <c r="D4501" s="324"/>
      <c r="E4501" s="325"/>
      <c r="F4501" s="326"/>
      <c r="G4501" s="272"/>
    </row>
    <row r="4502" spans="2:7" s="6" customFormat="1">
      <c r="B4502" s="324"/>
      <c r="C4502" s="324"/>
      <c r="D4502" s="324"/>
      <c r="E4502" s="325"/>
      <c r="F4502" s="326"/>
      <c r="G4502" s="272"/>
    </row>
    <row r="4503" spans="2:7" s="6" customFormat="1">
      <c r="B4503" s="324"/>
      <c r="C4503" s="324"/>
      <c r="D4503" s="324"/>
      <c r="E4503" s="325"/>
      <c r="F4503" s="326"/>
      <c r="G4503" s="272"/>
    </row>
    <row r="4504" spans="2:7" s="6" customFormat="1">
      <c r="B4504" s="324"/>
      <c r="C4504" s="324"/>
      <c r="D4504" s="324"/>
      <c r="E4504" s="325"/>
      <c r="F4504" s="326"/>
      <c r="G4504" s="272"/>
    </row>
    <row r="4505" spans="2:7" s="6" customFormat="1">
      <c r="B4505" s="324"/>
      <c r="C4505" s="324"/>
      <c r="D4505" s="324"/>
      <c r="E4505" s="325"/>
      <c r="F4505" s="326"/>
      <c r="G4505" s="272"/>
    </row>
    <row r="4506" spans="2:7" s="6" customFormat="1">
      <c r="B4506" s="324"/>
      <c r="C4506" s="324"/>
      <c r="D4506" s="324"/>
      <c r="E4506" s="325"/>
      <c r="F4506" s="326"/>
      <c r="G4506" s="272"/>
    </row>
    <row r="4507" spans="2:7" s="6" customFormat="1">
      <c r="B4507" s="324"/>
      <c r="C4507" s="324"/>
      <c r="D4507" s="324"/>
      <c r="E4507" s="325"/>
      <c r="F4507" s="326"/>
      <c r="G4507" s="272"/>
    </row>
    <row r="4508" spans="2:7" s="6" customFormat="1">
      <c r="B4508" s="324"/>
      <c r="C4508" s="324"/>
      <c r="D4508" s="324"/>
      <c r="E4508" s="325"/>
      <c r="F4508" s="326"/>
      <c r="G4508" s="272"/>
    </row>
    <row r="4509" spans="2:7" s="6" customFormat="1">
      <c r="B4509" s="324"/>
      <c r="C4509" s="324"/>
      <c r="D4509" s="324"/>
      <c r="E4509" s="325"/>
      <c r="F4509" s="326"/>
      <c r="G4509" s="272"/>
    </row>
    <row r="4510" spans="2:7" s="6" customFormat="1">
      <c r="B4510" s="324"/>
      <c r="C4510" s="324"/>
      <c r="D4510" s="324"/>
      <c r="E4510" s="325"/>
      <c r="F4510" s="326"/>
      <c r="G4510" s="272"/>
    </row>
    <row r="4511" spans="2:7" s="6" customFormat="1">
      <c r="B4511" s="324"/>
      <c r="C4511" s="324"/>
      <c r="D4511" s="324"/>
      <c r="E4511" s="325"/>
      <c r="F4511" s="326"/>
      <c r="G4511" s="272"/>
    </row>
    <row r="4512" spans="2:7" s="6" customFormat="1">
      <c r="B4512" s="324"/>
      <c r="C4512" s="324"/>
      <c r="D4512" s="324"/>
      <c r="E4512" s="325"/>
      <c r="F4512" s="326"/>
      <c r="G4512" s="272"/>
    </row>
    <row r="4513" spans="2:7" s="6" customFormat="1">
      <c r="B4513" s="324"/>
      <c r="C4513" s="324"/>
      <c r="D4513" s="324"/>
      <c r="E4513" s="325"/>
      <c r="F4513" s="326"/>
      <c r="G4513" s="272"/>
    </row>
    <row r="4514" spans="2:7" s="6" customFormat="1">
      <c r="B4514" s="324"/>
      <c r="C4514" s="324"/>
      <c r="D4514" s="324"/>
      <c r="E4514" s="325"/>
      <c r="F4514" s="326"/>
      <c r="G4514" s="272"/>
    </row>
    <row r="4515" spans="2:7" s="6" customFormat="1">
      <c r="B4515" s="324"/>
      <c r="C4515" s="324"/>
      <c r="D4515" s="324"/>
      <c r="E4515" s="325"/>
      <c r="F4515" s="326"/>
      <c r="G4515" s="272"/>
    </row>
    <row r="4516" spans="2:7" s="6" customFormat="1">
      <c r="B4516" s="324"/>
      <c r="C4516" s="324"/>
      <c r="D4516" s="324"/>
      <c r="E4516" s="325"/>
      <c r="F4516" s="326"/>
      <c r="G4516" s="272"/>
    </row>
    <row r="4517" spans="2:7" s="6" customFormat="1">
      <c r="B4517" s="324"/>
      <c r="C4517" s="324"/>
      <c r="D4517" s="324"/>
      <c r="E4517" s="325"/>
      <c r="F4517" s="326"/>
      <c r="G4517" s="272"/>
    </row>
  </sheetData>
  <sheetProtection algorithmName="SHA-512" hashValue="z7yxP99+SEkCvaVGS7YXzrj5/JneU85G0zDQihPFa2ELIJKpFd7vdT9oke+1eJOoyuzKcUYMuOd3FUVf04koAQ==" saltValue="O2EwSROzr5FmCQ9dRWTm9Q==" spinCount="100000" sheet="1" objects="1" scenarios="1"/>
  <sortState ref="B6:D225">
    <sortCondition ref="B6:B225"/>
  </sortState>
  <mergeCells count="1">
    <mergeCell ref="C1:D1"/>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F329"/>
  <sheetViews>
    <sheetView zoomScale="90" zoomScaleNormal="90" workbookViewId="0">
      <selection activeCell="A2" sqref="A2"/>
    </sheetView>
  </sheetViews>
  <sheetFormatPr defaultColWidth="9.140625" defaultRowHeight="12.75"/>
  <cols>
    <col min="1" max="1" width="7.7109375" style="1" customWidth="1"/>
    <col min="2" max="2" width="20.7109375" style="14" customWidth="1"/>
    <col min="3" max="3" width="21.7109375" style="34" customWidth="1"/>
    <col min="4" max="4" width="30.7109375" style="56" customWidth="1"/>
    <col min="5" max="16384" width="9.140625" style="1"/>
  </cols>
  <sheetData>
    <row r="1" spans="1:6" ht="36.6" customHeight="1">
      <c r="A1" s="17"/>
      <c r="B1" s="12"/>
      <c r="C1" s="437" t="s">
        <v>211</v>
      </c>
      <c r="D1" s="437"/>
      <c r="E1" s="19"/>
      <c r="F1" s="18"/>
    </row>
    <row r="2" spans="1:6" ht="14.25">
      <c r="B2" s="4" t="s">
        <v>13</v>
      </c>
      <c r="C2" s="73">
        <f>C328-C329</f>
        <v>61036.880000000019</v>
      </c>
      <c r="D2" s="55"/>
    </row>
    <row r="3" spans="1:6" ht="13.5" thickBot="1"/>
    <row r="4" spans="1:6" s="24" customFormat="1" ht="36.6" customHeight="1">
      <c r="B4" s="26" t="s">
        <v>9</v>
      </c>
      <c r="C4" s="74" t="s">
        <v>10</v>
      </c>
      <c r="D4" s="72" t="s">
        <v>15</v>
      </c>
    </row>
    <row r="5" spans="1:6" ht="14.25">
      <c r="B5" s="185" t="s">
        <v>240</v>
      </c>
      <c r="C5" s="192">
        <v>30</v>
      </c>
      <c r="D5" s="186"/>
    </row>
    <row r="6" spans="1:6" ht="14.25">
      <c r="B6" s="185" t="s">
        <v>240</v>
      </c>
      <c r="C6" s="329">
        <v>49</v>
      </c>
      <c r="D6" s="186"/>
    </row>
    <row r="7" spans="1:6" ht="14.25">
      <c r="B7" s="373" t="s">
        <v>240</v>
      </c>
      <c r="C7" s="329">
        <v>10</v>
      </c>
      <c r="D7" s="374"/>
    </row>
    <row r="8" spans="1:6" ht="14.25">
      <c r="B8" s="375" t="s">
        <v>240</v>
      </c>
      <c r="C8" s="329">
        <v>10</v>
      </c>
      <c r="D8" s="374"/>
    </row>
    <row r="9" spans="1:6" ht="14.25">
      <c r="B9" s="373" t="s">
        <v>240</v>
      </c>
      <c r="C9" s="329">
        <v>3000</v>
      </c>
      <c r="D9" s="376"/>
    </row>
    <row r="10" spans="1:6" ht="14.25">
      <c r="B10" s="373" t="s">
        <v>240</v>
      </c>
      <c r="C10" s="329">
        <v>10</v>
      </c>
      <c r="D10" s="374"/>
    </row>
    <row r="11" spans="1:6" ht="14.25">
      <c r="B11" s="373" t="s">
        <v>240</v>
      </c>
      <c r="C11" s="329">
        <v>17.600000000000001</v>
      </c>
      <c r="D11" s="376"/>
    </row>
    <row r="12" spans="1:6" ht="14.25">
      <c r="B12" s="373" t="s">
        <v>240</v>
      </c>
      <c r="C12" s="329">
        <v>5.3</v>
      </c>
      <c r="D12" s="376"/>
    </row>
    <row r="13" spans="1:6" ht="14.25">
      <c r="B13" s="373" t="s">
        <v>240</v>
      </c>
      <c r="C13" s="329">
        <v>10</v>
      </c>
      <c r="D13" s="376"/>
    </row>
    <row r="14" spans="1:6" ht="14.25">
      <c r="B14" s="373" t="s">
        <v>241</v>
      </c>
      <c r="C14" s="329">
        <v>10</v>
      </c>
      <c r="D14" s="374"/>
    </row>
    <row r="15" spans="1:6" ht="14.25">
      <c r="B15" s="373" t="s">
        <v>241</v>
      </c>
      <c r="C15" s="329">
        <v>10</v>
      </c>
      <c r="D15" s="376"/>
    </row>
    <row r="16" spans="1:6" ht="14.25">
      <c r="B16" s="373" t="s">
        <v>241</v>
      </c>
      <c r="C16" s="329">
        <v>10</v>
      </c>
      <c r="D16" s="374"/>
    </row>
    <row r="17" spans="2:4" ht="14.25">
      <c r="B17" s="373" t="s">
        <v>241</v>
      </c>
      <c r="C17" s="329">
        <v>4</v>
      </c>
      <c r="D17" s="374"/>
    </row>
    <row r="18" spans="2:4" ht="14.25">
      <c r="B18" s="373" t="s">
        <v>241</v>
      </c>
      <c r="C18" s="329">
        <v>49</v>
      </c>
      <c r="D18" s="374"/>
    </row>
    <row r="19" spans="2:4" ht="14.25">
      <c r="B19" s="373" t="s">
        <v>241</v>
      </c>
      <c r="C19" s="329">
        <v>10</v>
      </c>
      <c r="D19" s="374"/>
    </row>
    <row r="20" spans="2:4" ht="14.25">
      <c r="B20" s="373" t="s">
        <v>241</v>
      </c>
      <c r="C20" s="329">
        <v>100</v>
      </c>
      <c r="D20" s="374"/>
    </row>
    <row r="21" spans="2:4" ht="14.25">
      <c r="B21" s="373" t="s">
        <v>241</v>
      </c>
      <c r="C21" s="329">
        <v>10</v>
      </c>
      <c r="D21" s="376"/>
    </row>
    <row r="22" spans="2:4" ht="14.25">
      <c r="B22" s="373" t="s">
        <v>241</v>
      </c>
      <c r="C22" s="329">
        <v>32.61</v>
      </c>
      <c r="D22" s="376"/>
    </row>
    <row r="23" spans="2:4" ht="14.25">
      <c r="B23" s="373" t="s">
        <v>241</v>
      </c>
      <c r="C23" s="329">
        <v>10</v>
      </c>
      <c r="D23" s="376"/>
    </row>
    <row r="24" spans="2:4" ht="14.25">
      <c r="B24" s="373" t="s">
        <v>239</v>
      </c>
      <c r="C24" s="329">
        <v>550</v>
      </c>
      <c r="D24" s="374"/>
    </row>
    <row r="25" spans="2:4" ht="14.25">
      <c r="B25" s="373" t="s">
        <v>239</v>
      </c>
      <c r="C25" s="329">
        <v>30</v>
      </c>
      <c r="D25" s="374"/>
    </row>
    <row r="26" spans="2:4" ht="14.25">
      <c r="B26" s="373" t="s">
        <v>239</v>
      </c>
      <c r="C26" s="329">
        <v>10</v>
      </c>
      <c r="D26" s="374"/>
    </row>
    <row r="27" spans="2:4" ht="14.25">
      <c r="B27" s="373" t="s">
        <v>239</v>
      </c>
      <c r="C27" s="329">
        <v>25</v>
      </c>
      <c r="D27" s="374"/>
    </row>
    <row r="28" spans="2:4" ht="14.25">
      <c r="B28" s="373" t="s">
        <v>239</v>
      </c>
      <c r="C28" s="329">
        <v>30</v>
      </c>
      <c r="D28" s="376"/>
    </row>
    <row r="29" spans="2:4" ht="14.25">
      <c r="B29" s="373" t="s">
        <v>239</v>
      </c>
      <c r="C29" s="329">
        <v>1000</v>
      </c>
      <c r="D29" s="376"/>
    </row>
    <row r="30" spans="2:4" ht="14.25">
      <c r="B30" s="373" t="s">
        <v>239</v>
      </c>
      <c r="C30" s="329">
        <v>1000</v>
      </c>
      <c r="D30" s="376">
        <v>1289</v>
      </c>
    </row>
    <row r="31" spans="2:4" ht="14.25">
      <c r="B31" s="373" t="s">
        <v>239</v>
      </c>
      <c r="C31" s="329">
        <v>10</v>
      </c>
      <c r="D31" s="374"/>
    </row>
    <row r="32" spans="2:4" ht="14.25">
      <c r="B32" s="373" t="s">
        <v>239</v>
      </c>
      <c r="C32" s="329">
        <v>10</v>
      </c>
      <c r="D32" s="374"/>
    </row>
    <row r="33" spans="2:4" ht="14.25">
      <c r="B33" s="373" t="s">
        <v>239</v>
      </c>
      <c r="C33" s="329">
        <v>60</v>
      </c>
      <c r="D33" s="376"/>
    </row>
    <row r="34" spans="2:4" ht="14.25">
      <c r="B34" s="373" t="s">
        <v>239</v>
      </c>
      <c r="C34" s="329">
        <v>10</v>
      </c>
      <c r="D34" s="374"/>
    </row>
    <row r="35" spans="2:4" ht="14.25">
      <c r="B35" s="373" t="s">
        <v>231</v>
      </c>
      <c r="C35" s="329">
        <v>5.16</v>
      </c>
      <c r="D35" s="374"/>
    </row>
    <row r="36" spans="2:4" ht="14.25">
      <c r="B36" s="373" t="s">
        <v>231</v>
      </c>
      <c r="C36" s="329">
        <v>10</v>
      </c>
      <c r="D36" s="374"/>
    </row>
    <row r="37" spans="2:4" ht="14.25">
      <c r="B37" s="373" t="s">
        <v>231</v>
      </c>
      <c r="C37" s="329">
        <v>50</v>
      </c>
      <c r="D37" s="374"/>
    </row>
    <row r="38" spans="2:4" ht="14.25">
      <c r="B38" s="373" t="s">
        <v>231</v>
      </c>
      <c r="C38" s="329">
        <v>25</v>
      </c>
      <c r="D38" s="374"/>
    </row>
    <row r="39" spans="2:4" ht="14.25">
      <c r="B39" s="373" t="s">
        <v>231</v>
      </c>
      <c r="C39" s="329">
        <v>49.79</v>
      </c>
      <c r="D39" s="374"/>
    </row>
    <row r="40" spans="2:4" ht="14.25">
      <c r="B40" s="373" t="s">
        <v>231</v>
      </c>
      <c r="C40" s="329">
        <v>10</v>
      </c>
      <c r="D40" s="376"/>
    </row>
    <row r="41" spans="2:4" ht="14.25">
      <c r="B41" s="373" t="s">
        <v>231</v>
      </c>
      <c r="C41" s="192">
        <v>68.3</v>
      </c>
      <c r="D41" s="376"/>
    </row>
    <row r="42" spans="2:4" ht="14.25">
      <c r="B42" s="373" t="s">
        <v>231</v>
      </c>
      <c r="C42" s="192">
        <v>60</v>
      </c>
      <c r="D42" s="376"/>
    </row>
    <row r="43" spans="2:4" ht="14.25">
      <c r="B43" s="373" t="s">
        <v>231</v>
      </c>
      <c r="C43" s="192">
        <v>10</v>
      </c>
      <c r="D43" s="374"/>
    </row>
    <row r="44" spans="2:4" ht="14.25">
      <c r="B44" s="373" t="s">
        <v>231</v>
      </c>
      <c r="C44" s="192">
        <v>10</v>
      </c>
      <c r="D44" s="374"/>
    </row>
    <row r="45" spans="2:4" ht="14.25">
      <c r="B45" s="373" t="s">
        <v>231</v>
      </c>
      <c r="C45" s="192">
        <v>30</v>
      </c>
      <c r="D45" s="374"/>
    </row>
    <row r="46" spans="2:4" ht="14.25">
      <c r="B46" s="373" t="s">
        <v>231</v>
      </c>
      <c r="C46" s="192">
        <v>798.6</v>
      </c>
      <c r="D46" s="376"/>
    </row>
    <row r="47" spans="2:4" ht="14.25">
      <c r="B47" s="373" t="s">
        <v>231</v>
      </c>
      <c r="C47" s="192">
        <v>33.200000000000003</v>
      </c>
      <c r="D47" s="376"/>
    </row>
    <row r="48" spans="2:4" ht="14.25">
      <c r="B48" s="373" t="s">
        <v>228</v>
      </c>
      <c r="C48" s="192">
        <v>150</v>
      </c>
      <c r="D48" s="374"/>
    </row>
    <row r="49" spans="2:4" ht="14.25">
      <c r="B49" s="373" t="s">
        <v>228</v>
      </c>
      <c r="C49" s="192">
        <v>127.76</v>
      </c>
      <c r="D49" s="374"/>
    </row>
    <row r="50" spans="2:4" ht="14.25">
      <c r="B50" s="373" t="s">
        <v>228</v>
      </c>
      <c r="C50" s="192">
        <v>30</v>
      </c>
      <c r="D50" s="374"/>
    </row>
    <row r="51" spans="2:4" ht="14.25">
      <c r="B51" s="373" t="s">
        <v>228</v>
      </c>
      <c r="C51" s="192">
        <v>500</v>
      </c>
      <c r="D51" s="374"/>
    </row>
    <row r="52" spans="2:4" ht="14.25">
      <c r="B52" s="373" t="s">
        <v>228</v>
      </c>
      <c r="C52" s="192">
        <v>60</v>
      </c>
      <c r="D52" s="376"/>
    </row>
    <row r="53" spans="2:4" ht="14.25">
      <c r="B53" s="373" t="s">
        <v>228</v>
      </c>
      <c r="C53" s="192">
        <v>70</v>
      </c>
      <c r="D53" s="374"/>
    </row>
    <row r="54" spans="2:4" ht="14.25">
      <c r="B54" s="373" t="s">
        <v>228</v>
      </c>
      <c r="C54" s="192">
        <v>30</v>
      </c>
      <c r="D54" s="374"/>
    </row>
    <row r="55" spans="2:4" ht="14.25">
      <c r="B55" s="373" t="s">
        <v>228</v>
      </c>
      <c r="C55" s="192">
        <v>17.5</v>
      </c>
      <c r="D55" s="376"/>
    </row>
    <row r="56" spans="2:4" ht="14.25">
      <c r="B56" s="373" t="s">
        <v>228</v>
      </c>
      <c r="C56" s="192">
        <v>10</v>
      </c>
      <c r="D56" s="376"/>
    </row>
    <row r="57" spans="2:4" ht="14.25">
      <c r="B57" s="373" t="s">
        <v>228</v>
      </c>
      <c r="C57" s="192">
        <v>50</v>
      </c>
      <c r="D57" s="376"/>
    </row>
    <row r="58" spans="2:4" ht="14.25">
      <c r="B58" s="373" t="s">
        <v>228</v>
      </c>
      <c r="C58" s="192">
        <v>30</v>
      </c>
      <c r="D58" s="374"/>
    </row>
    <row r="59" spans="2:4" ht="14.25">
      <c r="B59" s="373" t="s">
        <v>228</v>
      </c>
      <c r="C59" s="192">
        <v>10</v>
      </c>
      <c r="D59" s="376"/>
    </row>
    <row r="60" spans="2:4" ht="14.25">
      <c r="B60" s="373" t="s">
        <v>228</v>
      </c>
      <c r="C60" s="192">
        <v>20</v>
      </c>
      <c r="D60" s="374"/>
    </row>
    <row r="61" spans="2:4" ht="14.25">
      <c r="B61" s="373" t="s">
        <v>228</v>
      </c>
      <c r="C61" s="192">
        <v>30</v>
      </c>
      <c r="D61" s="374"/>
    </row>
    <row r="62" spans="2:4" ht="14.25">
      <c r="B62" s="373" t="s">
        <v>228</v>
      </c>
      <c r="C62" s="192">
        <v>40.96</v>
      </c>
      <c r="D62" s="374"/>
    </row>
    <row r="63" spans="2:4" ht="14.25">
      <c r="B63" s="373" t="s">
        <v>228</v>
      </c>
      <c r="C63" s="192">
        <v>58.36</v>
      </c>
      <c r="D63" s="374"/>
    </row>
    <row r="64" spans="2:4" ht="14.25">
      <c r="B64" s="373" t="s">
        <v>228</v>
      </c>
      <c r="C64" s="192">
        <v>50</v>
      </c>
      <c r="D64" s="374"/>
    </row>
    <row r="65" spans="2:4" ht="14.25">
      <c r="B65" s="373" t="s">
        <v>235</v>
      </c>
      <c r="C65" s="192">
        <v>10</v>
      </c>
      <c r="D65" s="374"/>
    </row>
    <row r="66" spans="2:4" ht="14.25">
      <c r="B66" s="373" t="s">
        <v>235</v>
      </c>
      <c r="C66" s="192">
        <v>30</v>
      </c>
      <c r="D66" s="374"/>
    </row>
    <row r="67" spans="2:4" ht="14.25">
      <c r="B67" s="373" t="s">
        <v>235</v>
      </c>
      <c r="C67" s="192">
        <v>50</v>
      </c>
      <c r="D67" s="374"/>
    </row>
    <row r="68" spans="2:4" ht="14.25">
      <c r="B68" s="373" t="s">
        <v>235</v>
      </c>
      <c r="C68" s="192">
        <v>30</v>
      </c>
      <c r="D68" s="374"/>
    </row>
    <row r="69" spans="2:4" ht="14.25">
      <c r="B69" s="373" t="s">
        <v>235</v>
      </c>
      <c r="C69" s="329">
        <v>30</v>
      </c>
      <c r="D69" s="376"/>
    </row>
    <row r="70" spans="2:4" ht="14.25">
      <c r="B70" s="373" t="s">
        <v>235</v>
      </c>
      <c r="C70" s="192">
        <v>6.2</v>
      </c>
      <c r="D70" s="374"/>
    </row>
    <row r="71" spans="2:4" ht="14.25">
      <c r="B71" s="375" t="s">
        <v>235</v>
      </c>
      <c r="C71" s="192">
        <v>80</v>
      </c>
      <c r="D71" s="376"/>
    </row>
    <row r="72" spans="2:4" ht="14.25">
      <c r="B72" s="373" t="s">
        <v>235</v>
      </c>
      <c r="C72" s="192">
        <v>20</v>
      </c>
      <c r="D72" s="376"/>
    </row>
    <row r="73" spans="2:4" ht="14.25">
      <c r="B73" s="375" t="s">
        <v>235</v>
      </c>
      <c r="C73" s="192">
        <v>37.25</v>
      </c>
      <c r="D73" s="374"/>
    </row>
    <row r="74" spans="2:4" ht="14.25">
      <c r="B74" s="375" t="s">
        <v>235</v>
      </c>
      <c r="C74" s="192">
        <v>5.3</v>
      </c>
      <c r="D74" s="376"/>
    </row>
    <row r="75" spans="2:4" ht="14.25">
      <c r="B75" s="373" t="s">
        <v>235</v>
      </c>
      <c r="C75" s="192">
        <v>10</v>
      </c>
      <c r="D75" s="374"/>
    </row>
    <row r="76" spans="2:4" ht="14.25">
      <c r="B76" s="373" t="s">
        <v>235</v>
      </c>
      <c r="C76" s="192">
        <v>10</v>
      </c>
      <c r="D76" s="376"/>
    </row>
    <row r="77" spans="2:4" ht="14.25">
      <c r="B77" s="373" t="s">
        <v>235</v>
      </c>
      <c r="C77" s="192">
        <v>10</v>
      </c>
      <c r="D77" s="374"/>
    </row>
    <row r="78" spans="2:4" ht="14.25">
      <c r="B78" s="373" t="s">
        <v>235</v>
      </c>
      <c r="C78" s="192">
        <v>25</v>
      </c>
      <c r="D78" s="374"/>
    </row>
    <row r="79" spans="2:4" ht="14.25">
      <c r="B79" s="373" t="s">
        <v>235</v>
      </c>
      <c r="C79" s="192">
        <v>20</v>
      </c>
      <c r="D79" s="376"/>
    </row>
    <row r="80" spans="2:4" ht="14.25">
      <c r="B80" s="185" t="s">
        <v>235</v>
      </c>
      <c r="C80" s="192">
        <v>24.51</v>
      </c>
      <c r="D80" s="188"/>
    </row>
    <row r="81" spans="2:4" ht="14.25">
      <c r="B81" s="185" t="s">
        <v>235</v>
      </c>
      <c r="C81" s="192">
        <v>46</v>
      </c>
      <c r="D81" s="186"/>
    </row>
    <row r="82" spans="2:4" ht="14.25">
      <c r="B82" s="185" t="s">
        <v>246</v>
      </c>
      <c r="C82" s="329">
        <v>176.37</v>
      </c>
      <c r="D82" s="187"/>
    </row>
    <row r="83" spans="2:4" ht="14.25">
      <c r="B83" s="185" t="s">
        <v>246</v>
      </c>
      <c r="C83" s="329">
        <v>87.5</v>
      </c>
      <c r="D83" s="186"/>
    </row>
    <row r="84" spans="2:4" ht="14.25">
      <c r="B84" s="274" t="s">
        <v>246</v>
      </c>
      <c r="C84" s="329">
        <v>60</v>
      </c>
      <c r="D84" s="188"/>
    </row>
    <row r="85" spans="2:4" ht="14.25">
      <c r="B85" s="185" t="s">
        <v>246</v>
      </c>
      <c r="C85" s="329">
        <v>37.25</v>
      </c>
      <c r="D85" s="188"/>
    </row>
    <row r="86" spans="2:4" ht="14.25">
      <c r="B86" s="185" t="s">
        <v>246</v>
      </c>
      <c r="C86" s="329">
        <v>10</v>
      </c>
      <c r="D86" s="190"/>
    </row>
    <row r="87" spans="2:4" ht="14.25">
      <c r="B87" s="185" t="s">
        <v>236</v>
      </c>
      <c r="C87" s="329">
        <v>128.72999999999999</v>
      </c>
      <c r="D87" s="186"/>
    </row>
    <row r="88" spans="2:4" ht="14.25">
      <c r="B88" s="185" t="s">
        <v>236</v>
      </c>
      <c r="C88" s="329">
        <v>100.98</v>
      </c>
      <c r="D88" s="186"/>
    </row>
    <row r="89" spans="2:4" ht="14.25">
      <c r="B89" s="185" t="s">
        <v>236</v>
      </c>
      <c r="C89" s="329">
        <v>27.740000000000002</v>
      </c>
      <c r="D89" s="186"/>
    </row>
    <row r="90" spans="2:4" ht="14.25">
      <c r="B90" s="185" t="s">
        <v>236</v>
      </c>
      <c r="C90" s="329">
        <v>40</v>
      </c>
      <c r="D90" s="186"/>
    </row>
    <row r="91" spans="2:4" ht="14.25">
      <c r="B91" s="185" t="s">
        <v>236</v>
      </c>
      <c r="C91" s="329">
        <v>25</v>
      </c>
      <c r="D91" s="186"/>
    </row>
    <row r="92" spans="2:4" ht="14.25">
      <c r="B92" s="185" t="s">
        <v>236</v>
      </c>
      <c r="C92" s="329">
        <v>16</v>
      </c>
      <c r="D92" s="188"/>
    </row>
    <row r="93" spans="2:4" ht="14.25">
      <c r="B93" s="185" t="s">
        <v>236</v>
      </c>
      <c r="C93" s="329">
        <v>10</v>
      </c>
      <c r="D93" s="190"/>
    </row>
    <row r="94" spans="2:4" ht="14.25">
      <c r="B94" s="185" t="s">
        <v>236</v>
      </c>
      <c r="C94" s="329">
        <v>5.3</v>
      </c>
      <c r="D94" s="186"/>
    </row>
    <row r="95" spans="2:4" ht="14.25">
      <c r="B95" s="185" t="s">
        <v>236</v>
      </c>
      <c r="C95" s="329">
        <v>35</v>
      </c>
      <c r="D95" s="186"/>
    </row>
    <row r="96" spans="2:4" ht="14.25">
      <c r="B96" s="185" t="s">
        <v>236</v>
      </c>
      <c r="C96" s="329">
        <v>8.33</v>
      </c>
      <c r="D96" s="186"/>
    </row>
    <row r="97" spans="2:4" ht="14.25">
      <c r="B97" s="185" t="s">
        <v>236</v>
      </c>
      <c r="C97" s="329">
        <v>32</v>
      </c>
      <c r="D97" s="186"/>
    </row>
    <row r="98" spans="2:4" ht="14.25">
      <c r="B98" s="185" t="s">
        <v>222</v>
      </c>
      <c r="C98" s="329">
        <v>50</v>
      </c>
      <c r="D98" s="186"/>
    </row>
    <row r="99" spans="2:4" ht="14.25">
      <c r="B99" s="185" t="s">
        <v>222</v>
      </c>
      <c r="C99" s="329">
        <v>17.5</v>
      </c>
      <c r="D99" s="186"/>
    </row>
    <row r="100" spans="2:4" ht="14.25">
      <c r="B100" s="185" t="s">
        <v>222</v>
      </c>
      <c r="C100" s="329">
        <v>42.29</v>
      </c>
      <c r="D100" s="187"/>
    </row>
    <row r="101" spans="2:4" ht="14.25">
      <c r="B101" s="185" t="s">
        <v>222</v>
      </c>
      <c r="C101" s="329">
        <v>50</v>
      </c>
      <c r="D101" s="188"/>
    </row>
    <row r="102" spans="2:4" ht="14.25">
      <c r="B102" s="185" t="s">
        <v>222</v>
      </c>
      <c r="C102" s="329">
        <v>84.570000000000007</v>
      </c>
      <c r="D102" s="188"/>
    </row>
    <row r="103" spans="2:4" ht="14.25">
      <c r="B103" s="274" t="s">
        <v>222</v>
      </c>
      <c r="C103" s="329">
        <v>100</v>
      </c>
      <c r="D103" s="188"/>
    </row>
    <row r="104" spans="2:4" ht="14.25">
      <c r="B104" s="274" t="s">
        <v>222</v>
      </c>
      <c r="C104" s="329">
        <v>30</v>
      </c>
      <c r="D104" s="186"/>
    </row>
    <row r="105" spans="2:4" ht="14.25">
      <c r="B105" s="274" t="s">
        <v>222</v>
      </c>
      <c r="C105" s="329">
        <v>25</v>
      </c>
      <c r="D105" s="188"/>
    </row>
    <row r="106" spans="2:4" ht="14.25">
      <c r="B106" s="185" t="s">
        <v>250</v>
      </c>
      <c r="C106" s="329">
        <v>249.25</v>
      </c>
      <c r="D106" s="186"/>
    </row>
    <row r="107" spans="2:4" ht="14.25">
      <c r="B107" s="185" t="s">
        <v>250</v>
      </c>
      <c r="C107" s="329">
        <v>72.8</v>
      </c>
      <c r="D107" s="188"/>
    </row>
    <row r="108" spans="2:4" ht="14.25">
      <c r="B108" s="274" t="s">
        <v>250</v>
      </c>
      <c r="C108" s="329">
        <v>50</v>
      </c>
      <c r="D108" s="188"/>
    </row>
    <row r="109" spans="2:4" ht="14.25">
      <c r="B109" s="185" t="s">
        <v>250</v>
      </c>
      <c r="C109" s="329">
        <v>30</v>
      </c>
      <c r="D109" s="190"/>
    </row>
    <row r="110" spans="2:4" ht="14.25">
      <c r="B110" s="185" t="s">
        <v>250</v>
      </c>
      <c r="C110" s="329">
        <v>50</v>
      </c>
      <c r="D110" s="186"/>
    </row>
    <row r="111" spans="2:4" ht="14.25">
      <c r="B111" s="185" t="s">
        <v>250</v>
      </c>
      <c r="C111" s="329">
        <v>47.9</v>
      </c>
      <c r="D111" s="186"/>
    </row>
    <row r="112" spans="2:4" ht="14.25">
      <c r="B112" s="185" t="s">
        <v>250</v>
      </c>
      <c r="C112" s="329">
        <v>1000</v>
      </c>
      <c r="D112" s="188"/>
    </row>
    <row r="113" spans="2:4" ht="14.25">
      <c r="B113" s="185" t="s">
        <v>250</v>
      </c>
      <c r="C113" s="329">
        <v>78.69</v>
      </c>
      <c r="D113" s="188"/>
    </row>
    <row r="114" spans="2:4" ht="14.25">
      <c r="B114" s="185" t="s">
        <v>237</v>
      </c>
      <c r="C114" s="329">
        <v>40</v>
      </c>
      <c r="D114" s="186"/>
    </row>
    <row r="115" spans="2:4" ht="14.25">
      <c r="B115" s="185" t="s">
        <v>237</v>
      </c>
      <c r="C115" s="329">
        <v>24.1</v>
      </c>
      <c r="D115" s="186"/>
    </row>
    <row r="116" spans="2:4" ht="14.25">
      <c r="B116" s="185" t="s">
        <v>237</v>
      </c>
      <c r="C116" s="329">
        <v>30</v>
      </c>
      <c r="D116" s="187"/>
    </row>
    <row r="117" spans="2:4" ht="14.25">
      <c r="B117" s="185" t="s">
        <v>237</v>
      </c>
      <c r="C117" s="329">
        <v>30</v>
      </c>
      <c r="D117" s="190"/>
    </row>
    <row r="118" spans="2:4" ht="14.25">
      <c r="B118" s="185" t="s">
        <v>237</v>
      </c>
      <c r="C118" s="329">
        <v>5</v>
      </c>
      <c r="D118" s="190"/>
    </row>
    <row r="119" spans="2:4" ht="14.25">
      <c r="B119" s="185" t="s">
        <v>237</v>
      </c>
      <c r="C119" s="329">
        <v>100</v>
      </c>
      <c r="D119" s="190"/>
    </row>
    <row r="120" spans="2:4" ht="14.25">
      <c r="B120" s="185" t="s">
        <v>237</v>
      </c>
      <c r="C120" s="329">
        <v>50</v>
      </c>
      <c r="D120" s="187"/>
    </row>
    <row r="121" spans="2:4" ht="14.25">
      <c r="B121" s="185" t="s">
        <v>237</v>
      </c>
      <c r="C121" s="329">
        <v>56.5</v>
      </c>
      <c r="D121" s="190"/>
    </row>
    <row r="122" spans="2:4" ht="14.25">
      <c r="B122" s="185" t="s">
        <v>237</v>
      </c>
      <c r="C122" s="329">
        <v>40.050000000000004</v>
      </c>
      <c r="D122" s="187"/>
    </row>
    <row r="123" spans="2:4" ht="14.25">
      <c r="B123" s="185" t="s">
        <v>237</v>
      </c>
      <c r="C123" s="329">
        <v>96.4</v>
      </c>
      <c r="D123" s="190"/>
    </row>
    <row r="124" spans="2:4" ht="14.25">
      <c r="B124" s="185" t="s">
        <v>232</v>
      </c>
      <c r="C124" s="329">
        <v>9.4600000000000009</v>
      </c>
      <c r="D124" s="187"/>
    </row>
    <row r="125" spans="2:4" ht="14.25">
      <c r="B125" s="185" t="s">
        <v>232</v>
      </c>
      <c r="C125" s="329">
        <v>32.68</v>
      </c>
      <c r="D125" s="187"/>
    </row>
    <row r="126" spans="2:4" ht="14.25">
      <c r="B126" s="185" t="s">
        <v>232</v>
      </c>
      <c r="C126" s="329">
        <v>21.54</v>
      </c>
      <c r="D126" s="190"/>
    </row>
    <row r="127" spans="2:4" ht="14.25">
      <c r="B127" s="185" t="s">
        <v>232</v>
      </c>
      <c r="C127" s="329">
        <v>50</v>
      </c>
      <c r="D127" s="190"/>
    </row>
    <row r="128" spans="2:4" ht="14.25">
      <c r="B128" s="185" t="s">
        <v>232</v>
      </c>
      <c r="C128" s="329">
        <v>5.15</v>
      </c>
      <c r="D128" s="190"/>
    </row>
    <row r="129" spans="2:4" ht="14.25">
      <c r="B129" s="185" t="s">
        <v>232</v>
      </c>
      <c r="C129" s="329">
        <v>3.2800000000000002</v>
      </c>
      <c r="D129" s="190"/>
    </row>
    <row r="130" spans="2:4" ht="14.25">
      <c r="B130" s="185" t="s">
        <v>232</v>
      </c>
      <c r="C130" s="329">
        <v>37.25</v>
      </c>
      <c r="D130" s="190"/>
    </row>
    <row r="131" spans="2:4" ht="14.25">
      <c r="B131" s="274" t="s">
        <v>232</v>
      </c>
      <c r="C131" s="329">
        <v>37.25</v>
      </c>
      <c r="D131" s="187"/>
    </row>
    <row r="132" spans="2:4" ht="14.25">
      <c r="B132" s="185" t="s">
        <v>232</v>
      </c>
      <c r="C132" s="329">
        <v>9.5</v>
      </c>
      <c r="D132" s="187"/>
    </row>
    <row r="133" spans="2:4" ht="14.25">
      <c r="B133" s="185" t="s">
        <v>232</v>
      </c>
      <c r="C133" s="329">
        <v>100</v>
      </c>
      <c r="D133" s="190"/>
    </row>
    <row r="134" spans="2:4" ht="14.25">
      <c r="B134" s="185" t="s">
        <v>232</v>
      </c>
      <c r="C134" s="329">
        <v>2100</v>
      </c>
      <c r="D134" s="187"/>
    </row>
    <row r="135" spans="2:4" ht="14.25">
      <c r="B135" s="185" t="s">
        <v>245</v>
      </c>
      <c r="C135" s="329">
        <v>20</v>
      </c>
      <c r="D135" s="187"/>
    </row>
    <row r="136" spans="2:4" ht="14.25">
      <c r="B136" s="185" t="s">
        <v>245</v>
      </c>
      <c r="C136" s="329">
        <v>11</v>
      </c>
      <c r="D136" s="187"/>
    </row>
    <row r="137" spans="2:4" ht="14.25">
      <c r="B137" s="274" t="s">
        <v>245</v>
      </c>
      <c r="C137" s="329">
        <v>100</v>
      </c>
      <c r="D137" s="187"/>
    </row>
    <row r="138" spans="2:4" ht="14.25">
      <c r="B138" s="185" t="s">
        <v>245</v>
      </c>
      <c r="C138" s="329">
        <v>22.06</v>
      </c>
      <c r="D138" s="187"/>
    </row>
    <row r="139" spans="2:4" ht="14.25">
      <c r="B139" s="185" t="s">
        <v>245</v>
      </c>
      <c r="C139" s="329">
        <v>100</v>
      </c>
      <c r="D139" s="190"/>
    </row>
    <row r="140" spans="2:4" ht="14.25">
      <c r="B140" s="185" t="s">
        <v>245</v>
      </c>
      <c r="C140" s="329">
        <v>8.65</v>
      </c>
      <c r="D140" s="187"/>
    </row>
    <row r="141" spans="2:4" ht="14.25">
      <c r="B141" s="185" t="s">
        <v>245</v>
      </c>
      <c r="C141" s="329">
        <v>101.47</v>
      </c>
      <c r="D141" s="190"/>
    </row>
    <row r="142" spans="2:4" ht="14.25">
      <c r="B142" s="185" t="s">
        <v>245</v>
      </c>
      <c r="C142" s="329">
        <v>100</v>
      </c>
      <c r="D142" s="190"/>
    </row>
    <row r="143" spans="2:4" ht="14.25">
      <c r="B143" s="185" t="s">
        <v>245</v>
      </c>
      <c r="C143" s="329">
        <v>10</v>
      </c>
      <c r="D143" s="190"/>
    </row>
    <row r="144" spans="2:4" ht="14.25">
      <c r="B144" s="185" t="s">
        <v>244</v>
      </c>
      <c r="C144" s="329">
        <v>50</v>
      </c>
      <c r="D144" s="187"/>
    </row>
    <row r="145" spans="2:4" ht="14.25">
      <c r="B145" s="185" t="s">
        <v>244</v>
      </c>
      <c r="C145" s="329">
        <v>10</v>
      </c>
      <c r="D145" s="187"/>
    </row>
    <row r="146" spans="2:4" ht="14.25">
      <c r="B146" s="185" t="s">
        <v>244</v>
      </c>
      <c r="C146" s="329">
        <v>56.63</v>
      </c>
      <c r="D146" s="187"/>
    </row>
    <row r="147" spans="2:4" ht="14.25">
      <c r="B147" s="185" t="s">
        <v>244</v>
      </c>
      <c r="C147" s="329">
        <v>50</v>
      </c>
      <c r="D147" s="187"/>
    </row>
    <row r="148" spans="2:4" ht="14.25">
      <c r="B148" s="274" t="s">
        <v>244</v>
      </c>
      <c r="C148" s="329">
        <v>5</v>
      </c>
      <c r="D148" s="190"/>
    </row>
    <row r="149" spans="2:4" ht="14.25">
      <c r="B149" s="185" t="s">
        <v>244</v>
      </c>
      <c r="C149" s="329">
        <v>10</v>
      </c>
      <c r="D149" s="190"/>
    </row>
    <row r="150" spans="2:4" ht="14.25">
      <c r="B150" s="185" t="s">
        <v>244</v>
      </c>
      <c r="C150" s="329">
        <v>29.95</v>
      </c>
      <c r="D150" s="187"/>
    </row>
    <row r="151" spans="2:4" ht="14.25">
      <c r="B151" s="185" t="s">
        <v>244</v>
      </c>
      <c r="C151" s="329">
        <v>50</v>
      </c>
      <c r="D151" s="187"/>
    </row>
    <row r="152" spans="2:4" ht="14.25">
      <c r="B152" s="185" t="s">
        <v>244</v>
      </c>
      <c r="C152" s="329">
        <v>5.3</v>
      </c>
      <c r="D152" s="187"/>
    </row>
    <row r="153" spans="2:4" ht="14.25">
      <c r="B153" s="185" t="s">
        <v>244</v>
      </c>
      <c r="C153" s="329">
        <v>10</v>
      </c>
      <c r="D153" s="187"/>
    </row>
    <row r="154" spans="2:4" ht="14.25">
      <c r="B154" s="185" t="s">
        <v>244</v>
      </c>
      <c r="C154" s="329">
        <v>50</v>
      </c>
      <c r="D154" s="190"/>
    </row>
    <row r="155" spans="2:4" ht="14.25">
      <c r="B155" s="185" t="s">
        <v>244</v>
      </c>
      <c r="C155" s="329">
        <v>20</v>
      </c>
      <c r="D155" s="190"/>
    </row>
    <row r="156" spans="2:4" ht="14.25">
      <c r="B156" s="185" t="s">
        <v>244</v>
      </c>
      <c r="C156" s="329">
        <v>50</v>
      </c>
      <c r="D156" s="187"/>
    </row>
    <row r="157" spans="2:4" ht="14.25">
      <c r="B157" s="185" t="s">
        <v>238</v>
      </c>
      <c r="C157" s="329">
        <v>30</v>
      </c>
      <c r="D157" s="187"/>
    </row>
    <row r="158" spans="2:4" ht="14.25">
      <c r="B158" s="185" t="s">
        <v>238</v>
      </c>
      <c r="C158" s="329">
        <v>87.88</v>
      </c>
      <c r="D158" s="187"/>
    </row>
    <row r="159" spans="2:4" ht="14.25">
      <c r="B159" s="185" t="s">
        <v>238</v>
      </c>
      <c r="C159" s="329">
        <v>26.310000000000002</v>
      </c>
      <c r="D159" s="187"/>
    </row>
    <row r="160" spans="2:4" ht="14.25">
      <c r="B160" s="185" t="s">
        <v>238</v>
      </c>
      <c r="C160" s="329">
        <v>10</v>
      </c>
      <c r="D160" s="188"/>
    </row>
    <row r="161" spans="2:4" ht="14.25">
      <c r="B161" s="185" t="s">
        <v>238</v>
      </c>
      <c r="C161" s="329">
        <v>6.83</v>
      </c>
      <c r="D161" s="186"/>
    </row>
    <row r="162" spans="2:4" ht="14.25">
      <c r="B162" s="185" t="s">
        <v>238</v>
      </c>
      <c r="C162" s="329">
        <v>25.78</v>
      </c>
      <c r="D162" s="187"/>
    </row>
    <row r="163" spans="2:4" ht="14.25">
      <c r="B163" s="185" t="s">
        <v>238</v>
      </c>
      <c r="C163" s="329">
        <v>30</v>
      </c>
      <c r="D163" s="186"/>
    </row>
    <row r="164" spans="2:4" ht="14.25">
      <c r="B164" s="185" t="s">
        <v>238</v>
      </c>
      <c r="C164" s="329">
        <v>37.340000000000003</v>
      </c>
      <c r="D164" s="188"/>
    </row>
    <row r="165" spans="2:4" ht="14.25">
      <c r="B165" s="185" t="s">
        <v>238</v>
      </c>
      <c r="C165" s="329">
        <v>20</v>
      </c>
      <c r="D165" s="188"/>
    </row>
    <row r="166" spans="2:4" ht="14.25">
      <c r="B166" s="185" t="s">
        <v>238</v>
      </c>
      <c r="C166" s="329">
        <v>20</v>
      </c>
      <c r="D166" s="190"/>
    </row>
    <row r="167" spans="2:4" ht="14.25">
      <c r="B167" s="185" t="s">
        <v>238</v>
      </c>
      <c r="C167" s="329">
        <v>20</v>
      </c>
      <c r="D167" s="186"/>
    </row>
    <row r="168" spans="2:4" ht="14.25">
      <c r="B168" s="185" t="s">
        <v>230</v>
      </c>
      <c r="C168" s="329">
        <v>25</v>
      </c>
      <c r="D168" s="186"/>
    </row>
    <row r="169" spans="2:4" ht="14.25">
      <c r="B169" s="185" t="s">
        <v>230</v>
      </c>
      <c r="C169" s="329">
        <v>54.79</v>
      </c>
      <c r="D169" s="187"/>
    </row>
    <row r="170" spans="2:4" ht="14.25">
      <c r="B170" s="185" t="s">
        <v>230</v>
      </c>
      <c r="C170" s="329">
        <v>11</v>
      </c>
      <c r="D170" s="186"/>
    </row>
    <row r="171" spans="2:4" ht="14.25">
      <c r="B171" s="185" t="s">
        <v>230</v>
      </c>
      <c r="C171" s="329">
        <v>87.56</v>
      </c>
      <c r="D171" s="188"/>
    </row>
    <row r="172" spans="2:4" ht="14.25">
      <c r="B172" s="185" t="s">
        <v>230</v>
      </c>
      <c r="C172" s="329">
        <v>1000</v>
      </c>
      <c r="D172" s="188"/>
    </row>
    <row r="173" spans="2:4" ht="14.25">
      <c r="B173" s="185" t="s">
        <v>230</v>
      </c>
      <c r="C173" s="329">
        <v>20</v>
      </c>
      <c r="D173" s="187"/>
    </row>
    <row r="174" spans="2:4" ht="14.25">
      <c r="B174" s="185" t="s">
        <v>230</v>
      </c>
      <c r="C174" s="329">
        <v>10</v>
      </c>
      <c r="D174" s="186"/>
    </row>
    <row r="175" spans="2:4" ht="14.25">
      <c r="B175" s="185" t="s">
        <v>230</v>
      </c>
      <c r="C175" s="329">
        <v>10</v>
      </c>
      <c r="D175" s="188"/>
    </row>
    <row r="176" spans="2:4" ht="14.25">
      <c r="B176" s="185" t="s">
        <v>226</v>
      </c>
      <c r="C176" s="329">
        <v>15.71</v>
      </c>
      <c r="D176" s="186"/>
    </row>
    <row r="177" spans="2:4" ht="14.25">
      <c r="B177" s="185" t="s">
        <v>226</v>
      </c>
      <c r="C177" s="329">
        <v>100</v>
      </c>
      <c r="D177" s="186"/>
    </row>
    <row r="178" spans="2:4" ht="14.25">
      <c r="B178" s="185" t="s">
        <v>226</v>
      </c>
      <c r="C178" s="329">
        <v>169.44</v>
      </c>
      <c r="D178" s="186">
        <v>1721</v>
      </c>
    </row>
    <row r="179" spans="2:4" ht="14.25">
      <c r="B179" s="185" t="s">
        <v>226</v>
      </c>
      <c r="C179" s="329">
        <v>16.59</v>
      </c>
      <c r="D179" s="188"/>
    </row>
    <row r="180" spans="2:4" ht="14.25">
      <c r="B180" s="274" t="s">
        <v>226</v>
      </c>
      <c r="C180" s="329">
        <v>40.06</v>
      </c>
      <c r="D180" s="190"/>
    </row>
    <row r="181" spans="2:4" ht="14.25">
      <c r="B181" s="185" t="s">
        <v>226</v>
      </c>
      <c r="C181" s="329">
        <v>11</v>
      </c>
      <c r="D181" s="188"/>
    </row>
    <row r="182" spans="2:4" ht="14.25">
      <c r="B182" s="185" t="s">
        <v>226</v>
      </c>
      <c r="C182" s="329">
        <v>10000</v>
      </c>
      <c r="D182" s="188"/>
    </row>
    <row r="183" spans="2:4" ht="14.25">
      <c r="B183" s="274" t="s">
        <v>226</v>
      </c>
      <c r="C183" s="329">
        <v>10000</v>
      </c>
      <c r="D183" s="188"/>
    </row>
    <row r="184" spans="2:4" ht="14.25">
      <c r="B184" s="185" t="s">
        <v>249</v>
      </c>
      <c r="C184" s="329">
        <v>50</v>
      </c>
      <c r="D184" s="186"/>
    </row>
    <row r="185" spans="2:4" ht="14.25">
      <c r="B185" s="185" t="s">
        <v>249</v>
      </c>
      <c r="C185" s="329">
        <v>450</v>
      </c>
      <c r="D185" s="188"/>
    </row>
    <row r="186" spans="2:4" ht="14.25">
      <c r="B186" s="185" t="s">
        <v>223</v>
      </c>
      <c r="C186" s="329">
        <v>9.3000000000000007</v>
      </c>
      <c r="D186" s="186"/>
    </row>
    <row r="187" spans="2:4" ht="14.25">
      <c r="B187" s="185" t="s">
        <v>223</v>
      </c>
      <c r="C187" s="329">
        <v>31.88</v>
      </c>
      <c r="D187" s="187"/>
    </row>
    <row r="188" spans="2:4" ht="14.25">
      <c r="B188" s="185" t="s">
        <v>223</v>
      </c>
      <c r="C188" s="329">
        <v>7</v>
      </c>
      <c r="D188" s="186"/>
    </row>
    <row r="189" spans="2:4" ht="14.25">
      <c r="B189" s="185" t="s">
        <v>223</v>
      </c>
      <c r="C189" s="329">
        <v>85</v>
      </c>
      <c r="D189" s="186">
        <v>5025</v>
      </c>
    </row>
    <row r="190" spans="2:4" ht="14.25">
      <c r="B190" s="185" t="s">
        <v>223</v>
      </c>
      <c r="C190" s="329">
        <v>170</v>
      </c>
      <c r="D190" s="188"/>
    </row>
    <row r="191" spans="2:4" ht="14.25">
      <c r="B191" s="185" t="s">
        <v>223</v>
      </c>
      <c r="C191" s="329">
        <v>108</v>
      </c>
      <c r="D191" s="186"/>
    </row>
    <row r="192" spans="2:4" ht="14.25">
      <c r="B192" s="185" t="s">
        <v>223</v>
      </c>
      <c r="C192" s="329">
        <v>8.82</v>
      </c>
      <c r="D192" s="188"/>
    </row>
    <row r="193" spans="2:4" ht="14.25">
      <c r="B193" s="185" t="s">
        <v>223</v>
      </c>
      <c r="C193" s="329">
        <v>50</v>
      </c>
      <c r="D193" s="188"/>
    </row>
    <row r="194" spans="2:4" ht="14.25">
      <c r="B194" s="274" t="s">
        <v>223</v>
      </c>
      <c r="C194" s="329">
        <v>10</v>
      </c>
      <c r="D194" s="186"/>
    </row>
    <row r="195" spans="2:4" ht="14.25">
      <c r="B195" s="185" t="s">
        <v>223</v>
      </c>
      <c r="C195" s="329">
        <v>42</v>
      </c>
      <c r="D195" s="188"/>
    </row>
    <row r="196" spans="2:4" ht="14.25">
      <c r="B196" s="185" t="s">
        <v>223</v>
      </c>
      <c r="C196" s="329">
        <v>10</v>
      </c>
      <c r="D196" s="190"/>
    </row>
    <row r="197" spans="2:4" ht="14.25">
      <c r="B197" s="274" t="s">
        <v>223</v>
      </c>
      <c r="C197" s="329">
        <v>60</v>
      </c>
      <c r="D197" s="186"/>
    </row>
    <row r="198" spans="2:4" ht="14.25">
      <c r="B198" s="185" t="s">
        <v>223</v>
      </c>
      <c r="C198" s="329">
        <v>25</v>
      </c>
      <c r="D198" s="188"/>
    </row>
    <row r="199" spans="2:4" ht="14.25">
      <c r="B199" s="185" t="s">
        <v>248</v>
      </c>
      <c r="C199" s="329">
        <v>10</v>
      </c>
      <c r="D199" s="186"/>
    </row>
    <row r="200" spans="2:4" ht="14.25">
      <c r="B200" s="185" t="s">
        <v>248</v>
      </c>
      <c r="C200" s="329">
        <v>8</v>
      </c>
      <c r="D200" s="186"/>
    </row>
    <row r="201" spans="2:4" ht="14.25">
      <c r="B201" s="185" t="s">
        <v>248</v>
      </c>
      <c r="C201" s="329">
        <v>37.25</v>
      </c>
      <c r="D201" s="188"/>
    </row>
    <row r="202" spans="2:4" ht="14.25">
      <c r="B202" s="185" t="s">
        <v>233</v>
      </c>
      <c r="C202" s="329">
        <v>41.07</v>
      </c>
      <c r="D202" s="186"/>
    </row>
    <row r="203" spans="2:4" ht="14.25">
      <c r="B203" s="185" t="s">
        <v>233</v>
      </c>
      <c r="C203" s="329">
        <v>85</v>
      </c>
      <c r="D203" s="187">
        <v>8671</v>
      </c>
    </row>
    <row r="204" spans="2:4" ht="14.25">
      <c r="B204" s="185" t="s">
        <v>233</v>
      </c>
      <c r="C204" s="329">
        <v>54.910000000000004</v>
      </c>
      <c r="D204" s="187"/>
    </row>
    <row r="205" spans="2:4" ht="14.25">
      <c r="B205" s="185" t="s">
        <v>233</v>
      </c>
      <c r="C205" s="329">
        <v>23.25</v>
      </c>
      <c r="D205" s="187"/>
    </row>
    <row r="206" spans="2:4" ht="14.25">
      <c r="B206" s="185" t="s">
        <v>233</v>
      </c>
      <c r="C206" s="329">
        <v>19.990000000000002</v>
      </c>
      <c r="D206" s="190"/>
    </row>
    <row r="207" spans="2:4" ht="14.25">
      <c r="B207" s="185" t="s">
        <v>233</v>
      </c>
      <c r="C207" s="329">
        <v>13.370000000000001</v>
      </c>
      <c r="D207" s="187"/>
    </row>
    <row r="208" spans="2:4" ht="14.25">
      <c r="B208" s="185" t="s">
        <v>233</v>
      </c>
      <c r="C208" s="329">
        <v>95</v>
      </c>
      <c r="D208" s="187"/>
    </row>
    <row r="209" spans="2:4" ht="14.25">
      <c r="B209" s="185" t="s">
        <v>233</v>
      </c>
      <c r="C209" s="329">
        <v>50</v>
      </c>
      <c r="D209" s="190"/>
    </row>
    <row r="210" spans="2:4" ht="14.25">
      <c r="B210" s="185" t="s">
        <v>233</v>
      </c>
      <c r="C210" s="329">
        <v>15</v>
      </c>
      <c r="D210" s="187"/>
    </row>
    <row r="211" spans="2:4" ht="14.25">
      <c r="B211" s="185" t="s">
        <v>233</v>
      </c>
      <c r="C211" s="329">
        <v>1000</v>
      </c>
      <c r="D211" s="187"/>
    </row>
    <row r="212" spans="2:4" ht="14.25">
      <c r="B212" s="274" t="s">
        <v>252</v>
      </c>
      <c r="C212" s="329">
        <v>37.5</v>
      </c>
      <c r="D212" s="190"/>
    </row>
    <row r="213" spans="2:4" ht="14.25">
      <c r="B213" s="185" t="s">
        <v>252</v>
      </c>
      <c r="C213" s="329">
        <v>367.21</v>
      </c>
      <c r="D213" s="187"/>
    </row>
    <row r="214" spans="2:4" ht="14.25">
      <c r="B214" s="185" t="s">
        <v>252</v>
      </c>
      <c r="C214" s="329">
        <v>10</v>
      </c>
      <c r="D214" s="187"/>
    </row>
    <row r="215" spans="2:4" ht="14.25">
      <c r="B215" s="185" t="s">
        <v>252</v>
      </c>
      <c r="C215" s="329">
        <v>30</v>
      </c>
      <c r="D215" s="190"/>
    </row>
    <row r="216" spans="2:4" ht="14.25">
      <c r="B216" s="185" t="s">
        <v>252</v>
      </c>
      <c r="C216" s="329">
        <v>200.01</v>
      </c>
      <c r="D216" s="187"/>
    </row>
    <row r="217" spans="2:4" ht="14.25">
      <c r="B217" s="185" t="s">
        <v>252</v>
      </c>
      <c r="C217" s="329">
        <v>46.87</v>
      </c>
      <c r="D217" s="190"/>
    </row>
    <row r="218" spans="2:4" ht="14.25">
      <c r="B218" s="185" t="s">
        <v>252</v>
      </c>
      <c r="C218" s="329">
        <v>137.25</v>
      </c>
      <c r="D218" s="187">
        <v>1554</v>
      </c>
    </row>
    <row r="219" spans="2:4" ht="14.25">
      <c r="B219" s="185" t="s">
        <v>252</v>
      </c>
      <c r="C219" s="329">
        <v>520</v>
      </c>
      <c r="D219" s="187"/>
    </row>
    <row r="220" spans="2:4" ht="14.25">
      <c r="B220" s="185" t="s">
        <v>243</v>
      </c>
      <c r="C220" s="329">
        <v>7</v>
      </c>
      <c r="D220" s="187"/>
    </row>
    <row r="221" spans="2:4" ht="14.25">
      <c r="B221" s="185" t="s">
        <v>243</v>
      </c>
      <c r="C221" s="329">
        <v>70</v>
      </c>
      <c r="D221" s="187"/>
    </row>
    <row r="222" spans="2:4" ht="14.25">
      <c r="B222" s="185" t="s">
        <v>243</v>
      </c>
      <c r="C222" s="329">
        <v>84.76</v>
      </c>
      <c r="D222" s="187"/>
    </row>
    <row r="223" spans="2:4" ht="14.25">
      <c r="B223" s="274" t="s">
        <v>243</v>
      </c>
      <c r="C223" s="329">
        <v>50</v>
      </c>
      <c r="D223" s="190"/>
    </row>
    <row r="224" spans="2:4" ht="14.25">
      <c r="B224" s="185" t="s">
        <v>243</v>
      </c>
      <c r="C224" s="329">
        <v>40</v>
      </c>
      <c r="D224" s="190"/>
    </row>
    <row r="225" spans="2:4" ht="14.25">
      <c r="B225" s="185" t="s">
        <v>243</v>
      </c>
      <c r="C225" s="329">
        <v>38</v>
      </c>
      <c r="D225" s="187"/>
    </row>
    <row r="226" spans="2:4" ht="14.25">
      <c r="B226" s="185" t="s">
        <v>243</v>
      </c>
      <c r="C226" s="329">
        <v>2034.4</v>
      </c>
      <c r="D226" s="190"/>
    </row>
    <row r="227" spans="2:4" ht="14.25">
      <c r="B227" s="185" t="s">
        <v>243</v>
      </c>
      <c r="C227" s="329">
        <v>79.5</v>
      </c>
      <c r="D227" s="190"/>
    </row>
    <row r="228" spans="2:4" ht="14.25">
      <c r="B228" s="185" t="s">
        <v>243</v>
      </c>
      <c r="C228" s="329">
        <v>14.75</v>
      </c>
      <c r="D228" s="190"/>
    </row>
    <row r="229" spans="2:4" ht="14.25">
      <c r="B229" s="185" t="s">
        <v>243</v>
      </c>
      <c r="C229" s="329">
        <v>50</v>
      </c>
      <c r="D229" s="187"/>
    </row>
    <row r="230" spans="2:4" ht="14.25">
      <c r="B230" s="185" t="s">
        <v>243</v>
      </c>
      <c r="C230" s="329">
        <v>50</v>
      </c>
      <c r="D230" s="190"/>
    </row>
    <row r="231" spans="2:4" ht="14.25">
      <c r="B231" s="185" t="s">
        <v>243</v>
      </c>
      <c r="C231" s="329">
        <v>50</v>
      </c>
      <c r="D231" s="190"/>
    </row>
    <row r="232" spans="2:4" ht="14.25">
      <c r="B232" s="185" t="s">
        <v>243</v>
      </c>
      <c r="C232" s="329">
        <v>50</v>
      </c>
      <c r="D232" s="187"/>
    </row>
    <row r="233" spans="2:4" ht="14.25">
      <c r="B233" s="185" t="s">
        <v>243</v>
      </c>
      <c r="C233" s="329">
        <v>59.4</v>
      </c>
      <c r="D233" s="187"/>
    </row>
    <row r="234" spans="2:4" ht="14.25">
      <c r="B234" s="185" t="s">
        <v>243</v>
      </c>
      <c r="C234" s="329">
        <v>50</v>
      </c>
      <c r="D234" s="190"/>
    </row>
    <row r="235" spans="2:4" ht="14.25">
      <c r="B235" s="185" t="s">
        <v>247</v>
      </c>
      <c r="C235" s="329">
        <v>13</v>
      </c>
      <c r="D235" s="187"/>
    </row>
    <row r="236" spans="2:4" ht="14.25">
      <c r="B236" s="274" t="s">
        <v>247</v>
      </c>
      <c r="C236" s="329">
        <v>300</v>
      </c>
      <c r="D236" s="187"/>
    </row>
    <row r="237" spans="2:4" ht="14.25">
      <c r="B237" s="185" t="s">
        <v>247</v>
      </c>
      <c r="C237" s="329">
        <v>50</v>
      </c>
      <c r="D237" s="187"/>
    </row>
    <row r="238" spans="2:4" ht="14.25">
      <c r="B238" s="185" t="s">
        <v>247</v>
      </c>
      <c r="C238" s="329">
        <v>25</v>
      </c>
      <c r="D238" s="187"/>
    </row>
    <row r="239" spans="2:4" ht="14.25">
      <c r="B239" s="185" t="s">
        <v>247</v>
      </c>
      <c r="C239" s="329">
        <v>240</v>
      </c>
      <c r="D239" s="190"/>
    </row>
    <row r="240" spans="2:4" ht="14.25">
      <c r="B240" s="274" t="s">
        <v>247</v>
      </c>
      <c r="C240" s="329">
        <v>45.5</v>
      </c>
      <c r="D240" s="190"/>
    </row>
    <row r="241" spans="2:4" ht="14.25">
      <c r="B241" s="185" t="s">
        <v>247</v>
      </c>
      <c r="C241" s="329">
        <v>137.25</v>
      </c>
      <c r="D241" s="190"/>
    </row>
    <row r="242" spans="2:4" ht="14.25">
      <c r="B242" s="185" t="s">
        <v>247</v>
      </c>
      <c r="C242" s="329">
        <v>137.25</v>
      </c>
      <c r="D242" s="190"/>
    </row>
    <row r="243" spans="2:4" ht="14.25">
      <c r="B243" s="185" t="s">
        <v>247</v>
      </c>
      <c r="C243" s="329">
        <v>8</v>
      </c>
      <c r="D243" s="190"/>
    </row>
    <row r="244" spans="2:4" ht="14.25">
      <c r="B244" s="185" t="s">
        <v>247</v>
      </c>
      <c r="C244" s="329">
        <v>20</v>
      </c>
      <c r="D244" s="187"/>
    </row>
    <row r="245" spans="2:4" ht="14.25">
      <c r="B245" s="185" t="s">
        <v>247</v>
      </c>
      <c r="C245" s="329">
        <v>500</v>
      </c>
      <c r="D245" s="187"/>
    </row>
    <row r="246" spans="2:4" ht="14.25">
      <c r="B246" s="185" t="s">
        <v>247</v>
      </c>
      <c r="C246" s="329">
        <v>4.62</v>
      </c>
      <c r="D246" s="187"/>
    </row>
    <row r="247" spans="2:4" ht="14.25">
      <c r="B247" s="185" t="s">
        <v>229</v>
      </c>
      <c r="C247" s="329">
        <v>100</v>
      </c>
      <c r="D247" s="187"/>
    </row>
    <row r="248" spans="2:4" ht="14.25">
      <c r="B248" s="185" t="s">
        <v>229</v>
      </c>
      <c r="C248" s="329">
        <v>21</v>
      </c>
      <c r="D248" s="187"/>
    </row>
    <row r="249" spans="2:4" ht="14.25">
      <c r="B249" s="185" t="s">
        <v>224</v>
      </c>
      <c r="C249" s="329">
        <v>6.1400000000000006</v>
      </c>
      <c r="D249" s="187"/>
    </row>
    <row r="250" spans="2:4" ht="14.25">
      <c r="B250" s="185" t="s">
        <v>224</v>
      </c>
      <c r="C250" s="329">
        <v>38.090000000000003</v>
      </c>
      <c r="D250" s="190"/>
    </row>
    <row r="251" spans="2:4" ht="14.25">
      <c r="B251" s="185" t="s">
        <v>224</v>
      </c>
      <c r="C251" s="329">
        <v>309.44</v>
      </c>
      <c r="D251" s="187"/>
    </row>
    <row r="252" spans="2:4" ht="14.25">
      <c r="B252" s="185" t="s">
        <v>224</v>
      </c>
      <c r="C252" s="329">
        <v>37.5</v>
      </c>
      <c r="D252" s="190"/>
    </row>
    <row r="253" spans="2:4" ht="14.25">
      <c r="B253" s="185" t="s">
        <v>224</v>
      </c>
      <c r="C253" s="329">
        <v>87.5</v>
      </c>
      <c r="D253" s="189"/>
    </row>
    <row r="254" spans="2:4" ht="14.25">
      <c r="B254" s="185" t="s">
        <v>224</v>
      </c>
      <c r="C254" s="329">
        <v>41.5</v>
      </c>
      <c r="D254" s="190"/>
    </row>
    <row r="255" spans="2:4" ht="14.25">
      <c r="B255" s="185" t="s">
        <v>224</v>
      </c>
      <c r="C255" s="329">
        <v>579.45000000000005</v>
      </c>
      <c r="D255" s="187"/>
    </row>
    <row r="256" spans="2:4" ht="14.25">
      <c r="B256" s="185" t="s">
        <v>224</v>
      </c>
      <c r="C256" s="329">
        <v>21.55</v>
      </c>
      <c r="D256" s="190"/>
    </row>
    <row r="257" spans="2:4" ht="14.25">
      <c r="B257" s="185" t="s">
        <v>224</v>
      </c>
      <c r="C257" s="329">
        <v>890</v>
      </c>
      <c r="D257" s="187"/>
    </row>
    <row r="258" spans="2:4" ht="14.25">
      <c r="B258" s="185" t="s">
        <v>224</v>
      </c>
      <c r="C258" s="329">
        <v>16.87</v>
      </c>
      <c r="D258" s="190"/>
    </row>
    <row r="259" spans="2:4" ht="14.25">
      <c r="B259" s="185" t="s">
        <v>224</v>
      </c>
      <c r="C259" s="329">
        <v>38</v>
      </c>
      <c r="D259" s="190"/>
    </row>
    <row r="260" spans="2:4" ht="14.25">
      <c r="B260" s="185" t="s">
        <v>224</v>
      </c>
      <c r="C260" s="329">
        <v>37.25</v>
      </c>
      <c r="D260" s="190"/>
    </row>
    <row r="261" spans="2:4" ht="14.25">
      <c r="B261" s="185" t="s">
        <v>224</v>
      </c>
      <c r="C261" s="329">
        <v>140</v>
      </c>
      <c r="D261" s="187"/>
    </row>
    <row r="262" spans="2:4" ht="14.25">
      <c r="B262" s="185" t="s">
        <v>224</v>
      </c>
      <c r="C262" s="329">
        <v>100</v>
      </c>
      <c r="D262" s="187"/>
    </row>
    <row r="263" spans="2:4" ht="14.25">
      <c r="B263" s="185" t="s">
        <v>224</v>
      </c>
      <c r="C263" s="329">
        <v>10</v>
      </c>
      <c r="D263" s="190"/>
    </row>
    <row r="264" spans="2:4" ht="14.25">
      <c r="B264" s="185" t="s">
        <v>224</v>
      </c>
      <c r="C264" s="329">
        <v>30</v>
      </c>
      <c r="D264" s="190"/>
    </row>
    <row r="265" spans="2:4" ht="14.25">
      <c r="B265" s="185" t="s">
        <v>224</v>
      </c>
      <c r="C265" s="329">
        <v>30</v>
      </c>
      <c r="D265" s="187"/>
    </row>
    <row r="266" spans="2:4" ht="14.25">
      <c r="B266" s="185" t="s">
        <v>225</v>
      </c>
      <c r="C266" s="329">
        <v>10</v>
      </c>
      <c r="D266" s="187"/>
    </row>
    <row r="267" spans="2:4" ht="14.25">
      <c r="B267" s="185" t="s">
        <v>225</v>
      </c>
      <c r="C267" s="329">
        <v>36</v>
      </c>
      <c r="D267" s="187"/>
    </row>
    <row r="268" spans="2:4" ht="14.25">
      <c r="B268" s="185" t="s">
        <v>225</v>
      </c>
      <c r="C268" s="329">
        <v>10</v>
      </c>
      <c r="D268" s="187"/>
    </row>
    <row r="269" spans="2:4" ht="14.25">
      <c r="B269" s="185" t="s">
        <v>225</v>
      </c>
      <c r="C269" s="329">
        <v>18</v>
      </c>
      <c r="D269" s="187"/>
    </row>
    <row r="270" spans="2:4" ht="14.25">
      <c r="B270" s="185" t="s">
        <v>225</v>
      </c>
      <c r="C270" s="329">
        <v>50</v>
      </c>
      <c r="D270" s="187"/>
    </row>
    <row r="271" spans="2:4" ht="14.25">
      <c r="B271" s="185" t="s">
        <v>225</v>
      </c>
      <c r="C271" s="329">
        <v>4.95</v>
      </c>
      <c r="D271" s="190"/>
    </row>
    <row r="272" spans="2:4" ht="14.25">
      <c r="B272" s="185" t="s">
        <v>225</v>
      </c>
      <c r="C272" s="329">
        <v>20</v>
      </c>
      <c r="D272" s="189"/>
    </row>
    <row r="273" spans="2:4" ht="14.25">
      <c r="B273" s="274" t="s">
        <v>225</v>
      </c>
      <c r="C273" s="329">
        <v>86.87</v>
      </c>
      <c r="D273" s="187"/>
    </row>
    <row r="274" spans="2:4" ht="14.25">
      <c r="B274" s="185" t="s">
        <v>225</v>
      </c>
      <c r="C274" s="329">
        <v>19.25</v>
      </c>
      <c r="D274" s="187"/>
    </row>
    <row r="275" spans="2:4" ht="14.25">
      <c r="B275" s="185" t="s">
        <v>225</v>
      </c>
      <c r="C275" s="329">
        <v>81</v>
      </c>
      <c r="D275" s="187"/>
    </row>
    <row r="276" spans="2:4" ht="14.25">
      <c r="B276" s="185" t="s">
        <v>225</v>
      </c>
      <c r="C276" s="329">
        <v>20</v>
      </c>
      <c r="D276" s="190"/>
    </row>
    <row r="277" spans="2:4" ht="14.25">
      <c r="B277" s="185" t="s">
        <v>225</v>
      </c>
      <c r="C277" s="329">
        <v>100</v>
      </c>
      <c r="D277" s="190"/>
    </row>
    <row r="278" spans="2:4" ht="14.25">
      <c r="B278" s="185" t="s">
        <v>225</v>
      </c>
      <c r="C278" s="329">
        <v>50</v>
      </c>
      <c r="D278" s="187"/>
    </row>
    <row r="279" spans="2:4" ht="14.25">
      <c r="B279" s="185" t="s">
        <v>242</v>
      </c>
      <c r="C279" s="329">
        <v>38.33</v>
      </c>
      <c r="D279" s="187"/>
    </row>
    <row r="280" spans="2:4" ht="14.25">
      <c r="B280" s="185" t="s">
        <v>242</v>
      </c>
      <c r="C280" s="329">
        <v>2221.9700000000003</v>
      </c>
      <c r="D280" s="187"/>
    </row>
    <row r="281" spans="2:4" ht="14.25">
      <c r="B281" s="185" t="s">
        <v>242</v>
      </c>
      <c r="C281" s="329">
        <v>54.18</v>
      </c>
      <c r="D281" s="187"/>
    </row>
    <row r="282" spans="2:4" ht="14.25">
      <c r="B282" s="185" t="s">
        <v>242</v>
      </c>
      <c r="C282" s="329">
        <v>25</v>
      </c>
      <c r="D282" s="187"/>
    </row>
    <row r="283" spans="2:4" ht="14.25">
      <c r="B283" s="185" t="s">
        <v>242</v>
      </c>
      <c r="C283" s="329">
        <v>50</v>
      </c>
      <c r="D283" s="187"/>
    </row>
    <row r="284" spans="2:4" ht="14.25">
      <c r="B284" s="185" t="s">
        <v>242</v>
      </c>
      <c r="C284" s="329">
        <v>50</v>
      </c>
      <c r="D284" s="190"/>
    </row>
    <row r="285" spans="2:4" ht="14.25">
      <c r="B285" s="185" t="s">
        <v>242</v>
      </c>
      <c r="C285" s="329">
        <v>200</v>
      </c>
      <c r="D285" s="189"/>
    </row>
    <row r="286" spans="2:4" ht="14.25">
      <c r="B286" s="185" t="s">
        <v>242</v>
      </c>
      <c r="C286" s="329">
        <v>35</v>
      </c>
      <c r="D286" s="190"/>
    </row>
    <row r="287" spans="2:4" ht="14.25">
      <c r="B287" s="185" t="s">
        <v>242</v>
      </c>
      <c r="C287" s="329">
        <v>10</v>
      </c>
      <c r="D287" s="187"/>
    </row>
    <row r="288" spans="2:4" ht="14.25">
      <c r="B288" s="185" t="s">
        <v>242</v>
      </c>
      <c r="C288" s="329">
        <v>70</v>
      </c>
      <c r="D288" s="187"/>
    </row>
    <row r="289" spans="2:4" ht="14.25">
      <c r="B289" s="274" t="s">
        <v>251</v>
      </c>
      <c r="C289" s="329">
        <v>50</v>
      </c>
      <c r="D289" s="190"/>
    </row>
    <row r="290" spans="2:4" ht="14.25">
      <c r="B290" s="185" t="s">
        <v>251</v>
      </c>
      <c r="C290" s="329">
        <v>1400</v>
      </c>
      <c r="D290" s="187"/>
    </row>
    <row r="291" spans="2:4" ht="14.25">
      <c r="B291" s="185" t="s">
        <v>251</v>
      </c>
      <c r="C291" s="329">
        <v>20</v>
      </c>
      <c r="D291" s="190"/>
    </row>
    <row r="292" spans="2:4" ht="14.25">
      <c r="B292" s="274" t="s">
        <v>251</v>
      </c>
      <c r="C292" s="329">
        <v>5</v>
      </c>
      <c r="D292" s="187"/>
    </row>
    <row r="293" spans="2:4" ht="14.25">
      <c r="B293" s="185" t="s">
        <v>251</v>
      </c>
      <c r="C293" s="329">
        <v>16.66</v>
      </c>
      <c r="D293" s="190"/>
    </row>
    <row r="294" spans="2:4" ht="14.25">
      <c r="B294" s="185" t="s">
        <v>251</v>
      </c>
      <c r="C294" s="329">
        <v>50</v>
      </c>
      <c r="D294" s="187"/>
    </row>
    <row r="295" spans="2:4" ht="14.25">
      <c r="B295" s="185" t="s">
        <v>251</v>
      </c>
      <c r="C295" s="329">
        <v>200</v>
      </c>
      <c r="D295" s="187"/>
    </row>
    <row r="296" spans="2:4" ht="14.25">
      <c r="B296" s="185" t="s">
        <v>251</v>
      </c>
      <c r="C296" s="329">
        <v>66</v>
      </c>
      <c r="D296" s="187"/>
    </row>
    <row r="297" spans="2:4" ht="14.25">
      <c r="B297" s="185" t="s">
        <v>251</v>
      </c>
      <c r="C297" s="329">
        <v>12</v>
      </c>
      <c r="D297" s="187"/>
    </row>
    <row r="298" spans="2:4" ht="14.25">
      <c r="B298" s="185" t="s">
        <v>251</v>
      </c>
      <c r="C298" s="329">
        <v>67</v>
      </c>
      <c r="D298" s="190"/>
    </row>
    <row r="299" spans="2:4" ht="14.25">
      <c r="B299" s="185" t="s">
        <v>251</v>
      </c>
      <c r="C299" s="329">
        <v>137.25</v>
      </c>
      <c r="D299" s="187"/>
    </row>
    <row r="300" spans="2:4" ht="14.25">
      <c r="B300" s="185" t="s">
        <v>251</v>
      </c>
      <c r="C300" s="329">
        <v>50</v>
      </c>
      <c r="D300" s="190"/>
    </row>
    <row r="301" spans="2:4" ht="14.25">
      <c r="B301" s="185" t="s">
        <v>251</v>
      </c>
      <c r="C301" s="329">
        <v>50</v>
      </c>
      <c r="D301" s="190"/>
    </row>
    <row r="302" spans="2:4" ht="14.25">
      <c r="B302" s="185" t="s">
        <v>251</v>
      </c>
      <c r="C302" s="329">
        <v>152.17000000000002</v>
      </c>
      <c r="D302" s="190"/>
    </row>
    <row r="303" spans="2:4" ht="14.25">
      <c r="B303" s="185" t="s">
        <v>251</v>
      </c>
      <c r="C303" s="329">
        <v>40</v>
      </c>
      <c r="D303" s="187"/>
    </row>
    <row r="304" spans="2:4" ht="14.25">
      <c r="B304" s="185" t="s">
        <v>234</v>
      </c>
      <c r="C304" s="329">
        <v>2.25</v>
      </c>
      <c r="D304" s="187"/>
    </row>
    <row r="305" spans="2:4" ht="14.25">
      <c r="B305" s="185" t="s">
        <v>234</v>
      </c>
      <c r="C305" s="329">
        <v>2.25</v>
      </c>
      <c r="D305" s="187"/>
    </row>
    <row r="306" spans="2:4" ht="14.25">
      <c r="B306" s="185" t="s">
        <v>234</v>
      </c>
      <c r="C306" s="329">
        <v>2.25</v>
      </c>
      <c r="D306" s="187"/>
    </row>
    <row r="307" spans="2:4" ht="14.25">
      <c r="B307" s="185" t="s">
        <v>234</v>
      </c>
      <c r="C307" s="329">
        <v>812.67000000000007</v>
      </c>
      <c r="D307" s="187"/>
    </row>
    <row r="308" spans="2:4" ht="14.25">
      <c r="B308" s="185" t="s">
        <v>234</v>
      </c>
      <c r="C308" s="329">
        <v>20</v>
      </c>
      <c r="D308" s="187"/>
    </row>
    <row r="309" spans="2:4" ht="14.25">
      <c r="B309" s="185" t="s">
        <v>234</v>
      </c>
      <c r="C309" s="329">
        <v>75</v>
      </c>
      <c r="D309" s="187"/>
    </row>
    <row r="310" spans="2:4" ht="14.25">
      <c r="B310" s="185" t="s">
        <v>234</v>
      </c>
      <c r="C310" s="329">
        <v>455</v>
      </c>
      <c r="D310" s="187"/>
    </row>
    <row r="311" spans="2:4" ht="14.25">
      <c r="B311" s="185" t="s">
        <v>234</v>
      </c>
      <c r="C311" s="329">
        <v>10</v>
      </c>
      <c r="D311" s="190"/>
    </row>
    <row r="312" spans="2:4" ht="14.25">
      <c r="B312" s="185" t="s">
        <v>234</v>
      </c>
      <c r="C312" s="329">
        <v>10</v>
      </c>
      <c r="D312" s="190"/>
    </row>
    <row r="313" spans="2:4" ht="14.25">
      <c r="B313" s="185" t="s">
        <v>234</v>
      </c>
      <c r="C313" s="329">
        <v>500</v>
      </c>
      <c r="D313" s="187" t="s">
        <v>6713</v>
      </c>
    </row>
    <row r="314" spans="2:4" ht="14.25">
      <c r="B314" s="185" t="s">
        <v>234</v>
      </c>
      <c r="C314" s="329">
        <v>5000</v>
      </c>
      <c r="D314" s="187"/>
    </row>
    <row r="315" spans="2:4" ht="14.25">
      <c r="B315" s="185" t="s">
        <v>234</v>
      </c>
      <c r="C315" s="329">
        <v>29.82</v>
      </c>
      <c r="D315" s="187"/>
    </row>
    <row r="316" spans="2:4" ht="14.25">
      <c r="B316" s="185" t="s">
        <v>234</v>
      </c>
      <c r="C316" s="329">
        <v>6</v>
      </c>
      <c r="D316" s="187"/>
    </row>
    <row r="317" spans="2:4" ht="14.25">
      <c r="B317" s="185" t="s">
        <v>227</v>
      </c>
      <c r="C317" s="329">
        <v>100</v>
      </c>
      <c r="D317" s="187"/>
    </row>
    <row r="318" spans="2:4" ht="14.25">
      <c r="B318" s="185" t="s">
        <v>227</v>
      </c>
      <c r="C318" s="329">
        <v>10</v>
      </c>
      <c r="D318" s="187"/>
    </row>
    <row r="319" spans="2:4" ht="14.25">
      <c r="B319" s="185" t="s">
        <v>227</v>
      </c>
      <c r="C319" s="329">
        <v>1000</v>
      </c>
      <c r="D319" s="187"/>
    </row>
    <row r="320" spans="2:4" ht="14.25">
      <c r="B320" s="185" t="s">
        <v>227</v>
      </c>
      <c r="C320" s="329">
        <v>100</v>
      </c>
      <c r="D320" s="187"/>
    </row>
    <row r="321" spans="2:4" ht="14.25">
      <c r="B321" s="185" t="s">
        <v>227</v>
      </c>
      <c r="C321" s="329">
        <v>50</v>
      </c>
      <c r="D321" s="190"/>
    </row>
    <row r="322" spans="2:4" ht="14.25">
      <c r="B322" s="185" t="s">
        <v>227</v>
      </c>
      <c r="C322" s="329">
        <v>10</v>
      </c>
      <c r="D322" s="187"/>
    </row>
    <row r="323" spans="2:4" ht="14.25">
      <c r="B323" s="185" t="s">
        <v>227</v>
      </c>
      <c r="C323" s="329">
        <v>10</v>
      </c>
      <c r="D323" s="190"/>
    </row>
    <row r="324" spans="2:4" ht="14.25">
      <c r="B324" s="185" t="s">
        <v>227</v>
      </c>
      <c r="C324" s="329">
        <v>10</v>
      </c>
      <c r="D324" s="190"/>
    </row>
    <row r="325" spans="2:4" ht="14.25">
      <c r="B325" s="185" t="s">
        <v>227</v>
      </c>
      <c r="C325" s="329">
        <v>10</v>
      </c>
      <c r="D325" s="187"/>
    </row>
    <row r="326" spans="2:4" ht="14.25">
      <c r="B326" s="185" t="s">
        <v>227</v>
      </c>
      <c r="C326" s="329">
        <v>485</v>
      </c>
      <c r="D326" s="187"/>
    </row>
    <row r="327" spans="2:4" ht="14.25">
      <c r="B327" s="185" t="s">
        <v>227</v>
      </c>
      <c r="C327" s="329">
        <v>240.5</v>
      </c>
      <c r="D327" s="187"/>
    </row>
    <row r="328" spans="2:4">
      <c r="B328" s="205" t="s">
        <v>29</v>
      </c>
      <c r="C328" s="206">
        <f>SUM(C5:C327)</f>
        <v>62611.880000000019</v>
      </c>
      <c r="D328" s="207"/>
    </row>
    <row r="329" spans="2:4">
      <c r="B329" s="247" t="s">
        <v>32</v>
      </c>
      <c r="C329" s="206">
        <v>1575</v>
      </c>
      <c r="D329" s="209"/>
    </row>
  </sheetData>
  <sortState ref="B5:D327">
    <sortCondition ref="B5"/>
  </sortState>
  <mergeCells count="1">
    <mergeCell ref="C1:D1"/>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G1443"/>
  <sheetViews>
    <sheetView workbookViewId="0">
      <selection activeCell="C3" sqref="C3"/>
    </sheetView>
  </sheetViews>
  <sheetFormatPr defaultColWidth="9.140625" defaultRowHeight="12.75"/>
  <cols>
    <col min="1" max="1" width="7.7109375" style="1" customWidth="1"/>
    <col min="2" max="2" width="21.7109375" style="41" customWidth="1"/>
    <col min="3" max="5" width="21.7109375" style="170" customWidth="1"/>
    <col min="6" max="6" width="36.7109375" style="33" customWidth="1"/>
    <col min="7" max="7" width="20" style="148" customWidth="1"/>
    <col min="8" max="8" width="22" style="1" customWidth="1"/>
    <col min="9" max="16384" width="9.140625" style="1"/>
  </cols>
  <sheetData>
    <row r="1" spans="1:7" ht="36.6" customHeight="1">
      <c r="A1" s="17"/>
      <c r="B1" s="37"/>
      <c r="C1" s="436" t="s">
        <v>212</v>
      </c>
      <c r="D1" s="436"/>
      <c r="E1" s="436"/>
      <c r="F1" s="436"/>
      <c r="G1" s="436"/>
    </row>
    <row r="2" spans="1:7" ht="14.25">
      <c r="B2" s="38" t="s">
        <v>13</v>
      </c>
      <c r="C2" s="167">
        <f>SUM(E5:E1442)</f>
        <v>2166931.84</v>
      </c>
      <c r="D2" s="352"/>
      <c r="E2" s="352"/>
      <c r="F2" s="31"/>
      <c r="G2" s="96"/>
    </row>
    <row r="3" spans="1:7">
      <c r="B3" s="39"/>
      <c r="C3" s="173"/>
      <c r="D3" s="173"/>
      <c r="E3" s="173"/>
      <c r="F3" s="32"/>
      <c r="G3" s="141"/>
    </row>
    <row r="4" spans="1:7" s="24" customFormat="1" ht="36.6" customHeight="1">
      <c r="B4" s="40" t="s">
        <v>9</v>
      </c>
      <c r="C4" s="174" t="s">
        <v>14</v>
      </c>
      <c r="D4" s="353" t="s">
        <v>35</v>
      </c>
      <c r="E4" s="353" t="s">
        <v>10</v>
      </c>
      <c r="F4" s="36" t="s">
        <v>4</v>
      </c>
      <c r="G4" s="145" t="s">
        <v>16</v>
      </c>
    </row>
    <row r="5" spans="1:7" ht="15" customHeight="1">
      <c r="B5" s="147">
        <v>42705</v>
      </c>
      <c r="C5" s="175">
        <v>100</v>
      </c>
      <c r="D5" s="175">
        <f>SUM(C5-E5)</f>
        <v>3.5</v>
      </c>
      <c r="E5" s="175">
        <v>96.5</v>
      </c>
      <c r="F5" s="149" t="s">
        <v>3146</v>
      </c>
      <c r="G5" s="203" t="s">
        <v>3179</v>
      </c>
    </row>
    <row r="6" spans="1:7" ht="15" customHeight="1">
      <c r="B6" s="147">
        <v>42705</v>
      </c>
      <c r="C6" s="175">
        <v>500</v>
      </c>
      <c r="D6" s="175">
        <f t="shared" ref="D6:D69" si="0">SUM(C6-E6)</f>
        <v>17.5</v>
      </c>
      <c r="E6" s="175">
        <v>482.5</v>
      </c>
      <c r="F6" s="149" t="s">
        <v>3147</v>
      </c>
      <c r="G6" s="203" t="s">
        <v>3179</v>
      </c>
    </row>
    <row r="7" spans="1:7" ht="13.35" customHeight="1">
      <c r="B7" s="147">
        <v>42705</v>
      </c>
      <c r="C7" s="175">
        <v>100</v>
      </c>
      <c r="D7" s="175">
        <f t="shared" si="0"/>
        <v>2.5</v>
      </c>
      <c r="E7" s="175">
        <v>97.5</v>
      </c>
      <c r="F7" s="149" t="s">
        <v>3148</v>
      </c>
      <c r="G7" s="203" t="s">
        <v>3180</v>
      </c>
    </row>
    <row r="8" spans="1:7" ht="15" customHeight="1">
      <c r="B8" s="147">
        <v>42705</v>
      </c>
      <c r="C8" s="175">
        <v>100</v>
      </c>
      <c r="D8" s="175">
        <f t="shared" si="0"/>
        <v>2.5</v>
      </c>
      <c r="E8" s="175">
        <v>97.5</v>
      </c>
      <c r="F8" s="149" t="s">
        <v>3149</v>
      </c>
      <c r="G8" s="203" t="s">
        <v>3180</v>
      </c>
    </row>
    <row r="9" spans="1:7" ht="14.45" customHeight="1">
      <c r="B9" s="147">
        <v>42705</v>
      </c>
      <c r="C9" s="175">
        <v>100</v>
      </c>
      <c r="D9" s="175">
        <f t="shared" si="0"/>
        <v>2.5</v>
      </c>
      <c r="E9" s="175">
        <v>97.5</v>
      </c>
      <c r="F9" s="149" t="s">
        <v>3150</v>
      </c>
      <c r="G9" s="203" t="s">
        <v>3180</v>
      </c>
    </row>
    <row r="10" spans="1:7" ht="14.45" customHeight="1">
      <c r="B10" s="147">
        <v>42705</v>
      </c>
      <c r="C10" s="175">
        <v>100</v>
      </c>
      <c r="D10" s="175">
        <f t="shared" si="0"/>
        <v>2.5</v>
      </c>
      <c r="E10" s="175">
        <v>97.5</v>
      </c>
      <c r="F10" s="149" t="s">
        <v>3151</v>
      </c>
      <c r="G10" s="203" t="s">
        <v>3181</v>
      </c>
    </row>
    <row r="11" spans="1:7" ht="14.45" customHeight="1">
      <c r="B11" s="147">
        <v>42705</v>
      </c>
      <c r="C11" s="175">
        <v>500</v>
      </c>
      <c r="D11" s="175">
        <f t="shared" si="0"/>
        <v>12.5</v>
      </c>
      <c r="E11" s="175">
        <v>487.5</v>
      </c>
      <c r="F11" s="149" t="s">
        <v>3152</v>
      </c>
      <c r="G11" s="203" t="s">
        <v>3182</v>
      </c>
    </row>
    <row r="12" spans="1:7" ht="15" customHeight="1">
      <c r="B12" s="147">
        <v>42705</v>
      </c>
      <c r="C12" s="175">
        <v>7000</v>
      </c>
      <c r="D12" s="175">
        <f t="shared" si="0"/>
        <v>175</v>
      </c>
      <c r="E12" s="175">
        <v>6825</v>
      </c>
      <c r="F12" s="149" t="s">
        <v>3153</v>
      </c>
      <c r="G12" s="203" t="s">
        <v>3183</v>
      </c>
    </row>
    <row r="13" spans="1:7" ht="14.45" customHeight="1">
      <c r="B13" s="147">
        <v>42705</v>
      </c>
      <c r="C13" s="175">
        <v>10000</v>
      </c>
      <c r="D13" s="175">
        <f t="shared" si="0"/>
        <v>250</v>
      </c>
      <c r="E13" s="175">
        <v>9750</v>
      </c>
      <c r="F13" s="149" t="s">
        <v>3149</v>
      </c>
      <c r="G13" s="203" t="s">
        <v>3184</v>
      </c>
    </row>
    <row r="14" spans="1:7" ht="14.45" customHeight="1">
      <c r="B14" s="147">
        <v>42705</v>
      </c>
      <c r="C14" s="175">
        <v>300</v>
      </c>
      <c r="D14" s="175">
        <f t="shared" si="0"/>
        <v>7.5</v>
      </c>
      <c r="E14" s="175">
        <v>292.5</v>
      </c>
      <c r="F14" s="149" t="s">
        <v>3146</v>
      </c>
      <c r="G14" s="203" t="s">
        <v>3185</v>
      </c>
    </row>
    <row r="15" spans="1:7" ht="13.35" customHeight="1">
      <c r="B15" s="147">
        <v>42705</v>
      </c>
      <c r="C15" s="175">
        <v>5000</v>
      </c>
      <c r="D15" s="175">
        <f t="shared" si="0"/>
        <v>125</v>
      </c>
      <c r="E15" s="175">
        <v>4875</v>
      </c>
      <c r="F15" s="149" t="s">
        <v>3148</v>
      </c>
      <c r="G15" s="203" t="s">
        <v>3184</v>
      </c>
    </row>
    <row r="16" spans="1:7" ht="13.35" customHeight="1">
      <c r="B16" s="147">
        <v>42705</v>
      </c>
      <c r="C16" s="175">
        <v>150</v>
      </c>
      <c r="D16" s="175">
        <f t="shared" si="0"/>
        <v>3.75</v>
      </c>
      <c r="E16" s="175">
        <v>146.25</v>
      </c>
      <c r="F16" s="149" t="s">
        <v>3153</v>
      </c>
      <c r="G16" s="203" t="s">
        <v>3186</v>
      </c>
    </row>
    <row r="17" spans="2:7" ht="15" customHeight="1">
      <c r="B17" s="147">
        <v>42705</v>
      </c>
      <c r="C17" s="175">
        <v>500</v>
      </c>
      <c r="D17" s="175">
        <f t="shared" si="0"/>
        <v>12.5</v>
      </c>
      <c r="E17" s="175">
        <v>487.5</v>
      </c>
      <c r="F17" s="149" t="s">
        <v>3148</v>
      </c>
      <c r="G17" s="203" t="s">
        <v>3187</v>
      </c>
    </row>
    <row r="18" spans="2:7">
      <c r="B18" s="147">
        <v>42705</v>
      </c>
      <c r="C18" s="175">
        <v>500</v>
      </c>
      <c r="D18" s="175">
        <f t="shared" si="0"/>
        <v>12.5</v>
      </c>
      <c r="E18" s="175">
        <v>487.5</v>
      </c>
      <c r="F18" s="149" t="s">
        <v>3153</v>
      </c>
      <c r="G18" s="203" t="s">
        <v>3188</v>
      </c>
    </row>
    <row r="19" spans="2:7" ht="14.45" customHeight="1">
      <c r="B19" s="147">
        <v>42705</v>
      </c>
      <c r="C19" s="175">
        <v>1000</v>
      </c>
      <c r="D19" s="175">
        <f t="shared" si="0"/>
        <v>25</v>
      </c>
      <c r="E19" s="175">
        <v>975</v>
      </c>
      <c r="F19" s="149" t="s">
        <v>3153</v>
      </c>
      <c r="G19" s="203" t="s">
        <v>3189</v>
      </c>
    </row>
    <row r="20" spans="2:7" ht="15" customHeight="1">
      <c r="B20" s="147">
        <v>42705</v>
      </c>
      <c r="C20" s="175">
        <v>500</v>
      </c>
      <c r="D20" s="175">
        <f t="shared" si="0"/>
        <v>12.5</v>
      </c>
      <c r="E20" s="175">
        <v>487.5</v>
      </c>
      <c r="F20" s="149" t="s">
        <v>3148</v>
      </c>
      <c r="G20" s="203" t="s">
        <v>3190</v>
      </c>
    </row>
    <row r="21" spans="2:7">
      <c r="B21" s="147">
        <v>42705</v>
      </c>
      <c r="C21" s="175">
        <v>500</v>
      </c>
      <c r="D21" s="175">
        <f t="shared" si="0"/>
        <v>12.5</v>
      </c>
      <c r="E21" s="175">
        <v>487.5</v>
      </c>
      <c r="F21" s="149" t="s">
        <v>3150</v>
      </c>
      <c r="G21" s="203" t="s">
        <v>3190</v>
      </c>
    </row>
    <row r="22" spans="2:7" ht="14.45" customHeight="1">
      <c r="B22" s="147">
        <v>42705</v>
      </c>
      <c r="C22" s="175">
        <v>4820</v>
      </c>
      <c r="D22" s="175">
        <f t="shared" si="0"/>
        <v>154.23999999999978</v>
      </c>
      <c r="E22" s="175">
        <v>4665.76</v>
      </c>
      <c r="F22" s="149" t="s">
        <v>3154</v>
      </c>
      <c r="G22" s="203" t="s">
        <v>3191</v>
      </c>
    </row>
    <row r="23" spans="2:7">
      <c r="B23" s="147">
        <v>42705</v>
      </c>
      <c r="C23" s="175">
        <v>200</v>
      </c>
      <c r="D23" s="175">
        <f t="shared" si="0"/>
        <v>5</v>
      </c>
      <c r="E23" s="175">
        <v>195</v>
      </c>
      <c r="F23" s="149" t="s">
        <v>3155</v>
      </c>
      <c r="G23" s="203" t="s">
        <v>3192</v>
      </c>
    </row>
    <row r="24" spans="2:7">
      <c r="B24" s="147">
        <v>42705</v>
      </c>
      <c r="C24" s="175">
        <v>5000</v>
      </c>
      <c r="D24" s="175">
        <f t="shared" si="0"/>
        <v>125</v>
      </c>
      <c r="E24" s="175">
        <v>4875</v>
      </c>
      <c r="F24" s="149" t="s">
        <v>3151</v>
      </c>
      <c r="G24" s="203" t="s">
        <v>3193</v>
      </c>
    </row>
    <row r="25" spans="2:7" ht="15" customHeight="1">
      <c r="B25" s="147">
        <v>42705</v>
      </c>
      <c r="C25" s="175">
        <v>3000</v>
      </c>
      <c r="D25" s="175">
        <f t="shared" si="0"/>
        <v>75</v>
      </c>
      <c r="E25" s="175">
        <v>2925</v>
      </c>
      <c r="F25" s="149" t="s">
        <v>3156</v>
      </c>
      <c r="G25" s="203" t="s">
        <v>3194</v>
      </c>
    </row>
    <row r="26" spans="2:7">
      <c r="B26" s="147">
        <v>42705</v>
      </c>
      <c r="C26" s="175">
        <v>200</v>
      </c>
      <c r="D26" s="175">
        <f t="shared" si="0"/>
        <v>5</v>
      </c>
      <c r="E26" s="175">
        <v>195</v>
      </c>
      <c r="F26" s="149" t="s">
        <v>3157</v>
      </c>
      <c r="G26" s="203" t="s">
        <v>3195</v>
      </c>
    </row>
    <row r="27" spans="2:7" ht="14.45" customHeight="1">
      <c r="B27" s="147">
        <v>42705</v>
      </c>
      <c r="C27" s="175">
        <v>500</v>
      </c>
      <c r="D27" s="175">
        <f t="shared" si="0"/>
        <v>12.5</v>
      </c>
      <c r="E27" s="175">
        <v>487.5</v>
      </c>
      <c r="F27" s="149" t="s">
        <v>3149</v>
      </c>
      <c r="G27" s="203" t="s">
        <v>3196</v>
      </c>
    </row>
    <row r="28" spans="2:7" ht="14.45" customHeight="1">
      <c r="B28" s="147">
        <v>42705</v>
      </c>
      <c r="C28" s="175">
        <v>100</v>
      </c>
      <c r="D28" s="175">
        <f t="shared" si="0"/>
        <v>2.5</v>
      </c>
      <c r="E28" s="175">
        <v>97.5</v>
      </c>
      <c r="F28" s="149" t="s">
        <v>3146</v>
      </c>
      <c r="G28" s="203" t="s">
        <v>3197</v>
      </c>
    </row>
    <row r="29" spans="2:7">
      <c r="B29" s="147">
        <v>42705</v>
      </c>
      <c r="C29" s="175">
        <v>100</v>
      </c>
      <c r="D29" s="175">
        <f t="shared" si="0"/>
        <v>2.5</v>
      </c>
      <c r="E29" s="175">
        <v>97.5</v>
      </c>
      <c r="F29" s="149" t="s">
        <v>3156</v>
      </c>
      <c r="G29" s="203" t="s">
        <v>3197</v>
      </c>
    </row>
    <row r="30" spans="2:7" ht="14.45" customHeight="1">
      <c r="B30" s="147">
        <v>42705</v>
      </c>
      <c r="C30" s="175">
        <v>10000</v>
      </c>
      <c r="D30" s="175">
        <f t="shared" si="0"/>
        <v>250</v>
      </c>
      <c r="E30" s="175">
        <v>9750</v>
      </c>
      <c r="F30" s="149" t="s">
        <v>3153</v>
      </c>
      <c r="G30" s="203" t="s">
        <v>3198</v>
      </c>
    </row>
    <row r="31" spans="2:7">
      <c r="B31" s="147">
        <v>42705</v>
      </c>
      <c r="C31" s="175">
        <v>2000</v>
      </c>
      <c r="D31" s="175">
        <f t="shared" si="0"/>
        <v>50</v>
      </c>
      <c r="E31" s="175">
        <v>1950</v>
      </c>
      <c r="F31" s="149" t="s">
        <v>3153</v>
      </c>
      <c r="G31" s="203" t="s">
        <v>3199</v>
      </c>
    </row>
    <row r="32" spans="2:7" ht="15" customHeight="1">
      <c r="B32" s="147">
        <v>42705</v>
      </c>
      <c r="C32" s="175">
        <v>1000</v>
      </c>
      <c r="D32" s="175">
        <f t="shared" si="0"/>
        <v>25</v>
      </c>
      <c r="E32" s="175">
        <v>975</v>
      </c>
      <c r="F32" s="149" t="s">
        <v>3153</v>
      </c>
      <c r="G32" s="203" t="s">
        <v>3200</v>
      </c>
    </row>
    <row r="33" spans="2:7" ht="15" customHeight="1">
      <c r="B33" s="147">
        <v>42706</v>
      </c>
      <c r="C33" s="175">
        <v>1000</v>
      </c>
      <c r="D33" s="175">
        <f t="shared" si="0"/>
        <v>25</v>
      </c>
      <c r="E33" s="175">
        <v>975</v>
      </c>
      <c r="F33" s="149" t="s">
        <v>3148</v>
      </c>
      <c r="G33" s="203" t="s">
        <v>3201</v>
      </c>
    </row>
    <row r="34" spans="2:7" ht="15" customHeight="1">
      <c r="B34" s="147">
        <v>42706</v>
      </c>
      <c r="C34" s="175">
        <v>500</v>
      </c>
      <c r="D34" s="175">
        <f t="shared" si="0"/>
        <v>12.5</v>
      </c>
      <c r="E34" s="175">
        <v>487.5</v>
      </c>
      <c r="F34" s="149" t="s">
        <v>3146</v>
      </c>
      <c r="G34" s="203" t="s">
        <v>3201</v>
      </c>
    </row>
    <row r="35" spans="2:7" ht="14.45" customHeight="1">
      <c r="B35" s="147">
        <v>42706</v>
      </c>
      <c r="C35" s="175">
        <v>500</v>
      </c>
      <c r="D35" s="175">
        <f t="shared" si="0"/>
        <v>12.5</v>
      </c>
      <c r="E35" s="175">
        <v>487.5</v>
      </c>
      <c r="F35" s="149" t="s">
        <v>3149</v>
      </c>
      <c r="G35" s="203" t="s">
        <v>3201</v>
      </c>
    </row>
    <row r="36" spans="2:7" ht="13.35" customHeight="1">
      <c r="B36" s="147">
        <v>42706</v>
      </c>
      <c r="C36" s="175">
        <v>15000</v>
      </c>
      <c r="D36" s="175">
        <f t="shared" si="0"/>
        <v>405</v>
      </c>
      <c r="E36" s="175">
        <v>14595</v>
      </c>
      <c r="F36" s="149" t="s">
        <v>3155</v>
      </c>
      <c r="G36" s="203" t="s">
        <v>3202</v>
      </c>
    </row>
    <row r="37" spans="2:7" ht="15" customHeight="1">
      <c r="B37" s="147">
        <v>42706</v>
      </c>
      <c r="C37" s="175">
        <v>20000</v>
      </c>
      <c r="D37" s="175">
        <f t="shared" si="0"/>
        <v>540</v>
      </c>
      <c r="E37" s="175">
        <v>19460</v>
      </c>
      <c r="F37" s="149" t="s">
        <v>3147</v>
      </c>
      <c r="G37" s="203" t="s">
        <v>3202</v>
      </c>
    </row>
    <row r="38" spans="2:7" ht="13.35" customHeight="1">
      <c r="B38" s="147">
        <v>42706</v>
      </c>
      <c r="C38" s="175">
        <v>15000</v>
      </c>
      <c r="D38" s="175">
        <f t="shared" si="0"/>
        <v>405</v>
      </c>
      <c r="E38" s="175">
        <v>14595</v>
      </c>
      <c r="F38" s="149" t="s">
        <v>3148</v>
      </c>
      <c r="G38" s="203" t="s">
        <v>3202</v>
      </c>
    </row>
    <row r="39" spans="2:7" ht="15" customHeight="1">
      <c r="B39" s="147">
        <v>42706</v>
      </c>
      <c r="C39" s="175">
        <v>1000</v>
      </c>
      <c r="D39" s="175">
        <f t="shared" si="0"/>
        <v>25</v>
      </c>
      <c r="E39" s="175">
        <v>975</v>
      </c>
      <c r="F39" s="149" t="s">
        <v>3148</v>
      </c>
      <c r="G39" s="203" t="s">
        <v>3203</v>
      </c>
    </row>
    <row r="40" spans="2:7" ht="13.35" customHeight="1">
      <c r="B40" s="147">
        <v>42706</v>
      </c>
      <c r="C40" s="175">
        <v>500</v>
      </c>
      <c r="D40" s="175">
        <f t="shared" si="0"/>
        <v>12.5</v>
      </c>
      <c r="E40" s="175">
        <v>487.5</v>
      </c>
      <c r="F40" s="149" t="s">
        <v>3146</v>
      </c>
      <c r="G40" s="203" t="s">
        <v>3203</v>
      </c>
    </row>
    <row r="41" spans="2:7" ht="14.45" customHeight="1">
      <c r="B41" s="147">
        <v>42706</v>
      </c>
      <c r="C41" s="175">
        <v>500</v>
      </c>
      <c r="D41" s="175">
        <f t="shared" si="0"/>
        <v>12.5</v>
      </c>
      <c r="E41" s="175">
        <v>487.5</v>
      </c>
      <c r="F41" s="149" t="s">
        <v>3149</v>
      </c>
      <c r="G41" s="203" t="s">
        <v>3203</v>
      </c>
    </row>
    <row r="42" spans="2:7">
      <c r="B42" s="147">
        <v>42706</v>
      </c>
      <c r="C42" s="175">
        <v>500</v>
      </c>
      <c r="D42" s="175">
        <f t="shared" si="0"/>
        <v>12.5</v>
      </c>
      <c r="E42" s="175">
        <v>487.5</v>
      </c>
      <c r="F42" s="149" t="s">
        <v>3147</v>
      </c>
      <c r="G42" s="203" t="s">
        <v>3203</v>
      </c>
    </row>
    <row r="43" spans="2:7" ht="15" customHeight="1">
      <c r="B43" s="147">
        <v>42706</v>
      </c>
      <c r="C43" s="175">
        <v>500</v>
      </c>
      <c r="D43" s="175">
        <f t="shared" si="0"/>
        <v>12.5</v>
      </c>
      <c r="E43" s="175">
        <v>487.5</v>
      </c>
      <c r="F43" s="149" t="s">
        <v>3158</v>
      </c>
      <c r="G43" s="203" t="s">
        <v>3203</v>
      </c>
    </row>
    <row r="44" spans="2:7" ht="14.45" customHeight="1">
      <c r="B44" s="147">
        <v>42706</v>
      </c>
      <c r="C44" s="175">
        <v>500</v>
      </c>
      <c r="D44" s="175">
        <f t="shared" si="0"/>
        <v>12.5</v>
      </c>
      <c r="E44" s="175">
        <v>487.5</v>
      </c>
      <c r="F44" s="149" t="s">
        <v>3148</v>
      </c>
      <c r="G44" s="203" t="s">
        <v>3204</v>
      </c>
    </row>
    <row r="45" spans="2:7" ht="13.35" customHeight="1">
      <c r="B45" s="147">
        <v>42706</v>
      </c>
      <c r="C45" s="175">
        <v>2000</v>
      </c>
      <c r="D45" s="175">
        <f t="shared" si="0"/>
        <v>50</v>
      </c>
      <c r="E45" s="175">
        <v>1950</v>
      </c>
      <c r="F45" s="149" t="s">
        <v>3148</v>
      </c>
      <c r="G45" s="203" t="s">
        <v>3205</v>
      </c>
    </row>
    <row r="46" spans="2:7">
      <c r="B46" s="147">
        <v>42706</v>
      </c>
      <c r="C46" s="175">
        <v>1500</v>
      </c>
      <c r="D46" s="175">
        <f t="shared" si="0"/>
        <v>37.5</v>
      </c>
      <c r="E46" s="175">
        <v>1462.5</v>
      </c>
      <c r="F46" s="149" t="s">
        <v>3148</v>
      </c>
      <c r="G46" s="203" t="s">
        <v>3206</v>
      </c>
    </row>
    <row r="47" spans="2:7">
      <c r="B47" s="147">
        <v>42706</v>
      </c>
      <c r="C47" s="175">
        <v>5000</v>
      </c>
      <c r="D47" s="175">
        <f t="shared" si="0"/>
        <v>125</v>
      </c>
      <c r="E47" s="175">
        <v>4875</v>
      </c>
      <c r="F47" s="149" t="s">
        <v>3158</v>
      </c>
      <c r="G47" s="203" t="s">
        <v>3207</v>
      </c>
    </row>
    <row r="48" spans="2:7">
      <c r="B48" s="147">
        <v>42706</v>
      </c>
      <c r="C48" s="175">
        <v>1000</v>
      </c>
      <c r="D48" s="175">
        <f t="shared" si="0"/>
        <v>25</v>
      </c>
      <c r="E48" s="175">
        <v>975</v>
      </c>
      <c r="F48" s="149" t="s">
        <v>3159</v>
      </c>
      <c r="G48" s="203" t="s">
        <v>3208</v>
      </c>
    </row>
    <row r="49" spans="2:7">
      <c r="B49" s="147">
        <v>42706</v>
      </c>
      <c r="C49" s="175">
        <v>1000</v>
      </c>
      <c r="D49" s="175">
        <f t="shared" si="0"/>
        <v>25</v>
      </c>
      <c r="E49" s="175">
        <v>975</v>
      </c>
      <c r="F49" s="149" t="s">
        <v>3160</v>
      </c>
      <c r="G49" s="203" t="s">
        <v>3208</v>
      </c>
    </row>
    <row r="50" spans="2:7">
      <c r="B50" s="147">
        <v>42706</v>
      </c>
      <c r="C50" s="175">
        <v>1000</v>
      </c>
      <c r="D50" s="175">
        <f t="shared" si="0"/>
        <v>25</v>
      </c>
      <c r="E50" s="175">
        <v>975</v>
      </c>
      <c r="F50" s="149" t="s">
        <v>3161</v>
      </c>
      <c r="G50" s="203" t="s">
        <v>3208</v>
      </c>
    </row>
    <row r="51" spans="2:7">
      <c r="B51" s="147">
        <v>42706</v>
      </c>
      <c r="C51" s="175">
        <v>1000</v>
      </c>
      <c r="D51" s="175">
        <f t="shared" si="0"/>
        <v>25</v>
      </c>
      <c r="E51" s="175">
        <v>975</v>
      </c>
      <c r="F51" s="149" t="s">
        <v>3152</v>
      </c>
      <c r="G51" s="203" t="s">
        <v>3208</v>
      </c>
    </row>
    <row r="52" spans="2:7" ht="14.45" customHeight="1">
      <c r="B52" s="147">
        <v>42706</v>
      </c>
      <c r="C52" s="175">
        <v>1000</v>
      </c>
      <c r="D52" s="175">
        <f t="shared" si="0"/>
        <v>25</v>
      </c>
      <c r="E52" s="175">
        <v>975</v>
      </c>
      <c r="F52" s="149" t="s">
        <v>3162</v>
      </c>
      <c r="G52" s="203" t="s">
        <v>3208</v>
      </c>
    </row>
    <row r="53" spans="2:7" ht="15" customHeight="1">
      <c r="B53" s="147">
        <v>42706</v>
      </c>
      <c r="C53" s="175">
        <v>1000</v>
      </c>
      <c r="D53" s="175">
        <f t="shared" si="0"/>
        <v>25</v>
      </c>
      <c r="E53" s="175">
        <v>975</v>
      </c>
      <c r="F53" s="149" t="s">
        <v>3163</v>
      </c>
      <c r="G53" s="203" t="s">
        <v>3208</v>
      </c>
    </row>
    <row r="54" spans="2:7">
      <c r="B54" s="147">
        <v>42706</v>
      </c>
      <c r="C54" s="175">
        <v>1000</v>
      </c>
      <c r="D54" s="175">
        <f t="shared" si="0"/>
        <v>25</v>
      </c>
      <c r="E54" s="175">
        <v>975</v>
      </c>
      <c r="F54" s="149" t="s">
        <v>3164</v>
      </c>
      <c r="G54" s="203" t="s">
        <v>3208</v>
      </c>
    </row>
    <row r="55" spans="2:7" ht="14.45" customHeight="1">
      <c r="B55" s="147">
        <v>42706</v>
      </c>
      <c r="C55" s="175">
        <v>1000</v>
      </c>
      <c r="D55" s="175">
        <f t="shared" si="0"/>
        <v>25</v>
      </c>
      <c r="E55" s="175">
        <v>975</v>
      </c>
      <c r="F55" s="149" t="s">
        <v>3155</v>
      </c>
      <c r="G55" s="203" t="s">
        <v>3208</v>
      </c>
    </row>
    <row r="56" spans="2:7" ht="15" customHeight="1">
      <c r="B56" s="147">
        <v>42706</v>
      </c>
      <c r="C56" s="175">
        <v>500</v>
      </c>
      <c r="D56" s="175">
        <f t="shared" si="0"/>
        <v>12.5</v>
      </c>
      <c r="E56" s="175">
        <v>487.5</v>
      </c>
      <c r="F56" s="149" t="s">
        <v>3153</v>
      </c>
      <c r="G56" s="203" t="s">
        <v>3209</v>
      </c>
    </row>
    <row r="57" spans="2:7">
      <c r="B57" s="147">
        <v>42706</v>
      </c>
      <c r="C57" s="175">
        <v>1000</v>
      </c>
      <c r="D57" s="175">
        <f t="shared" si="0"/>
        <v>25</v>
      </c>
      <c r="E57" s="175">
        <v>975</v>
      </c>
      <c r="F57" s="149" t="s">
        <v>3153</v>
      </c>
      <c r="G57" s="203" t="s">
        <v>3210</v>
      </c>
    </row>
    <row r="58" spans="2:7" ht="14.45" customHeight="1">
      <c r="B58" s="147">
        <v>42706</v>
      </c>
      <c r="C58" s="175">
        <v>1000</v>
      </c>
      <c r="D58" s="175">
        <f t="shared" si="0"/>
        <v>25</v>
      </c>
      <c r="E58" s="175">
        <v>975</v>
      </c>
      <c r="F58" s="149" t="s">
        <v>3153</v>
      </c>
      <c r="G58" s="203" t="s">
        <v>3211</v>
      </c>
    </row>
    <row r="59" spans="2:7">
      <c r="B59" s="147">
        <v>42706</v>
      </c>
      <c r="C59" s="175">
        <v>700</v>
      </c>
      <c r="D59" s="175">
        <f t="shared" si="0"/>
        <v>17.5</v>
      </c>
      <c r="E59" s="175">
        <v>682.5</v>
      </c>
      <c r="F59" s="149" t="s">
        <v>3156</v>
      </c>
      <c r="G59" s="203" t="s">
        <v>3212</v>
      </c>
    </row>
    <row r="60" spans="2:7">
      <c r="B60" s="147">
        <v>42706</v>
      </c>
      <c r="C60" s="175">
        <v>2000</v>
      </c>
      <c r="D60" s="175">
        <f t="shared" si="0"/>
        <v>50</v>
      </c>
      <c r="E60" s="175">
        <v>1950</v>
      </c>
      <c r="F60" s="149" t="s">
        <v>3149</v>
      </c>
      <c r="G60" s="203" t="s">
        <v>3213</v>
      </c>
    </row>
    <row r="61" spans="2:7" ht="15" customHeight="1">
      <c r="B61" s="147">
        <v>42706</v>
      </c>
      <c r="C61" s="175">
        <v>500</v>
      </c>
      <c r="D61" s="175">
        <f t="shared" si="0"/>
        <v>12.5</v>
      </c>
      <c r="E61" s="175">
        <v>487.5</v>
      </c>
      <c r="F61" s="149" t="s">
        <v>3164</v>
      </c>
      <c r="G61" s="203" t="s">
        <v>3214</v>
      </c>
    </row>
    <row r="62" spans="2:7">
      <c r="B62" s="147">
        <v>42706</v>
      </c>
      <c r="C62" s="175">
        <v>500</v>
      </c>
      <c r="D62" s="175">
        <f t="shared" si="0"/>
        <v>12.5</v>
      </c>
      <c r="E62" s="175">
        <v>487.5</v>
      </c>
      <c r="F62" s="149" t="s">
        <v>3146</v>
      </c>
      <c r="G62" s="203" t="s">
        <v>3214</v>
      </c>
    </row>
    <row r="63" spans="2:7" ht="14.45" customHeight="1">
      <c r="B63" s="147">
        <v>42706</v>
      </c>
      <c r="C63" s="175">
        <v>500</v>
      </c>
      <c r="D63" s="175">
        <f t="shared" si="0"/>
        <v>12.5</v>
      </c>
      <c r="E63" s="175">
        <v>487.5</v>
      </c>
      <c r="F63" s="149" t="s">
        <v>3148</v>
      </c>
      <c r="G63" s="203" t="s">
        <v>3215</v>
      </c>
    </row>
    <row r="64" spans="2:7" ht="14.45" customHeight="1">
      <c r="B64" s="147">
        <v>42706</v>
      </c>
      <c r="C64" s="175">
        <v>3000</v>
      </c>
      <c r="D64" s="175">
        <f t="shared" si="0"/>
        <v>75</v>
      </c>
      <c r="E64" s="175">
        <v>2925</v>
      </c>
      <c r="F64" s="149" t="s">
        <v>3147</v>
      </c>
      <c r="G64" s="203" t="s">
        <v>3216</v>
      </c>
    </row>
    <row r="65" spans="2:7">
      <c r="B65" s="147">
        <v>42706</v>
      </c>
      <c r="C65" s="175">
        <v>3864.14</v>
      </c>
      <c r="D65" s="175">
        <f t="shared" si="0"/>
        <v>96.599999999999909</v>
      </c>
      <c r="E65" s="175">
        <v>3767.54</v>
      </c>
      <c r="F65" s="149" t="s">
        <v>3149</v>
      </c>
      <c r="G65" s="203" t="s">
        <v>3217</v>
      </c>
    </row>
    <row r="66" spans="2:7" ht="14.45" customHeight="1">
      <c r="B66" s="147">
        <v>42706</v>
      </c>
      <c r="C66" s="175">
        <v>500</v>
      </c>
      <c r="D66" s="175">
        <f t="shared" si="0"/>
        <v>12.5</v>
      </c>
      <c r="E66" s="175">
        <v>487.5</v>
      </c>
      <c r="F66" s="149" t="s">
        <v>3153</v>
      </c>
      <c r="G66" s="203" t="s">
        <v>3218</v>
      </c>
    </row>
    <row r="67" spans="2:7">
      <c r="B67" s="147">
        <v>42706</v>
      </c>
      <c r="C67" s="175">
        <v>100</v>
      </c>
      <c r="D67" s="175">
        <f t="shared" si="0"/>
        <v>2.5</v>
      </c>
      <c r="E67" s="175">
        <v>97.5</v>
      </c>
      <c r="F67" s="149" t="s">
        <v>3149</v>
      </c>
      <c r="G67" s="203" t="s">
        <v>3219</v>
      </c>
    </row>
    <row r="68" spans="2:7" ht="15" customHeight="1">
      <c r="B68" s="147">
        <v>42706</v>
      </c>
      <c r="C68" s="175">
        <v>500</v>
      </c>
      <c r="D68" s="175">
        <f t="shared" si="0"/>
        <v>12.5</v>
      </c>
      <c r="E68" s="175">
        <v>487.5</v>
      </c>
      <c r="F68" s="149" t="s">
        <v>3153</v>
      </c>
      <c r="G68" s="203" t="s">
        <v>3220</v>
      </c>
    </row>
    <row r="69" spans="2:7" ht="15" customHeight="1">
      <c r="B69" s="147">
        <v>42706</v>
      </c>
      <c r="C69" s="175">
        <v>300</v>
      </c>
      <c r="D69" s="175">
        <f t="shared" si="0"/>
        <v>7.5</v>
      </c>
      <c r="E69" s="175">
        <v>292.5</v>
      </c>
      <c r="F69" s="149" t="s">
        <v>3155</v>
      </c>
      <c r="G69" s="203" t="s">
        <v>3221</v>
      </c>
    </row>
    <row r="70" spans="2:7" ht="15" customHeight="1">
      <c r="B70" s="147">
        <v>42706</v>
      </c>
      <c r="C70" s="175">
        <v>750</v>
      </c>
      <c r="D70" s="175">
        <f t="shared" ref="D70:D133" si="1">SUM(C70-E70)</f>
        <v>18.75</v>
      </c>
      <c r="E70" s="175">
        <v>731.25</v>
      </c>
      <c r="F70" s="149" t="s">
        <v>3153</v>
      </c>
      <c r="G70" s="203" t="s">
        <v>3222</v>
      </c>
    </row>
    <row r="71" spans="2:7" ht="14.45" customHeight="1">
      <c r="B71" s="147">
        <v>42706</v>
      </c>
      <c r="C71" s="175">
        <v>500</v>
      </c>
      <c r="D71" s="175">
        <f t="shared" si="1"/>
        <v>12.5</v>
      </c>
      <c r="E71" s="175">
        <v>487.5</v>
      </c>
      <c r="F71" s="149" t="s">
        <v>3153</v>
      </c>
      <c r="G71" s="203" t="s">
        <v>3223</v>
      </c>
    </row>
    <row r="72" spans="2:7" ht="13.35" customHeight="1">
      <c r="B72" s="147">
        <v>42706</v>
      </c>
      <c r="C72" s="175">
        <v>9000</v>
      </c>
      <c r="D72" s="175">
        <f t="shared" si="1"/>
        <v>315</v>
      </c>
      <c r="E72" s="175">
        <v>8685</v>
      </c>
      <c r="F72" s="149" t="s">
        <v>3148</v>
      </c>
      <c r="G72" s="203" t="s">
        <v>3224</v>
      </c>
    </row>
    <row r="73" spans="2:7" ht="15" customHeight="1">
      <c r="B73" s="147">
        <v>42706</v>
      </c>
      <c r="C73" s="175">
        <v>1000</v>
      </c>
      <c r="D73" s="175">
        <f t="shared" si="1"/>
        <v>25</v>
      </c>
      <c r="E73" s="175">
        <v>975</v>
      </c>
      <c r="F73" s="149" t="s">
        <v>3149</v>
      </c>
      <c r="G73" s="203" t="s">
        <v>3225</v>
      </c>
    </row>
    <row r="74" spans="2:7" ht="13.35" customHeight="1">
      <c r="B74" s="147">
        <v>42706</v>
      </c>
      <c r="C74" s="175">
        <v>5000</v>
      </c>
      <c r="D74" s="175">
        <f t="shared" si="1"/>
        <v>125</v>
      </c>
      <c r="E74" s="175">
        <v>4875</v>
      </c>
      <c r="F74" s="149" t="s">
        <v>3149</v>
      </c>
      <c r="G74" s="203" t="s">
        <v>3226</v>
      </c>
    </row>
    <row r="75" spans="2:7" ht="15" customHeight="1">
      <c r="B75" s="147">
        <v>42706</v>
      </c>
      <c r="C75" s="175">
        <v>1000</v>
      </c>
      <c r="D75" s="175">
        <f t="shared" si="1"/>
        <v>25</v>
      </c>
      <c r="E75" s="175">
        <v>975</v>
      </c>
      <c r="F75" s="149" t="s">
        <v>3158</v>
      </c>
      <c r="G75" s="203" t="s">
        <v>3227</v>
      </c>
    </row>
    <row r="76" spans="2:7" ht="13.35" customHeight="1">
      <c r="B76" s="147">
        <v>42706</v>
      </c>
      <c r="C76" s="175">
        <v>500</v>
      </c>
      <c r="D76" s="175">
        <f t="shared" si="1"/>
        <v>12.5</v>
      </c>
      <c r="E76" s="175">
        <v>487.5</v>
      </c>
      <c r="F76" s="149" t="s">
        <v>3153</v>
      </c>
      <c r="G76" s="203" t="s">
        <v>3228</v>
      </c>
    </row>
    <row r="77" spans="2:7" ht="14.45" customHeight="1">
      <c r="B77" s="147">
        <v>42706</v>
      </c>
      <c r="C77" s="175">
        <v>7000</v>
      </c>
      <c r="D77" s="175">
        <f t="shared" si="1"/>
        <v>175</v>
      </c>
      <c r="E77" s="175">
        <v>6825</v>
      </c>
      <c r="F77" s="149" t="s">
        <v>3148</v>
      </c>
      <c r="G77" s="203" t="s">
        <v>3229</v>
      </c>
    </row>
    <row r="78" spans="2:7">
      <c r="B78" s="147">
        <v>42706</v>
      </c>
      <c r="C78" s="175">
        <v>1000</v>
      </c>
      <c r="D78" s="175">
        <f t="shared" si="1"/>
        <v>25</v>
      </c>
      <c r="E78" s="175">
        <v>975</v>
      </c>
      <c r="F78" s="149" t="s">
        <v>3148</v>
      </c>
      <c r="G78" s="203" t="s">
        <v>3230</v>
      </c>
    </row>
    <row r="79" spans="2:7" ht="15" customHeight="1">
      <c r="B79" s="147">
        <v>42706</v>
      </c>
      <c r="C79" s="175">
        <v>900</v>
      </c>
      <c r="D79" s="175">
        <f t="shared" si="1"/>
        <v>31.5</v>
      </c>
      <c r="E79" s="175">
        <v>868.5</v>
      </c>
      <c r="F79" s="149" t="s">
        <v>3148</v>
      </c>
      <c r="G79" s="203" t="s">
        <v>3231</v>
      </c>
    </row>
    <row r="80" spans="2:7" ht="14.45" customHeight="1">
      <c r="B80" s="147">
        <v>42706</v>
      </c>
      <c r="C80" s="175">
        <v>500</v>
      </c>
      <c r="D80" s="175">
        <f t="shared" si="1"/>
        <v>17.5</v>
      </c>
      <c r="E80" s="175">
        <v>482.5</v>
      </c>
      <c r="F80" s="149" t="s">
        <v>3147</v>
      </c>
      <c r="G80" s="203" t="s">
        <v>3231</v>
      </c>
    </row>
    <row r="81" spans="2:7" ht="13.35" customHeight="1">
      <c r="B81" s="147">
        <v>42706</v>
      </c>
      <c r="C81" s="175">
        <v>200</v>
      </c>
      <c r="D81" s="175">
        <f t="shared" si="1"/>
        <v>5</v>
      </c>
      <c r="E81" s="175">
        <v>195</v>
      </c>
      <c r="F81" s="149" t="s">
        <v>3148</v>
      </c>
      <c r="G81" s="203" t="s">
        <v>3232</v>
      </c>
    </row>
    <row r="82" spans="2:7">
      <c r="B82" s="147">
        <v>42706</v>
      </c>
      <c r="C82" s="175">
        <v>2000</v>
      </c>
      <c r="D82" s="175">
        <f t="shared" si="1"/>
        <v>50</v>
      </c>
      <c r="E82" s="175">
        <v>1950</v>
      </c>
      <c r="F82" s="149" t="s">
        <v>3149</v>
      </c>
      <c r="G82" s="203" t="s">
        <v>3233</v>
      </c>
    </row>
    <row r="83" spans="2:7">
      <c r="B83" s="147">
        <v>42707</v>
      </c>
      <c r="C83" s="175">
        <v>1000</v>
      </c>
      <c r="D83" s="175">
        <f t="shared" si="1"/>
        <v>25</v>
      </c>
      <c r="E83" s="175">
        <v>975</v>
      </c>
      <c r="F83" s="149" t="s">
        <v>3153</v>
      </c>
      <c r="G83" s="203" t="s">
        <v>3234</v>
      </c>
    </row>
    <row r="84" spans="2:7">
      <c r="B84" s="147">
        <v>42707</v>
      </c>
      <c r="C84" s="175">
        <v>50</v>
      </c>
      <c r="D84" s="175">
        <f t="shared" si="1"/>
        <v>1.25</v>
      </c>
      <c r="E84" s="175">
        <v>48.75</v>
      </c>
      <c r="F84" s="149" t="s">
        <v>3163</v>
      </c>
      <c r="G84" s="203" t="s">
        <v>3235</v>
      </c>
    </row>
    <row r="85" spans="2:7">
      <c r="B85" s="147">
        <v>42707</v>
      </c>
      <c r="C85" s="175">
        <v>1000</v>
      </c>
      <c r="D85" s="175">
        <f t="shared" si="1"/>
        <v>25</v>
      </c>
      <c r="E85" s="175">
        <v>975</v>
      </c>
      <c r="F85" s="149" t="s">
        <v>3153</v>
      </c>
      <c r="G85" s="203" t="s">
        <v>3236</v>
      </c>
    </row>
    <row r="86" spans="2:7">
      <c r="B86" s="147">
        <v>42707</v>
      </c>
      <c r="C86" s="175">
        <v>200</v>
      </c>
      <c r="D86" s="175">
        <f t="shared" si="1"/>
        <v>5</v>
      </c>
      <c r="E86" s="175">
        <v>195</v>
      </c>
      <c r="F86" s="149" t="s">
        <v>3161</v>
      </c>
      <c r="G86" s="203" t="s">
        <v>3237</v>
      </c>
    </row>
    <row r="87" spans="2:7">
      <c r="B87" s="147">
        <v>42707</v>
      </c>
      <c r="C87" s="175">
        <v>1000</v>
      </c>
      <c r="D87" s="175">
        <f t="shared" si="1"/>
        <v>25</v>
      </c>
      <c r="E87" s="175">
        <v>975</v>
      </c>
      <c r="F87" s="149" t="s">
        <v>3153</v>
      </c>
      <c r="G87" s="203" t="s">
        <v>3238</v>
      </c>
    </row>
    <row r="88" spans="2:7" ht="14.45" customHeight="1">
      <c r="B88" s="147">
        <v>42707</v>
      </c>
      <c r="C88" s="175">
        <v>500</v>
      </c>
      <c r="D88" s="175">
        <f t="shared" si="1"/>
        <v>13.5</v>
      </c>
      <c r="E88" s="175">
        <v>486.5</v>
      </c>
      <c r="F88" s="149" t="s">
        <v>3153</v>
      </c>
      <c r="G88" s="203" t="s">
        <v>3239</v>
      </c>
    </row>
    <row r="89" spans="2:7" ht="14.45" customHeight="1">
      <c r="B89" s="147">
        <v>42707</v>
      </c>
      <c r="C89" s="175">
        <v>500</v>
      </c>
      <c r="D89" s="175">
        <f t="shared" si="1"/>
        <v>12.5</v>
      </c>
      <c r="E89" s="175">
        <v>487.5</v>
      </c>
      <c r="F89" s="149" t="s">
        <v>3153</v>
      </c>
      <c r="G89" s="203" t="s">
        <v>3240</v>
      </c>
    </row>
    <row r="90" spans="2:7">
      <c r="B90" s="147">
        <v>42707</v>
      </c>
      <c r="C90" s="175">
        <v>1527.06</v>
      </c>
      <c r="D90" s="175">
        <f t="shared" si="1"/>
        <v>38.179999999999836</v>
      </c>
      <c r="E90" s="175">
        <v>1488.88</v>
      </c>
      <c r="F90" s="149" t="s">
        <v>3155</v>
      </c>
      <c r="G90" s="203" t="s">
        <v>3241</v>
      </c>
    </row>
    <row r="91" spans="2:7">
      <c r="B91" s="147">
        <v>42707</v>
      </c>
      <c r="C91" s="175">
        <v>2420</v>
      </c>
      <c r="D91" s="175">
        <f t="shared" si="1"/>
        <v>72.599999999999909</v>
      </c>
      <c r="E91" s="175">
        <v>2347.4</v>
      </c>
      <c r="F91" s="149" t="s">
        <v>3153</v>
      </c>
      <c r="G91" s="203" t="s">
        <v>3242</v>
      </c>
    </row>
    <row r="92" spans="2:7" ht="14.45" customHeight="1">
      <c r="B92" s="147">
        <v>42707</v>
      </c>
      <c r="C92" s="175">
        <v>1000</v>
      </c>
      <c r="D92" s="175">
        <f t="shared" si="1"/>
        <v>25</v>
      </c>
      <c r="E92" s="175">
        <v>975</v>
      </c>
      <c r="F92" s="149" t="s">
        <v>3149</v>
      </c>
      <c r="G92" s="203" t="s">
        <v>3243</v>
      </c>
    </row>
    <row r="93" spans="2:7">
      <c r="B93" s="147">
        <v>42707</v>
      </c>
      <c r="C93" s="175">
        <v>100</v>
      </c>
      <c r="D93" s="175">
        <f t="shared" si="1"/>
        <v>2.5</v>
      </c>
      <c r="E93" s="175">
        <v>97.5</v>
      </c>
      <c r="F93" s="149" t="s">
        <v>3153</v>
      </c>
      <c r="G93" s="203" t="s">
        <v>3244</v>
      </c>
    </row>
    <row r="94" spans="2:7">
      <c r="B94" s="147">
        <v>42707</v>
      </c>
      <c r="C94" s="175">
        <v>3000</v>
      </c>
      <c r="D94" s="175">
        <f t="shared" si="1"/>
        <v>75</v>
      </c>
      <c r="E94" s="175">
        <v>2925</v>
      </c>
      <c r="F94" s="149" t="s">
        <v>3165</v>
      </c>
      <c r="G94" s="203" t="s">
        <v>3245</v>
      </c>
    </row>
    <row r="95" spans="2:7" ht="13.35" customHeight="1">
      <c r="B95" s="147">
        <v>42707</v>
      </c>
      <c r="C95" s="175">
        <v>500</v>
      </c>
      <c r="D95" s="175">
        <f t="shared" si="1"/>
        <v>12.5</v>
      </c>
      <c r="E95" s="175">
        <v>487.5</v>
      </c>
      <c r="F95" s="149" t="s">
        <v>3149</v>
      </c>
      <c r="G95" s="203" t="s">
        <v>3197</v>
      </c>
    </row>
    <row r="96" spans="2:7" ht="14.45" customHeight="1">
      <c r="B96" s="147">
        <v>42707</v>
      </c>
      <c r="C96" s="175">
        <v>200</v>
      </c>
      <c r="D96" s="175">
        <f t="shared" si="1"/>
        <v>5</v>
      </c>
      <c r="E96" s="175">
        <v>195</v>
      </c>
      <c r="F96" s="149" t="s">
        <v>3153</v>
      </c>
      <c r="G96" s="203" t="s">
        <v>3246</v>
      </c>
    </row>
    <row r="97" spans="2:7" ht="14.45" customHeight="1">
      <c r="B97" s="147">
        <v>42708</v>
      </c>
      <c r="C97" s="175">
        <v>2000</v>
      </c>
      <c r="D97" s="175">
        <f t="shared" si="1"/>
        <v>50</v>
      </c>
      <c r="E97" s="175">
        <v>1950</v>
      </c>
      <c r="F97" s="149" t="s">
        <v>3148</v>
      </c>
      <c r="G97" s="203" t="s">
        <v>3247</v>
      </c>
    </row>
    <row r="98" spans="2:7" ht="13.35" customHeight="1">
      <c r="B98" s="147">
        <v>42708</v>
      </c>
      <c r="C98" s="175">
        <v>250</v>
      </c>
      <c r="D98" s="175">
        <f t="shared" si="1"/>
        <v>6.25</v>
      </c>
      <c r="E98" s="175">
        <v>243.75</v>
      </c>
      <c r="F98" s="149" t="s">
        <v>3158</v>
      </c>
      <c r="G98" s="203" t="s">
        <v>3248</v>
      </c>
    </row>
    <row r="99" spans="2:7" ht="14.45" customHeight="1">
      <c r="B99" s="147">
        <v>42708</v>
      </c>
      <c r="C99" s="175">
        <v>5000</v>
      </c>
      <c r="D99" s="175">
        <f t="shared" si="1"/>
        <v>125</v>
      </c>
      <c r="E99" s="175">
        <v>4875</v>
      </c>
      <c r="F99" s="149" t="s">
        <v>3156</v>
      </c>
      <c r="G99" s="203" t="s">
        <v>3249</v>
      </c>
    </row>
    <row r="100" spans="2:7" ht="14.45" customHeight="1">
      <c r="B100" s="147">
        <v>42708</v>
      </c>
      <c r="C100" s="175">
        <v>500</v>
      </c>
      <c r="D100" s="175">
        <f t="shared" si="1"/>
        <v>12.5</v>
      </c>
      <c r="E100" s="175">
        <v>487.5</v>
      </c>
      <c r="F100" s="149" t="s">
        <v>3153</v>
      </c>
      <c r="G100" s="203" t="s">
        <v>3250</v>
      </c>
    </row>
    <row r="101" spans="2:7">
      <c r="B101" s="147">
        <v>42708</v>
      </c>
      <c r="C101" s="175">
        <v>500</v>
      </c>
      <c r="D101" s="175">
        <f t="shared" si="1"/>
        <v>27.5</v>
      </c>
      <c r="E101" s="175">
        <v>472.5</v>
      </c>
      <c r="F101" s="149" t="s">
        <v>3146</v>
      </c>
      <c r="G101" s="203" t="s">
        <v>3251</v>
      </c>
    </row>
    <row r="102" spans="2:7" ht="13.35" customHeight="1">
      <c r="B102" s="147">
        <v>42708</v>
      </c>
      <c r="C102" s="175">
        <v>300</v>
      </c>
      <c r="D102" s="175">
        <f t="shared" si="1"/>
        <v>16.5</v>
      </c>
      <c r="E102" s="175">
        <v>283.5</v>
      </c>
      <c r="F102" s="149" t="s">
        <v>3151</v>
      </c>
      <c r="G102" s="203" t="s">
        <v>3251</v>
      </c>
    </row>
    <row r="103" spans="2:7" ht="14.45" customHeight="1">
      <c r="B103" s="147">
        <v>42708</v>
      </c>
      <c r="C103" s="175">
        <v>500</v>
      </c>
      <c r="D103" s="175">
        <f t="shared" si="1"/>
        <v>12.5</v>
      </c>
      <c r="E103" s="175">
        <v>487.5</v>
      </c>
      <c r="F103" s="149" t="s">
        <v>3153</v>
      </c>
      <c r="G103" s="203" t="s">
        <v>3252</v>
      </c>
    </row>
    <row r="104" spans="2:7" ht="14.45" customHeight="1">
      <c r="B104" s="147">
        <v>42708</v>
      </c>
      <c r="C104" s="175">
        <v>1000</v>
      </c>
      <c r="D104" s="175">
        <f t="shared" si="1"/>
        <v>25</v>
      </c>
      <c r="E104" s="175">
        <v>975</v>
      </c>
      <c r="F104" s="149" t="s">
        <v>3155</v>
      </c>
      <c r="G104" s="203" t="s">
        <v>3253</v>
      </c>
    </row>
    <row r="105" spans="2:7">
      <c r="B105" s="147">
        <v>42708</v>
      </c>
      <c r="C105" s="175">
        <v>500</v>
      </c>
      <c r="D105" s="175">
        <f t="shared" si="1"/>
        <v>12.5</v>
      </c>
      <c r="E105" s="175">
        <v>487.5</v>
      </c>
      <c r="F105" s="149" t="s">
        <v>3148</v>
      </c>
      <c r="G105" s="203" t="s">
        <v>3254</v>
      </c>
    </row>
    <row r="106" spans="2:7" ht="14.45" customHeight="1">
      <c r="B106" s="147">
        <v>42708</v>
      </c>
      <c r="C106" s="175">
        <v>300</v>
      </c>
      <c r="D106" s="175">
        <f t="shared" si="1"/>
        <v>7.5</v>
      </c>
      <c r="E106" s="175">
        <v>292.5</v>
      </c>
      <c r="F106" s="149" t="s">
        <v>3153</v>
      </c>
      <c r="G106" s="203" t="s">
        <v>3255</v>
      </c>
    </row>
    <row r="107" spans="2:7" ht="13.35" customHeight="1">
      <c r="B107" s="147">
        <v>42708</v>
      </c>
      <c r="C107" s="175">
        <v>1000</v>
      </c>
      <c r="D107" s="175">
        <f t="shared" si="1"/>
        <v>25</v>
      </c>
      <c r="E107" s="175">
        <v>975</v>
      </c>
      <c r="F107" s="149" t="s">
        <v>3153</v>
      </c>
      <c r="G107" s="203" t="s">
        <v>3256</v>
      </c>
    </row>
    <row r="108" spans="2:7" ht="13.35" customHeight="1">
      <c r="B108" s="147">
        <v>42708</v>
      </c>
      <c r="C108" s="175">
        <v>400</v>
      </c>
      <c r="D108" s="175">
        <f t="shared" si="1"/>
        <v>22</v>
      </c>
      <c r="E108" s="175">
        <v>378</v>
      </c>
      <c r="F108" s="149" t="s">
        <v>3155</v>
      </c>
      <c r="G108" s="203" t="s">
        <v>3257</v>
      </c>
    </row>
    <row r="109" spans="2:7" ht="13.35" customHeight="1">
      <c r="B109" s="147">
        <v>42708</v>
      </c>
      <c r="C109" s="175">
        <v>288</v>
      </c>
      <c r="D109" s="175">
        <f t="shared" si="1"/>
        <v>7.1999999999999886</v>
      </c>
      <c r="E109" s="175">
        <v>280.8</v>
      </c>
      <c r="F109" s="149" t="s">
        <v>3148</v>
      </c>
      <c r="G109" s="203" t="s">
        <v>3248</v>
      </c>
    </row>
    <row r="110" spans="2:7" ht="13.35" customHeight="1">
      <c r="B110" s="147">
        <v>42708</v>
      </c>
      <c r="C110" s="175">
        <v>4200</v>
      </c>
      <c r="D110" s="175">
        <f t="shared" si="1"/>
        <v>105</v>
      </c>
      <c r="E110" s="175">
        <v>4095</v>
      </c>
      <c r="F110" s="149" t="s">
        <v>3153</v>
      </c>
      <c r="G110" s="203" t="s">
        <v>3234</v>
      </c>
    </row>
    <row r="111" spans="2:7" ht="14.45" customHeight="1">
      <c r="B111" s="147">
        <v>42708</v>
      </c>
      <c r="C111" s="175">
        <v>100</v>
      </c>
      <c r="D111" s="175">
        <f t="shared" si="1"/>
        <v>2.5</v>
      </c>
      <c r="E111" s="175">
        <v>97.5</v>
      </c>
      <c r="F111" s="149" t="s">
        <v>3148</v>
      </c>
      <c r="G111" s="203" t="s">
        <v>3221</v>
      </c>
    </row>
    <row r="112" spans="2:7" ht="14.45" customHeight="1">
      <c r="B112" s="147">
        <v>42708</v>
      </c>
      <c r="C112" s="175">
        <v>1000</v>
      </c>
      <c r="D112" s="175">
        <f t="shared" si="1"/>
        <v>25</v>
      </c>
      <c r="E112" s="175">
        <v>975</v>
      </c>
      <c r="F112" s="149" t="s">
        <v>3148</v>
      </c>
      <c r="G112" s="203" t="s">
        <v>3258</v>
      </c>
    </row>
    <row r="113" spans="2:7">
      <c r="B113" s="147">
        <v>42709</v>
      </c>
      <c r="C113" s="175">
        <v>22.1</v>
      </c>
      <c r="D113" s="175">
        <f t="shared" si="1"/>
        <v>0.55000000000000071</v>
      </c>
      <c r="E113" s="175">
        <v>21.55</v>
      </c>
      <c r="F113" s="149" t="s">
        <v>3166</v>
      </c>
      <c r="G113" s="203" t="s">
        <v>3259</v>
      </c>
    </row>
    <row r="114" spans="2:7" ht="14.45" customHeight="1">
      <c r="B114" s="147">
        <v>42709</v>
      </c>
      <c r="C114" s="175">
        <v>3000</v>
      </c>
      <c r="D114" s="175">
        <f t="shared" si="1"/>
        <v>75</v>
      </c>
      <c r="E114" s="175">
        <v>2925</v>
      </c>
      <c r="F114" s="149" t="s">
        <v>3167</v>
      </c>
      <c r="G114" s="203" t="s">
        <v>3260</v>
      </c>
    </row>
    <row r="115" spans="2:7">
      <c r="B115" s="147">
        <v>42709</v>
      </c>
      <c r="C115" s="175">
        <v>6400</v>
      </c>
      <c r="D115" s="175">
        <f t="shared" si="1"/>
        <v>160</v>
      </c>
      <c r="E115" s="175">
        <v>6240</v>
      </c>
      <c r="F115" s="149" t="s">
        <v>3152</v>
      </c>
      <c r="G115" s="203" t="s">
        <v>3261</v>
      </c>
    </row>
    <row r="116" spans="2:7">
      <c r="B116" s="147">
        <v>42709</v>
      </c>
      <c r="C116" s="175">
        <v>300</v>
      </c>
      <c r="D116" s="175">
        <f t="shared" si="1"/>
        <v>7.5</v>
      </c>
      <c r="E116" s="175">
        <v>292.5</v>
      </c>
      <c r="F116" s="149" t="s">
        <v>3167</v>
      </c>
      <c r="G116" s="203" t="s">
        <v>3262</v>
      </c>
    </row>
    <row r="117" spans="2:7" ht="14.45" customHeight="1">
      <c r="B117" s="147">
        <v>42709</v>
      </c>
      <c r="C117" s="175">
        <v>3000</v>
      </c>
      <c r="D117" s="175">
        <f t="shared" si="1"/>
        <v>75</v>
      </c>
      <c r="E117" s="175">
        <v>2925</v>
      </c>
      <c r="F117" s="149" t="s">
        <v>3166</v>
      </c>
      <c r="G117" s="203" t="s">
        <v>3263</v>
      </c>
    </row>
    <row r="118" spans="2:7" ht="13.35" customHeight="1">
      <c r="B118" s="147">
        <v>42709</v>
      </c>
      <c r="C118" s="175">
        <v>300</v>
      </c>
      <c r="D118" s="175">
        <f t="shared" si="1"/>
        <v>7.5</v>
      </c>
      <c r="E118" s="175">
        <v>292.5</v>
      </c>
      <c r="F118" s="149" t="s">
        <v>3155</v>
      </c>
      <c r="G118" s="203" t="s">
        <v>3264</v>
      </c>
    </row>
    <row r="119" spans="2:7">
      <c r="B119" s="147">
        <v>42709</v>
      </c>
      <c r="C119" s="175">
        <v>1500</v>
      </c>
      <c r="D119" s="175">
        <f t="shared" si="1"/>
        <v>37.5</v>
      </c>
      <c r="E119" s="175">
        <v>1462.5</v>
      </c>
      <c r="F119" s="149" t="s">
        <v>3149</v>
      </c>
      <c r="G119" s="203" t="s">
        <v>3265</v>
      </c>
    </row>
    <row r="120" spans="2:7">
      <c r="B120" s="147">
        <v>42709</v>
      </c>
      <c r="C120" s="175">
        <v>3000</v>
      </c>
      <c r="D120" s="175">
        <f t="shared" si="1"/>
        <v>75</v>
      </c>
      <c r="E120" s="175">
        <v>2925</v>
      </c>
      <c r="F120" s="149" t="s">
        <v>3153</v>
      </c>
      <c r="G120" s="203" t="s">
        <v>3266</v>
      </c>
    </row>
    <row r="121" spans="2:7">
      <c r="B121" s="147">
        <v>42709</v>
      </c>
      <c r="C121" s="175">
        <v>500</v>
      </c>
      <c r="D121" s="175">
        <f t="shared" si="1"/>
        <v>12.5</v>
      </c>
      <c r="E121" s="175">
        <v>487.5</v>
      </c>
      <c r="F121" s="149" t="s">
        <v>3166</v>
      </c>
      <c r="G121" s="203" t="s">
        <v>3267</v>
      </c>
    </row>
    <row r="122" spans="2:7">
      <c r="B122" s="147">
        <v>42709</v>
      </c>
      <c r="C122" s="175">
        <v>700</v>
      </c>
      <c r="D122" s="175">
        <f t="shared" si="1"/>
        <v>17.5</v>
      </c>
      <c r="E122" s="175">
        <v>682.5</v>
      </c>
      <c r="F122" s="149" t="s">
        <v>3168</v>
      </c>
      <c r="G122" s="203" t="s">
        <v>3268</v>
      </c>
    </row>
    <row r="123" spans="2:7" ht="13.35" customHeight="1">
      <c r="B123" s="147">
        <v>42709</v>
      </c>
      <c r="C123" s="175">
        <v>200</v>
      </c>
      <c r="D123" s="175">
        <f t="shared" si="1"/>
        <v>5</v>
      </c>
      <c r="E123" s="175">
        <v>195</v>
      </c>
      <c r="F123" s="149" t="s">
        <v>3166</v>
      </c>
      <c r="G123" s="203" t="s">
        <v>3204</v>
      </c>
    </row>
    <row r="124" spans="2:7">
      <c r="B124" s="147">
        <v>42709</v>
      </c>
      <c r="C124" s="175">
        <v>2000</v>
      </c>
      <c r="D124" s="175">
        <f t="shared" si="1"/>
        <v>50</v>
      </c>
      <c r="E124" s="175">
        <v>1950</v>
      </c>
      <c r="F124" s="149" t="s">
        <v>3166</v>
      </c>
      <c r="G124" s="203" t="s">
        <v>3269</v>
      </c>
    </row>
    <row r="125" spans="2:7" ht="14.45" customHeight="1">
      <c r="B125" s="147">
        <v>42709</v>
      </c>
      <c r="C125" s="175">
        <v>4975</v>
      </c>
      <c r="D125" s="175">
        <f t="shared" si="1"/>
        <v>124.38000000000011</v>
      </c>
      <c r="E125" s="175">
        <v>4850.62</v>
      </c>
      <c r="F125" s="149" t="s">
        <v>3166</v>
      </c>
      <c r="G125" s="203" t="s">
        <v>3270</v>
      </c>
    </row>
    <row r="126" spans="2:7">
      <c r="B126" s="147">
        <v>42709</v>
      </c>
      <c r="C126" s="175">
        <v>100</v>
      </c>
      <c r="D126" s="175">
        <f t="shared" si="1"/>
        <v>2.5</v>
      </c>
      <c r="E126" s="175">
        <v>97.5</v>
      </c>
      <c r="F126" s="149" t="s">
        <v>3166</v>
      </c>
      <c r="G126" s="203" t="s">
        <v>3271</v>
      </c>
    </row>
    <row r="127" spans="2:7">
      <c r="B127" s="147">
        <v>42709</v>
      </c>
      <c r="C127" s="175">
        <v>100</v>
      </c>
      <c r="D127" s="175">
        <f t="shared" si="1"/>
        <v>2.5</v>
      </c>
      <c r="E127" s="175">
        <v>97.5</v>
      </c>
      <c r="F127" s="149" t="s">
        <v>3166</v>
      </c>
      <c r="G127" s="203" t="s">
        <v>3272</v>
      </c>
    </row>
    <row r="128" spans="2:7" ht="13.35" customHeight="1">
      <c r="B128" s="147">
        <v>42709</v>
      </c>
      <c r="C128" s="175">
        <v>200</v>
      </c>
      <c r="D128" s="175">
        <f t="shared" si="1"/>
        <v>10</v>
      </c>
      <c r="E128" s="175">
        <v>190</v>
      </c>
      <c r="F128" s="149" t="s">
        <v>3166</v>
      </c>
      <c r="G128" s="203" t="s">
        <v>3273</v>
      </c>
    </row>
    <row r="129" spans="2:7" ht="14.45" customHeight="1">
      <c r="B129" s="147">
        <v>42709</v>
      </c>
      <c r="C129" s="175">
        <v>450</v>
      </c>
      <c r="D129" s="175">
        <f t="shared" si="1"/>
        <v>11.25</v>
      </c>
      <c r="E129" s="175">
        <v>438.75</v>
      </c>
      <c r="F129" s="149" t="s">
        <v>3148</v>
      </c>
      <c r="G129" s="203" t="s">
        <v>3274</v>
      </c>
    </row>
    <row r="130" spans="2:7">
      <c r="B130" s="147">
        <v>42709</v>
      </c>
      <c r="C130" s="175">
        <v>1000</v>
      </c>
      <c r="D130" s="175">
        <f t="shared" si="1"/>
        <v>25</v>
      </c>
      <c r="E130" s="175">
        <v>975</v>
      </c>
      <c r="F130" s="149" t="s">
        <v>3169</v>
      </c>
      <c r="G130" s="203" t="s">
        <v>3275</v>
      </c>
    </row>
    <row r="131" spans="2:7">
      <c r="B131" s="147">
        <v>42709</v>
      </c>
      <c r="C131" s="175">
        <v>578.29999999999995</v>
      </c>
      <c r="D131" s="175">
        <f t="shared" si="1"/>
        <v>14.459999999999923</v>
      </c>
      <c r="E131" s="175">
        <v>563.84</v>
      </c>
      <c r="F131" s="149" t="s">
        <v>3153</v>
      </c>
      <c r="G131" s="203" t="s">
        <v>3276</v>
      </c>
    </row>
    <row r="132" spans="2:7" ht="13.35" customHeight="1">
      <c r="B132" s="147">
        <v>42709</v>
      </c>
      <c r="C132" s="175">
        <v>300</v>
      </c>
      <c r="D132" s="175">
        <f t="shared" si="1"/>
        <v>7.5</v>
      </c>
      <c r="E132" s="175">
        <v>292.5</v>
      </c>
      <c r="F132" s="149" t="s">
        <v>3153</v>
      </c>
      <c r="G132" s="203" t="s">
        <v>3277</v>
      </c>
    </row>
    <row r="133" spans="2:7" ht="14.45" customHeight="1">
      <c r="B133" s="147">
        <v>42709</v>
      </c>
      <c r="C133" s="175">
        <v>500</v>
      </c>
      <c r="D133" s="175">
        <f t="shared" si="1"/>
        <v>12.5</v>
      </c>
      <c r="E133" s="175">
        <v>487.5</v>
      </c>
      <c r="F133" s="149" t="s">
        <v>3166</v>
      </c>
      <c r="G133" s="203" t="s">
        <v>3278</v>
      </c>
    </row>
    <row r="134" spans="2:7">
      <c r="B134" s="147">
        <v>42709</v>
      </c>
      <c r="C134" s="175">
        <v>300</v>
      </c>
      <c r="D134" s="175">
        <f t="shared" ref="D134:D197" si="2">SUM(C134-E134)</f>
        <v>7.5</v>
      </c>
      <c r="E134" s="175">
        <v>292.5</v>
      </c>
      <c r="F134" s="149" t="s">
        <v>3166</v>
      </c>
      <c r="G134" s="203" t="s">
        <v>3232</v>
      </c>
    </row>
    <row r="135" spans="2:7">
      <c r="B135" s="147">
        <v>42709</v>
      </c>
      <c r="C135" s="175">
        <v>1000</v>
      </c>
      <c r="D135" s="175">
        <f t="shared" si="2"/>
        <v>25</v>
      </c>
      <c r="E135" s="175">
        <v>975</v>
      </c>
      <c r="F135" s="149" t="s">
        <v>3153</v>
      </c>
      <c r="G135" s="203" t="s">
        <v>3279</v>
      </c>
    </row>
    <row r="136" spans="2:7">
      <c r="B136" s="147">
        <v>42709</v>
      </c>
      <c r="C136" s="175">
        <v>2000</v>
      </c>
      <c r="D136" s="175">
        <f t="shared" si="2"/>
        <v>50</v>
      </c>
      <c r="E136" s="175">
        <v>1950</v>
      </c>
      <c r="F136" s="149" t="s">
        <v>3153</v>
      </c>
      <c r="G136" s="203" t="s">
        <v>3234</v>
      </c>
    </row>
    <row r="137" spans="2:7">
      <c r="B137" s="147">
        <v>42709</v>
      </c>
      <c r="C137" s="175">
        <v>50</v>
      </c>
      <c r="D137" s="175">
        <f t="shared" si="2"/>
        <v>1.25</v>
      </c>
      <c r="E137" s="175">
        <v>48.75</v>
      </c>
      <c r="F137" s="149" t="s">
        <v>3166</v>
      </c>
      <c r="G137" s="203" t="s">
        <v>3280</v>
      </c>
    </row>
    <row r="138" spans="2:7">
      <c r="B138" s="147">
        <v>42709</v>
      </c>
      <c r="C138" s="175">
        <v>500</v>
      </c>
      <c r="D138" s="175">
        <f t="shared" si="2"/>
        <v>12.5</v>
      </c>
      <c r="E138" s="175">
        <v>487.5</v>
      </c>
      <c r="F138" s="149" t="s">
        <v>3166</v>
      </c>
      <c r="G138" s="203" t="s">
        <v>3252</v>
      </c>
    </row>
    <row r="139" spans="2:7" ht="14.45" customHeight="1">
      <c r="B139" s="147">
        <v>42710</v>
      </c>
      <c r="C139" s="175">
        <v>500</v>
      </c>
      <c r="D139" s="175">
        <f t="shared" si="2"/>
        <v>12.5</v>
      </c>
      <c r="E139" s="175">
        <v>487.5</v>
      </c>
      <c r="F139" s="149" t="s">
        <v>3166</v>
      </c>
      <c r="G139" s="203" t="s">
        <v>3206</v>
      </c>
    </row>
    <row r="140" spans="2:7" ht="13.35" customHeight="1">
      <c r="B140" s="147">
        <v>42710</v>
      </c>
      <c r="C140" s="175">
        <v>200</v>
      </c>
      <c r="D140" s="175">
        <f t="shared" si="2"/>
        <v>6.4000000000000057</v>
      </c>
      <c r="E140" s="175">
        <v>193.6</v>
      </c>
      <c r="F140" s="149" t="s">
        <v>3166</v>
      </c>
      <c r="G140" s="203" t="s">
        <v>3281</v>
      </c>
    </row>
    <row r="141" spans="2:7" ht="14.45" customHeight="1">
      <c r="B141" s="147">
        <v>42710</v>
      </c>
      <c r="C141" s="175">
        <v>500</v>
      </c>
      <c r="D141" s="175">
        <f t="shared" si="2"/>
        <v>12.5</v>
      </c>
      <c r="E141" s="175">
        <v>487.5</v>
      </c>
      <c r="F141" s="149" t="s">
        <v>3155</v>
      </c>
      <c r="G141" s="203" t="s">
        <v>3282</v>
      </c>
    </row>
    <row r="142" spans="2:7">
      <c r="B142" s="147">
        <v>42710</v>
      </c>
      <c r="C142" s="175">
        <v>500</v>
      </c>
      <c r="D142" s="175">
        <f t="shared" si="2"/>
        <v>12.5</v>
      </c>
      <c r="E142" s="175">
        <v>487.5</v>
      </c>
      <c r="F142" s="149" t="s">
        <v>3168</v>
      </c>
      <c r="G142" s="203" t="s">
        <v>3282</v>
      </c>
    </row>
    <row r="143" spans="2:7">
      <c r="B143" s="147">
        <v>42710</v>
      </c>
      <c r="C143" s="175">
        <v>500</v>
      </c>
      <c r="D143" s="175">
        <f t="shared" si="2"/>
        <v>12.5</v>
      </c>
      <c r="E143" s="175">
        <v>487.5</v>
      </c>
      <c r="F143" s="149" t="s">
        <v>3169</v>
      </c>
      <c r="G143" s="203" t="s">
        <v>3282</v>
      </c>
    </row>
    <row r="144" spans="2:7">
      <c r="B144" s="147">
        <v>42710</v>
      </c>
      <c r="C144" s="175">
        <v>1000</v>
      </c>
      <c r="D144" s="175">
        <f t="shared" si="2"/>
        <v>25</v>
      </c>
      <c r="E144" s="175">
        <v>975</v>
      </c>
      <c r="F144" s="149" t="s">
        <v>3168</v>
      </c>
      <c r="G144" s="203" t="s">
        <v>3283</v>
      </c>
    </row>
    <row r="145" spans="2:7">
      <c r="B145" s="147">
        <v>42710</v>
      </c>
      <c r="C145" s="175">
        <v>1300</v>
      </c>
      <c r="D145" s="175">
        <f t="shared" si="2"/>
        <v>32.5</v>
      </c>
      <c r="E145" s="175">
        <v>1267.5</v>
      </c>
      <c r="F145" s="149" t="s">
        <v>3169</v>
      </c>
      <c r="G145" s="203" t="s">
        <v>3283</v>
      </c>
    </row>
    <row r="146" spans="2:7">
      <c r="B146" s="147">
        <v>42710</v>
      </c>
      <c r="C146" s="175">
        <v>1000</v>
      </c>
      <c r="D146" s="175">
        <f t="shared" si="2"/>
        <v>25</v>
      </c>
      <c r="E146" s="175">
        <v>975</v>
      </c>
      <c r="F146" s="149" t="s">
        <v>3153</v>
      </c>
      <c r="G146" s="203" t="s">
        <v>3284</v>
      </c>
    </row>
    <row r="147" spans="2:7">
      <c r="B147" s="147">
        <v>42710</v>
      </c>
      <c r="C147" s="175">
        <v>1000</v>
      </c>
      <c r="D147" s="175">
        <f t="shared" si="2"/>
        <v>35</v>
      </c>
      <c r="E147" s="175">
        <v>965</v>
      </c>
      <c r="F147" s="149" t="s">
        <v>3166</v>
      </c>
      <c r="G147" s="203" t="s">
        <v>3285</v>
      </c>
    </row>
    <row r="148" spans="2:7">
      <c r="B148" s="147">
        <v>42710</v>
      </c>
      <c r="C148" s="175">
        <v>2000</v>
      </c>
      <c r="D148" s="175">
        <f t="shared" si="2"/>
        <v>70</v>
      </c>
      <c r="E148" s="175">
        <v>1930</v>
      </c>
      <c r="F148" s="149" t="s">
        <v>3168</v>
      </c>
      <c r="G148" s="203" t="s">
        <v>3285</v>
      </c>
    </row>
    <row r="149" spans="2:7">
      <c r="B149" s="147">
        <v>42710</v>
      </c>
      <c r="C149" s="175">
        <v>204.08</v>
      </c>
      <c r="D149" s="175">
        <f t="shared" si="2"/>
        <v>5.1000000000000227</v>
      </c>
      <c r="E149" s="175">
        <v>198.98</v>
      </c>
      <c r="F149" s="149" t="s">
        <v>3153</v>
      </c>
      <c r="G149" s="203" t="s">
        <v>3276</v>
      </c>
    </row>
    <row r="150" spans="2:7">
      <c r="B150" s="147">
        <v>42710</v>
      </c>
      <c r="C150" s="175">
        <v>300</v>
      </c>
      <c r="D150" s="175">
        <f t="shared" si="2"/>
        <v>7.5</v>
      </c>
      <c r="E150" s="175">
        <v>292.5</v>
      </c>
      <c r="F150" s="149" t="s">
        <v>3158</v>
      </c>
      <c r="G150" s="203" t="s">
        <v>3286</v>
      </c>
    </row>
    <row r="151" spans="2:7">
      <c r="B151" s="147">
        <v>42710</v>
      </c>
      <c r="C151" s="175">
        <v>350</v>
      </c>
      <c r="D151" s="175">
        <f t="shared" si="2"/>
        <v>8.75</v>
      </c>
      <c r="E151" s="175">
        <v>341.25</v>
      </c>
      <c r="F151" s="149" t="s">
        <v>3166</v>
      </c>
      <c r="G151" s="203" t="s">
        <v>3287</v>
      </c>
    </row>
    <row r="152" spans="2:7">
      <c r="B152" s="147">
        <v>42710</v>
      </c>
      <c r="C152" s="175">
        <v>1000</v>
      </c>
      <c r="D152" s="175">
        <f t="shared" si="2"/>
        <v>25</v>
      </c>
      <c r="E152" s="175">
        <v>975</v>
      </c>
      <c r="F152" s="149" t="s">
        <v>3153</v>
      </c>
      <c r="G152" s="203" t="s">
        <v>3288</v>
      </c>
    </row>
    <row r="153" spans="2:7">
      <c r="B153" s="147">
        <v>42710</v>
      </c>
      <c r="C153" s="175">
        <v>1000</v>
      </c>
      <c r="D153" s="175">
        <f t="shared" si="2"/>
        <v>35</v>
      </c>
      <c r="E153" s="175">
        <v>965</v>
      </c>
      <c r="F153" s="149" t="s">
        <v>3156</v>
      </c>
      <c r="G153" s="203" t="s">
        <v>3289</v>
      </c>
    </row>
    <row r="154" spans="2:7">
      <c r="B154" s="147">
        <v>42710</v>
      </c>
      <c r="C154" s="175">
        <v>5500</v>
      </c>
      <c r="D154" s="175">
        <f t="shared" si="2"/>
        <v>148.5</v>
      </c>
      <c r="E154" s="175">
        <v>5351.5</v>
      </c>
      <c r="F154" s="149" t="s">
        <v>3155</v>
      </c>
      <c r="G154" s="203" t="s">
        <v>3290</v>
      </c>
    </row>
    <row r="155" spans="2:7">
      <c r="B155" s="147">
        <v>42710</v>
      </c>
      <c r="C155" s="175">
        <v>300</v>
      </c>
      <c r="D155" s="175">
        <f t="shared" si="2"/>
        <v>7.5</v>
      </c>
      <c r="E155" s="175">
        <v>292.5</v>
      </c>
      <c r="F155" s="149" t="s">
        <v>3153</v>
      </c>
      <c r="G155" s="203" t="s">
        <v>3234</v>
      </c>
    </row>
    <row r="156" spans="2:7">
      <c r="B156" s="147">
        <v>42710</v>
      </c>
      <c r="C156" s="175">
        <v>200</v>
      </c>
      <c r="D156" s="175">
        <f t="shared" si="2"/>
        <v>5</v>
      </c>
      <c r="E156" s="175">
        <v>195</v>
      </c>
      <c r="F156" s="149" t="s">
        <v>3153</v>
      </c>
      <c r="G156" s="203" t="s">
        <v>3291</v>
      </c>
    </row>
    <row r="157" spans="2:7">
      <c r="B157" s="147">
        <v>42710</v>
      </c>
      <c r="C157" s="175">
        <v>200</v>
      </c>
      <c r="D157" s="175">
        <f t="shared" si="2"/>
        <v>10</v>
      </c>
      <c r="E157" s="175">
        <v>190</v>
      </c>
      <c r="F157" s="149" t="s">
        <v>3166</v>
      </c>
      <c r="G157" s="203" t="s">
        <v>3292</v>
      </c>
    </row>
    <row r="158" spans="2:7">
      <c r="B158" s="147">
        <v>42710</v>
      </c>
      <c r="C158" s="175">
        <v>500</v>
      </c>
      <c r="D158" s="175">
        <f t="shared" si="2"/>
        <v>13.5</v>
      </c>
      <c r="E158" s="175">
        <v>486.5</v>
      </c>
      <c r="F158" s="149" t="s">
        <v>3153</v>
      </c>
      <c r="G158" s="203" t="s">
        <v>3293</v>
      </c>
    </row>
    <row r="159" spans="2:7">
      <c r="B159" s="147">
        <v>42710</v>
      </c>
      <c r="C159" s="175">
        <v>100</v>
      </c>
      <c r="D159" s="175">
        <f t="shared" si="2"/>
        <v>2.5</v>
      </c>
      <c r="E159" s="175">
        <v>97.5</v>
      </c>
      <c r="F159" s="149" t="s">
        <v>3166</v>
      </c>
      <c r="G159" s="203" t="s">
        <v>3294</v>
      </c>
    </row>
    <row r="160" spans="2:7">
      <c r="B160" s="147">
        <v>42711</v>
      </c>
      <c r="C160" s="175">
        <v>1000</v>
      </c>
      <c r="D160" s="175">
        <f t="shared" si="2"/>
        <v>25</v>
      </c>
      <c r="E160" s="175">
        <v>975</v>
      </c>
      <c r="F160" s="149" t="s">
        <v>3166</v>
      </c>
      <c r="G160" s="203" t="s">
        <v>3295</v>
      </c>
    </row>
    <row r="161" spans="2:7">
      <c r="B161" s="147">
        <v>42711</v>
      </c>
      <c r="C161" s="175">
        <v>1000</v>
      </c>
      <c r="D161" s="175">
        <f t="shared" si="2"/>
        <v>25</v>
      </c>
      <c r="E161" s="175">
        <v>975</v>
      </c>
      <c r="F161" s="149" t="s">
        <v>3166</v>
      </c>
      <c r="G161" s="203" t="s">
        <v>3296</v>
      </c>
    </row>
    <row r="162" spans="2:7">
      <c r="B162" s="147">
        <v>42711</v>
      </c>
      <c r="C162" s="175">
        <v>300</v>
      </c>
      <c r="D162" s="175">
        <f t="shared" si="2"/>
        <v>10.5</v>
      </c>
      <c r="E162" s="175">
        <v>289.5</v>
      </c>
      <c r="F162" s="149" t="s">
        <v>3168</v>
      </c>
      <c r="G162" s="203" t="s">
        <v>3297</v>
      </c>
    </row>
    <row r="163" spans="2:7">
      <c r="B163" s="147">
        <v>42711</v>
      </c>
      <c r="C163" s="175">
        <v>300</v>
      </c>
      <c r="D163" s="175">
        <f t="shared" si="2"/>
        <v>10.5</v>
      </c>
      <c r="E163" s="175">
        <v>289.5</v>
      </c>
      <c r="F163" s="149" t="s">
        <v>3146</v>
      </c>
      <c r="G163" s="203" t="s">
        <v>3297</v>
      </c>
    </row>
    <row r="164" spans="2:7">
      <c r="B164" s="147">
        <v>42711</v>
      </c>
      <c r="C164" s="175">
        <v>560</v>
      </c>
      <c r="D164" s="175">
        <f t="shared" si="2"/>
        <v>14</v>
      </c>
      <c r="E164" s="175">
        <v>546</v>
      </c>
      <c r="F164" s="149" t="s">
        <v>3166</v>
      </c>
      <c r="G164" s="203" t="s">
        <v>3298</v>
      </c>
    </row>
    <row r="165" spans="2:7">
      <c r="B165" s="147">
        <v>42711</v>
      </c>
      <c r="C165" s="175">
        <v>200</v>
      </c>
      <c r="D165" s="175">
        <f t="shared" si="2"/>
        <v>5</v>
      </c>
      <c r="E165" s="175">
        <v>195</v>
      </c>
      <c r="F165" s="149" t="s">
        <v>3167</v>
      </c>
      <c r="G165" s="203" t="s">
        <v>3299</v>
      </c>
    </row>
    <row r="166" spans="2:7">
      <c r="B166" s="147">
        <v>42711</v>
      </c>
      <c r="C166" s="175">
        <v>2000</v>
      </c>
      <c r="D166" s="175">
        <f t="shared" si="2"/>
        <v>50</v>
      </c>
      <c r="E166" s="175">
        <v>1950</v>
      </c>
      <c r="F166" s="149" t="s">
        <v>3153</v>
      </c>
      <c r="G166" s="203" t="s">
        <v>3300</v>
      </c>
    </row>
    <row r="167" spans="2:7">
      <c r="B167" s="147">
        <v>42711</v>
      </c>
      <c r="C167" s="175">
        <v>1000</v>
      </c>
      <c r="D167" s="175">
        <f t="shared" si="2"/>
        <v>25</v>
      </c>
      <c r="E167" s="175">
        <v>975</v>
      </c>
      <c r="F167" s="149" t="s">
        <v>3146</v>
      </c>
      <c r="G167" s="203" t="s">
        <v>3300</v>
      </c>
    </row>
    <row r="168" spans="2:7">
      <c r="B168" s="147">
        <v>42711</v>
      </c>
      <c r="C168" s="175">
        <v>10</v>
      </c>
      <c r="D168" s="175">
        <f t="shared" si="2"/>
        <v>0.25</v>
      </c>
      <c r="E168" s="175">
        <v>9.75</v>
      </c>
      <c r="F168" s="149" t="s">
        <v>3153</v>
      </c>
      <c r="G168" s="203" t="s">
        <v>3301</v>
      </c>
    </row>
    <row r="169" spans="2:7">
      <c r="B169" s="147">
        <v>42711</v>
      </c>
      <c r="C169" s="175">
        <v>1000</v>
      </c>
      <c r="D169" s="175">
        <f t="shared" si="2"/>
        <v>25</v>
      </c>
      <c r="E169" s="175">
        <v>975</v>
      </c>
      <c r="F169" s="149" t="s">
        <v>3153</v>
      </c>
      <c r="G169" s="203" t="s">
        <v>3211</v>
      </c>
    </row>
    <row r="170" spans="2:7">
      <c r="B170" s="147">
        <v>42711</v>
      </c>
      <c r="C170" s="175">
        <v>100</v>
      </c>
      <c r="D170" s="175">
        <f t="shared" si="2"/>
        <v>2.5</v>
      </c>
      <c r="E170" s="175">
        <v>97.5</v>
      </c>
      <c r="F170" s="149" t="s">
        <v>3149</v>
      </c>
      <c r="G170" s="203" t="s">
        <v>3302</v>
      </c>
    </row>
    <row r="171" spans="2:7">
      <c r="B171" s="147">
        <v>42711</v>
      </c>
      <c r="C171" s="175">
        <v>100</v>
      </c>
      <c r="D171" s="175">
        <f t="shared" si="2"/>
        <v>2.5</v>
      </c>
      <c r="E171" s="175">
        <v>97.5</v>
      </c>
      <c r="F171" s="149" t="s">
        <v>3156</v>
      </c>
      <c r="G171" s="203" t="s">
        <v>3302</v>
      </c>
    </row>
    <row r="172" spans="2:7">
      <c r="B172" s="147">
        <v>42711</v>
      </c>
      <c r="C172" s="175">
        <v>5000</v>
      </c>
      <c r="D172" s="175">
        <f t="shared" si="2"/>
        <v>125</v>
      </c>
      <c r="E172" s="175">
        <v>4875</v>
      </c>
      <c r="F172" s="149" t="s">
        <v>3166</v>
      </c>
      <c r="G172" s="203" t="s">
        <v>3303</v>
      </c>
    </row>
    <row r="173" spans="2:7">
      <c r="B173" s="147">
        <v>42711</v>
      </c>
      <c r="C173" s="175">
        <v>276.77999999999997</v>
      </c>
      <c r="D173" s="175">
        <f t="shared" si="2"/>
        <v>6.9199999999999591</v>
      </c>
      <c r="E173" s="175">
        <v>269.86</v>
      </c>
      <c r="F173" s="149" t="s">
        <v>3153</v>
      </c>
      <c r="G173" s="203" t="s">
        <v>3276</v>
      </c>
    </row>
    <row r="174" spans="2:7">
      <c r="B174" s="147">
        <v>42711</v>
      </c>
      <c r="C174" s="175">
        <v>600</v>
      </c>
      <c r="D174" s="175">
        <f t="shared" si="2"/>
        <v>15</v>
      </c>
      <c r="E174" s="175">
        <v>585</v>
      </c>
      <c r="F174" s="149" t="s">
        <v>3155</v>
      </c>
      <c r="G174" s="203" t="s">
        <v>3192</v>
      </c>
    </row>
    <row r="175" spans="2:7">
      <c r="B175" s="147">
        <v>42711</v>
      </c>
      <c r="C175" s="175">
        <v>1000</v>
      </c>
      <c r="D175" s="175">
        <f t="shared" si="2"/>
        <v>25</v>
      </c>
      <c r="E175" s="175">
        <v>975</v>
      </c>
      <c r="F175" s="149" t="s">
        <v>3158</v>
      </c>
      <c r="G175" s="203" t="s">
        <v>3304</v>
      </c>
    </row>
    <row r="176" spans="2:7">
      <c r="B176" s="147">
        <v>42711</v>
      </c>
      <c r="C176" s="175">
        <v>1000</v>
      </c>
      <c r="D176" s="175">
        <f t="shared" si="2"/>
        <v>25</v>
      </c>
      <c r="E176" s="175">
        <v>975</v>
      </c>
      <c r="F176" s="149" t="s">
        <v>3166</v>
      </c>
      <c r="G176" s="203" t="s">
        <v>3304</v>
      </c>
    </row>
    <row r="177" spans="2:7">
      <c r="B177" s="147">
        <v>42711</v>
      </c>
      <c r="C177" s="175">
        <v>500</v>
      </c>
      <c r="D177" s="175">
        <f t="shared" si="2"/>
        <v>12.5</v>
      </c>
      <c r="E177" s="175">
        <v>487.5</v>
      </c>
      <c r="F177" s="149" t="s">
        <v>3166</v>
      </c>
      <c r="G177" s="203" t="s">
        <v>3305</v>
      </c>
    </row>
    <row r="178" spans="2:7">
      <c r="B178" s="147">
        <v>42711</v>
      </c>
      <c r="C178" s="175">
        <v>210</v>
      </c>
      <c r="D178" s="175">
        <f t="shared" si="2"/>
        <v>5.25</v>
      </c>
      <c r="E178" s="175">
        <v>204.75</v>
      </c>
      <c r="F178" s="149" t="s">
        <v>3158</v>
      </c>
      <c r="G178" s="203" t="s">
        <v>3305</v>
      </c>
    </row>
    <row r="179" spans="2:7">
      <c r="B179" s="147">
        <v>42711</v>
      </c>
      <c r="C179" s="175">
        <v>500</v>
      </c>
      <c r="D179" s="175">
        <f t="shared" si="2"/>
        <v>12.5</v>
      </c>
      <c r="E179" s="175">
        <v>487.5</v>
      </c>
      <c r="F179" s="149" t="s">
        <v>3158</v>
      </c>
      <c r="G179" s="203" t="s">
        <v>3306</v>
      </c>
    </row>
    <row r="180" spans="2:7">
      <c r="B180" s="147">
        <v>42711</v>
      </c>
      <c r="C180" s="175">
        <v>1000</v>
      </c>
      <c r="D180" s="175">
        <f t="shared" si="2"/>
        <v>25</v>
      </c>
      <c r="E180" s="175">
        <v>975</v>
      </c>
      <c r="F180" s="149" t="s">
        <v>3153</v>
      </c>
      <c r="G180" s="203" t="s">
        <v>3307</v>
      </c>
    </row>
    <row r="181" spans="2:7">
      <c r="B181" s="147">
        <v>42711</v>
      </c>
      <c r="C181" s="175">
        <v>2000</v>
      </c>
      <c r="D181" s="175">
        <f t="shared" si="2"/>
        <v>64</v>
      </c>
      <c r="E181" s="175">
        <v>1936</v>
      </c>
      <c r="F181" s="149" t="s">
        <v>3156</v>
      </c>
      <c r="G181" s="203" t="s">
        <v>3308</v>
      </c>
    </row>
    <row r="182" spans="2:7">
      <c r="B182" s="147">
        <v>42711</v>
      </c>
      <c r="C182" s="175">
        <v>1500</v>
      </c>
      <c r="D182" s="175">
        <f t="shared" si="2"/>
        <v>37.5</v>
      </c>
      <c r="E182" s="175">
        <v>1462.5</v>
      </c>
      <c r="F182" s="149" t="s">
        <v>3153</v>
      </c>
      <c r="G182" s="203" t="s">
        <v>3309</v>
      </c>
    </row>
    <row r="183" spans="2:7">
      <c r="B183" s="147">
        <v>42711</v>
      </c>
      <c r="C183" s="175">
        <v>860</v>
      </c>
      <c r="D183" s="175">
        <f t="shared" si="2"/>
        <v>21.5</v>
      </c>
      <c r="E183" s="175">
        <v>838.5</v>
      </c>
      <c r="F183" s="149" t="s">
        <v>3166</v>
      </c>
      <c r="G183" s="203" t="s">
        <v>3310</v>
      </c>
    </row>
    <row r="184" spans="2:7">
      <c r="B184" s="147">
        <v>42711</v>
      </c>
      <c r="C184" s="175">
        <v>1000</v>
      </c>
      <c r="D184" s="175">
        <f t="shared" si="2"/>
        <v>25</v>
      </c>
      <c r="E184" s="175">
        <v>975</v>
      </c>
      <c r="F184" s="149" t="s">
        <v>3153</v>
      </c>
      <c r="G184" s="203" t="s">
        <v>3311</v>
      </c>
    </row>
    <row r="185" spans="2:7">
      <c r="B185" s="147">
        <v>42711</v>
      </c>
      <c r="C185" s="175">
        <v>5000</v>
      </c>
      <c r="D185" s="175">
        <f t="shared" si="2"/>
        <v>125</v>
      </c>
      <c r="E185" s="175">
        <v>4875</v>
      </c>
      <c r="F185" s="149" t="s">
        <v>3149</v>
      </c>
      <c r="G185" s="203" t="s">
        <v>3312</v>
      </c>
    </row>
    <row r="186" spans="2:7">
      <c r="B186" s="147">
        <v>42711</v>
      </c>
      <c r="C186" s="175">
        <v>1000</v>
      </c>
      <c r="D186" s="175">
        <f t="shared" si="2"/>
        <v>25</v>
      </c>
      <c r="E186" s="175">
        <v>975</v>
      </c>
      <c r="F186" s="149" t="s">
        <v>3147</v>
      </c>
      <c r="G186" s="203" t="s">
        <v>3312</v>
      </c>
    </row>
    <row r="187" spans="2:7">
      <c r="B187" s="147">
        <v>42711</v>
      </c>
      <c r="C187" s="175">
        <v>7000</v>
      </c>
      <c r="D187" s="175">
        <f t="shared" si="2"/>
        <v>175</v>
      </c>
      <c r="E187" s="175">
        <v>6825</v>
      </c>
      <c r="F187" s="149" t="s">
        <v>3149</v>
      </c>
      <c r="G187" s="203" t="s">
        <v>3312</v>
      </c>
    </row>
    <row r="188" spans="2:7">
      <c r="B188" s="147">
        <v>42711</v>
      </c>
      <c r="C188" s="175">
        <v>1000</v>
      </c>
      <c r="D188" s="175">
        <f t="shared" si="2"/>
        <v>25</v>
      </c>
      <c r="E188" s="175">
        <v>975</v>
      </c>
      <c r="F188" s="149" t="s">
        <v>3166</v>
      </c>
      <c r="G188" s="203" t="s">
        <v>3313</v>
      </c>
    </row>
    <row r="189" spans="2:7">
      <c r="B189" s="147">
        <v>42711</v>
      </c>
      <c r="C189" s="175">
        <v>100</v>
      </c>
      <c r="D189" s="175">
        <f t="shared" si="2"/>
        <v>2.5</v>
      </c>
      <c r="E189" s="175">
        <v>97.5</v>
      </c>
      <c r="F189" s="149" t="s">
        <v>3153</v>
      </c>
      <c r="G189" s="203" t="s">
        <v>3314</v>
      </c>
    </row>
    <row r="190" spans="2:7">
      <c r="B190" s="147">
        <v>42711</v>
      </c>
      <c r="C190" s="175">
        <v>1000</v>
      </c>
      <c r="D190" s="175">
        <f t="shared" si="2"/>
        <v>25</v>
      </c>
      <c r="E190" s="175">
        <v>975</v>
      </c>
      <c r="F190" s="149" t="s">
        <v>3149</v>
      </c>
      <c r="G190" s="203" t="s">
        <v>3315</v>
      </c>
    </row>
    <row r="191" spans="2:7">
      <c r="B191" s="147">
        <v>42711</v>
      </c>
      <c r="C191" s="175">
        <v>1000</v>
      </c>
      <c r="D191" s="175">
        <f t="shared" si="2"/>
        <v>25</v>
      </c>
      <c r="E191" s="175">
        <v>975</v>
      </c>
      <c r="F191" s="149" t="s">
        <v>3153</v>
      </c>
      <c r="G191" s="203" t="s">
        <v>3316</v>
      </c>
    </row>
    <row r="192" spans="2:7">
      <c r="B192" s="147">
        <v>42711</v>
      </c>
      <c r="C192" s="175">
        <v>200</v>
      </c>
      <c r="D192" s="175">
        <f t="shared" si="2"/>
        <v>5</v>
      </c>
      <c r="E192" s="175">
        <v>195</v>
      </c>
      <c r="F192" s="149" t="s">
        <v>3166</v>
      </c>
      <c r="G192" s="203" t="s">
        <v>3237</v>
      </c>
    </row>
    <row r="193" spans="2:7">
      <c r="B193" s="147">
        <v>42711</v>
      </c>
      <c r="C193" s="175">
        <v>300</v>
      </c>
      <c r="D193" s="175">
        <f t="shared" si="2"/>
        <v>7.5</v>
      </c>
      <c r="E193" s="175">
        <v>292.5</v>
      </c>
      <c r="F193" s="149" t="s">
        <v>3166</v>
      </c>
      <c r="G193" s="203" t="s">
        <v>3317</v>
      </c>
    </row>
    <row r="194" spans="2:7">
      <c r="B194" s="147">
        <v>42711</v>
      </c>
      <c r="C194" s="175">
        <v>500</v>
      </c>
      <c r="D194" s="175">
        <f t="shared" si="2"/>
        <v>12.5</v>
      </c>
      <c r="E194" s="175">
        <v>487.5</v>
      </c>
      <c r="F194" s="149" t="s">
        <v>3158</v>
      </c>
      <c r="G194" s="203" t="s">
        <v>3317</v>
      </c>
    </row>
    <row r="195" spans="2:7">
      <c r="B195" s="147">
        <v>42712</v>
      </c>
      <c r="C195" s="175">
        <v>2000</v>
      </c>
      <c r="D195" s="175">
        <f t="shared" si="2"/>
        <v>50</v>
      </c>
      <c r="E195" s="175">
        <v>1950</v>
      </c>
      <c r="F195" s="149" t="s">
        <v>3166</v>
      </c>
      <c r="G195" s="203" t="s">
        <v>3318</v>
      </c>
    </row>
    <row r="196" spans="2:7">
      <c r="B196" s="147">
        <v>42712</v>
      </c>
      <c r="C196" s="175">
        <v>2000</v>
      </c>
      <c r="D196" s="175">
        <f t="shared" si="2"/>
        <v>50</v>
      </c>
      <c r="E196" s="175">
        <v>1950</v>
      </c>
      <c r="F196" s="149" t="s">
        <v>3166</v>
      </c>
      <c r="G196" s="203" t="s">
        <v>3318</v>
      </c>
    </row>
    <row r="197" spans="2:7">
      <c r="B197" s="147">
        <v>42712</v>
      </c>
      <c r="C197" s="175">
        <v>100</v>
      </c>
      <c r="D197" s="175">
        <f t="shared" si="2"/>
        <v>2.5</v>
      </c>
      <c r="E197" s="175">
        <v>97.5</v>
      </c>
      <c r="F197" s="149" t="s">
        <v>3167</v>
      </c>
      <c r="G197" s="203" t="s">
        <v>3319</v>
      </c>
    </row>
    <row r="198" spans="2:7">
      <c r="B198" s="147">
        <v>42712</v>
      </c>
      <c r="C198" s="175">
        <v>1200</v>
      </c>
      <c r="D198" s="175">
        <f t="shared" ref="D198:D261" si="3">SUM(C198-E198)</f>
        <v>30</v>
      </c>
      <c r="E198" s="175">
        <v>1170</v>
      </c>
      <c r="F198" s="149" t="s">
        <v>3153</v>
      </c>
      <c r="G198" s="203" t="s">
        <v>3320</v>
      </c>
    </row>
    <row r="199" spans="2:7">
      <c r="B199" s="147">
        <v>42712</v>
      </c>
      <c r="C199" s="175">
        <v>5000</v>
      </c>
      <c r="D199" s="175">
        <f t="shared" si="3"/>
        <v>125</v>
      </c>
      <c r="E199" s="175">
        <v>4875</v>
      </c>
      <c r="F199" s="149" t="s">
        <v>3166</v>
      </c>
      <c r="G199" s="203" t="s">
        <v>3321</v>
      </c>
    </row>
    <row r="200" spans="2:7">
      <c r="B200" s="147">
        <v>42712</v>
      </c>
      <c r="C200" s="175">
        <v>500</v>
      </c>
      <c r="D200" s="175">
        <f t="shared" si="3"/>
        <v>12.5</v>
      </c>
      <c r="E200" s="175">
        <v>487.5</v>
      </c>
      <c r="F200" s="149" t="s">
        <v>3166</v>
      </c>
      <c r="G200" s="203" t="s">
        <v>3322</v>
      </c>
    </row>
    <row r="201" spans="2:7">
      <c r="B201" s="147">
        <v>42712</v>
      </c>
      <c r="C201" s="175">
        <v>500</v>
      </c>
      <c r="D201" s="175">
        <f t="shared" si="3"/>
        <v>12.5</v>
      </c>
      <c r="E201" s="175">
        <v>487.5</v>
      </c>
      <c r="F201" s="149" t="s">
        <v>3167</v>
      </c>
      <c r="G201" s="203" t="s">
        <v>3322</v>
      </c>
    </row>
    <row r="202" spans="2:7">
      <c r="B202" s="147">
        <v>42712</v>
      </c>
      <c r="C202" s="175">
        <v>500</v>
      </c>
      <c r="D202" s="175">
        <f t="shared" si="3"/>
        <v>12.5</v>
      </c>
      <c r="E202" s="175">
        <v>487.5</v>
      </c>
      <c r="F202" s="149" t="s">
        <v>3168</v>
      </c>
      <c r="G202" s="203" t="s">
        <v>3322</v>
      </c>
    </row>
    <row r="203" spans="2:7">
      <c r="B203" s="147">
        <v>42712</v>
      </c>
      <c r="C203" s="175">
        <v>500</v>
      </c>
      <c r="D203" s="175">
        <f t="shared" si="3"/>
        <v>12.5</v>
      </c>
      <c r="E203" s="175">
        <v>487.5</v>
      </c>
      <c r="F203" s="149" t="s">
        <v>3146</v>
      </c>
      <c r="G203" s="203" t="s">
        <v>3322</v>
      </c>
    </row>
    <row r="204" spans="2:7">
      <c r="B204" s="147">
        <v>42712</v>
      </c>
      <c r="C204" s="175">
        <v>200</v>
      </c>
      <c r="D204" s="175">
        <f t="shared" si="3"/>
        <v>5</v>
      </c>
      <c r="E204" s="175">
        <v>195</v>
      </c>
      <c r="F204" s="149" t="s">
        <v>3153</v>
      </c>
      <c r="G204" s="203" t="s">
        <v>3323</v>
      </c>
    </row>
    <row r="205" spans="2:7">
      <c r="B205" s="147">
        <v>42712</v>
      </c>
      <c r="C205" s="175">
        <v>1000</v>
      </c>
      <c r="D205" s="175">
        <f t="shared" si="3"/>
        <v>25</v>
      </c>
      <c r="E205" s="175">
        <v>975</v>
      </c>
      <c r="F205" s="149" t="s">
        <v>3153</v>
      </c>
      <c r="G205" s="203" t="s">
        <v>3324</v>
      </c>
    </row>
    <row r="206" spans="2:7">
      <c r="B206" s="147">
        <v>42712</v>
      </c>
      <c r="C206" s="175">
        <v>2000</v>
      </c>
      <c r="D206" s="175">
        <f t="shared" si="3"/>
        <v>64</v>
      </c>
      <c r="E206" s="175">
        <v>1936</v>
      </c>
      <c r="F206" s="149" t="s">
        <v>3166</v>
      </c>
      <c r="G206" s="203" t="s">
        <v>3325</v>
      </c>
    </row>
    <row r="207" spans="2:7">
      <c r="B207" s="147">
        <v>42712</v>
      </c>
      <c r="C207" s="175">
        <v>500</v>
      </c>
      <c r="D207" s="175">
        <f t="shared" si="3"/>
        <v>12.5</v>
      </c>
      <c r="E207" s="175">
        <v>487.5</v>
      </c>
      <c r="F207" s="149" t="s">
        <v>3166</v>
      </c>
      <c r="G207" s="203" t="s">
        <v>3326</v>
      </c>
    </row>
    <row r="208" spans="2:7">
      <c r="B208" s="147">
        <v>42712</v>
      </c>
      <c r="C208" s="175">
        <v>400</v>
      </c>
      <c r="D208" s="175">
        <f t="shared" si="3"/>
        <v>10</v>
      </c>
      <c r="E208" s="175">
        <v>390</v>
      </c>
      <c r="F208" s="149" t="s">
        <v>3170</v>
      </c>
      <c r="G208" s="203" t="s">
        <v>3326</v>
      </c>
    </row>
    <row r="209" spans="2:7">
      <c r="B209" s="147">
        <v>42712</v>
      </c>
      <c r="C209" s="175">
        <v>1000</v>
      </c>
      <c r="D209" s="175">
        <f t="shared" si="3"/>
        <v>25</v>
      </c>
      <c r="E209" s="175">
        <v>975</v>
      </c>
      <c r="F209" s="149" t="s">
        <v>3153</v>
      </c>
      <c r="G209" s="203" t="s">
        <v>3327</v>
      </c>
    </row>
    <row r="210" spans="2:7">
      <c r="B210" s="147">
        <v>42712</v>
      </c>
      <c r="C210" s="175">
        <v>6000</v>
      </c>
      <c r="D210" s="175">
        <f t="shared" si="3"/>
        <v>150</v>
      </c>
      <c r="E210" s="175">
        <v>5850</v>
      </c>
      <c r="F210" s="149" t="s">
        <v>3171</v>
      </c>
      <c r="G210" s="203" t="s">
        <v>3328</v>
      </c>
    </row>
    <row r="211" spans="2:7">
      <c r="B211" s="147">
        <v>42712</v>
      </c>
      <c r="C211" s="175">
        <v>2088</v>
      </c>
      <c r="D211" s="175">
        <f t="shared" si="3"/>
        <v>52.200000000000045</v>
      </c>
      <c r="E211" s="175">
        <v>2035.8</v>
      </c>
      <c r="F211" s="149" t="s">
        <v>3156</v>
      </c>
      <c r="G211" s="203" t="s">
        <v>3329</v>
      </c>
    </row>
    <row r="212" spans="2:7">
      <c r="B212" s="147">
        <v>42712</v>
      </c>
      <c r="C212" s="175">
        <v>100</v>
      </c>
      <c r="D212" s="175">
        <f t="shared" si="3"/>
        <v>2.5</v>
      </c>
      <c r="E212" s="175">
        <v>97.5</v>
      </c>
      <c r="F212" s="149" t="s">
        <v>3166</v>
      </c>
      <c r="G212" s="203" t="s">
        <v>3330</v>
      </c>
    </row>
    <row r="213" spans="2:7">
      <c r="B213" s="147">
        <v>42712</v>
      </c>
      <c r="C213" s="175">
        <v>1000</v>
      </c>
      <c r="D213" s="175">
        <f t="shared" si="3"/>
        <v>25</v>
      </c>
      <c r="E213" s="175">
        <v>975</v>
      </c>
      <c r="F213" s="149" t="s">
        <v>3168</v>
      </c>
      <c r="G213" s="203" t="s">
        <v>3331</v>
      </c>
    </row>
    <row r="214" spans="2:7">
      <c r="B214" s="147">
        <v>42712</v>
      </c>
      <c r="C214" s="175">
        <v>300</v>
      </c>
      <c r="D214" s="175">
        <f t="shared" si="3"/>
        <v>7.5</v>
      </c>
      <c r="E214" s="175">
        <v>292.5</v>
      </c>
      <c r="F214" s="149" t="s">
        <v>3166</v>
      </c>
      <c r="G214" s="203" t="s">
        <v>3332</v>
      </c>
    </row>
    <row r="215" spans="2:7">
      <c r="B215" s="147">
        <v>42712</v>
      </c>
      <c r="C215" s="175">
        <v>1500</v>
      </c>
      <c r="D215" s="175">
        <f t="shared" si="3"/>
        <v>45</v>
      </c>
      <c r="E215" s="175">
        <v>1455</v>
      </c>
      <c r="F215" s="149" t="s">
        <v>3153</v>
      </c>
      <c r="G215" s="203" t="s">
        <v>3333</v>
      </c>
    </row>
    <row r="216" spans="2:7">
      <c r="B216" s="147">
        <v>42712</v>
      </c>
      <c r="C216" s="175">
        <v>1000</v>
      </c>
      <c r="D216" s="175">
        <f t="shared" si="3"/>
        <v>25</v>
      </c>
      <c r="E216" s="175">
        <v>975</v>
      </c>
      <c r="F216" s="149" t="s">
        <v>3156</v>
      </c>
      <c r="G216" s="203" t="s">
        <v>3334</v>
      </c>
    </row>
    <row r="217" spans="2:7">
      <c r="B217" s="147">
        <v>42712</v>
      </c>
      <c r="C217" s="175">
        <v>500</v>
      </c>
      <c r="D217" s="175">
        <f t="shared" si="3"/>
        <v>12.5</v>
      </c>
      <c r="E217" s="175">
        <v>487.5</v>
      </c>
      <c r="F217" s="149" t="s">
        <v>3153</v>
      </c>
      <c r="G217" s="203" t="s">
        <v>3335</v>
      </c>
    </row>
    <row r="218" spans="2:7">
      <c r="B218" s="147">
        <v>42712</v>
      </c>
      <c r="C218" s="175">
        <v>100</v>
      </c>
      <c r="D218" s="175">
        <f t="shared" si="3"/>
        <v>2.5</v>
      </c>
      <c r="E218" s="175">
        <v>97.5</v>
      </c>
      <c r="F218" s="149" t="s">
        <v>3163</v>
      </c>
      <c r="G218" s="203" t="s">
        <v>3336</v>
      </c>
    </row>
    <row r="219" spans="2:7">
      <c r="B219" s="147">
        <v>42712</v>
      </c>
      <c r="C219" s="175">
        <v>1000</v>
      </c>
      <c r="D219" s="175">
        <f t="shared" si="3"/>
        <v>25</v>
      </c>
      <c r="E219" s="175">
        <v>975</v>
      </c>
      <c r="F219" s="149" t="s">
        <v>3146</v>
      </c>
      <c r="G219" s="203" t="s">
        <v>3278</v>
      </c>
    </row>
    <row r="220" spans="2:7">
      <c r="B220" s="147">
        <v>42712</v>
      </c>
      <c r="C220" s="175">
        <v>1100</v>
      </c>
      <c r="D220" s="175">
        <f t="shared" si="3"/>
        <v>27.5</v>
      </c>
      <c r="E220" s="175">
        <v>1072.5</v>
      </c>
      <c r="F220" s="149" t="s">
        <v>3153</v>
      </c>
      <c r="G220" s="203" t="s">
        <v>3234</v>
      </c>
    </row>
    <row r="221" spans="2:7">
      <c r="B221" s="147">
        <v>42713</v>
      </c>
      <c r="C221" s="175">
        <v>100</v>
      </c>
      <c r="D221" s="175">
        <f t="shared" si="3"/>
        <v>2.5</v>
      </c>
      <c r="E221" s="175">
        <v>97.5</v>
      </c>
      <c r="F221" s="149" t="s">
        <v>3168</v>
      </c>
      <c r="G221" s="203" t="s">
        <v>3337</v>
      </c>
    </row>
    <row r="222" spans="2:7">
      <c r="B222" s="147">
        <v>42713</v>
      </c>
      <c r="C222" s="175">
        <v>500</v>
      </c>
      <c r="D222" s="175">
        <f t="shared" si="3"/>
        <v>12.5</v>
      </c>
      <c r="E222" s="175">
        <v>487.5</v>
      </c>
      <c r="F222" s="149" t="s">
        <v>3153</v>
      </c>
      <c r="G222" s="203" t="s">
        <v>3338</v>
      </c>
    </row>
    <row r="223" spans="2:7">
      <c r="B223" s="147">
        <v>42713</v>
      </c>
      <c r="C223" s="175">
        <v>1000</v>
      </c>
      <c r="D223" s="175">
        <f t="shared" si="3"/>
        <v>25</v>
      </c>
      <c r="E223" s="175">
        <v>975</v>
      </c>
      <c r="F223" s="149" t="s">
        <v>3166</v>
      </c>
      <c r="G223" s="203" t="s">
        <v>3339</v>
      </c>
    </row>
    <row r="224" spans="2:7">
      <c r="B224" s="147">
        <v>42713</v>
      </c>
      <c r="C224" s="175">
        <v>100</v>
      </c>
      <c r="D224" s="175">
        <f t="shared" si="3"/>
        <v>3.5</v>
      </c>
      <c r="E224" s="175">
        <v>96.5</v>
      </c>
      <c r="F224" s="149" t="s">
        <v>3166</v>
      </c>
      <c r="G224" s="203" t="s">
        <v>3340</v>
      </c>
    </row>
    <row r="225" spans="2:7">
      <c r="B225" s="147">
        <v>42713</v>
      </c>
      <c r="C225" s="175">
        <v>100</v>
      </c>
      <c r="D225" s="175">
        <f t="shared" si="3"/>
        <v>3.5</v>
      </c>
      <c r="E225" s="175">
        <v>96.5</v>
      </c>
      <c r="F225" s="149" t="s">
        <v>3166</v>
      </c>
      <c r="G225" s="203" t="s">
        <v>3341</v>
      </c>
    </row>
    <row r="226" spans="2:7">
      <c r="B226" s="147">
        <v>42713</v>
      </c>
      <c r="C226" s="175">
        <v>400</v>
      </c>
      <c r="D226" s="175">
        <f t="shared" si="3"/>
        <v>14</v>
      </c>
      <c r="E226" s="175">
        <v>386</v>
      </c>
      <c r="F226" s="149" t="s">
        <v>3166</v>
      </c>
      <c r="G226" s="203" t="s">
        <v>3341</v>
      </c>
    </row>
    <row r="227" spans="2:7">
      <c r="B227" s="147">
        <v>42713</v>
      </c>
      <c r="C227" s="175">
        <v>200</v>
      </c>
      <c r="D227" s="175">
        <f t="shared" si="3"/>
        <v>5</v>
      </c>
      <c r="E227" s="175">
        <v>195</v>
      </c>
      <c r="F227" s="149" t="s">
        <v>3166</v>
      </c>
      <c r="G227" s="203" t="s">
        <v>3299</v>
      </c>
    </row>
    <row r="228" spans="2:7">
      <c r="B228" s="147">
        <v>42713</v>
      </c>
      <c r="C228" s="175">
        <v>300</v>
      </c>
      <c r="D228" s="175">
        <f t="shared" si="3"/>
        <v>7.5</v>
      </c>
      <c r="E228" s="175">
        <v>292.5</v>
      </c>
      <c r="F228" s="149" t="s">
        <v>3166</v>
      </c>
      <c r="G228" s="203" t="s">
        <v>3342</v>
      </c>
    </row>
    <row r="229" spans="2:7">
      <c r="B229" s="147">
        <v>42713</v>
      </c>
      <c r="C229" s="175">
        <v>300</v>
      </c>
      <c r="D229" s="175">
        <f t="shared" si="3"/>
        <v>7.5</v>
      </c>
      <c r="E229" s="175">
        <v>292.5</v>
      </c>
      <c r="F229" s="149" t="s">
        <v>3171</v>
      </c>
      <c r="G229" s="203" t="s">
        <v>3342</v>
      </c>
    </row>
    <row r="230" spans="2:7">
      <c r="B230" s="147">
        <v>42713</v>
      </c>
      <c r="C230" s="175">
        <v>100</v>
      </c>
      <c r="D230" s="175">
        <f t="shared" si="3"/>
        <v>5</v>
      </c>
      <c r="E230" s="175">
        <v>95</v>
      </c>
      <c r="F230" s="149" t="s">
        <v>3166</v>
      </c>
      <c r="G230" s="203" t="s">
        <v>3343</v>
      </c>
    </row>
    <row r="231" spans="2:7">
      <c r="B231" s="147">
        <v>42713</v>
      </c>
      <c r="C231" s="175">
        <v>200</v>
      </c>
      <c r="D231" s="175">
        <f t="shared" si="3"/>
        <v>5</v>
      </c>
      <c r="E231" s="175">
        <v>195</v>
      </c>
      <c r="F231" s="149" t="s">
        <v>3153</v>
      </c>
      <c r="G231" s="203" t="s">
        <v>3255</v>
      </c>
    </row>
    <row r="232" spans="2:7">
      <c r="B232" s="147">
        <v>42713</v>
      </c>
      <c r="C232" s="175">
        <v>250</v>
      </c>
      <c r="D232" s="175">
        <f t="shared" si="3"/>
        <v>6.25</v>
      </c>
      <c r="E232" s="175">
        <v>243.75</v>
      </c>
      <c r="F232" s="149" t="s">
        <v>3153</v>
      </c>
      <c r="G232" s="203" t="s">
        <v>3344</v>
      </c>
    </row>
    <row r="233" spans="2:7">
      <c r="B233" s="147">
        <v>42713</v>
      </c>
      <c r="C233" s="175">
        <v>3000</v>
      </c>
      <c r="D233" s="175">
        <f t="shared" si="3"/>
        <v>81</v>
      </c>
      <c r="E233" s="175">
        <v>2919</v>
      </c>
      <c r="F233" s="149" t="s">
        <v>3167</v>
      </c>
      <c r="G233" s="203" t="s">
        <v>3345</v>
      </c>
    </row>
    <row r="234" spans="2:7">
      <c r="B234" s="147">
        <v>42713</v>
      </c>
      <c r="C234" s="175">
        <v>750</v>
      </c>
      <c r="D234" s="175">
        <f t="shared" si="3"/>
        <v>18.75</v>
      </c>
      <c r="E234" s="175">
        <v>731.25</v>
      </c>
      <c r="F234" s="149" t="s">
        <v>3166</v>
      </c>
      <c r="G234" s="203" t="s">
        <v>3206</v>
      </c>
    </row>
    <row r="235" spans="2:7">
      <c r="B235" s="147">
        <v>42713</v>
      </c>
      <c r="C235" s="175">
        <v>40</v>
      </c>
      <c r="D235" s="175">
        <f t="shared" si="3"/>
        <v>1</v>
      </c>
      <c r="E235" s="175">
        <v>39</v>
      </c>
      <c r="F235" s="149" t="s">
        <v>3166</v>
      </c>
      <c r="G235" s="203" t="s">
        <v>3346</v>
      </c>
    </row>
    <row r="236" spans="2:7">
      <c r="B236" s="147">
        <v>42713</v>
      </c>
      <c r="C236" s="175">
        <v>550</v>
      </c>
      <c r="D236" s="175">
        <f t="shared" si="3"/>
        <v>13.75</v>
      </c>
      <c r="E236" s="175">
        <v>536.25</v>
      </c>
      <c r="F236" s="149" t="s">
        <v>3166</v>
      </c>
      <c r="G236" s="203" t="s">
        <v>3347</v>
      </c>
    </row>
    <row r="237" spans="2:7">
      <c r="B237" s="147">
        <v>42713</v>
      </c>
      <c r="C237" s="175">
        <v>265</v>
      </c>
      <c r="D237" s="175">
        <f t="shared" si="3"/>
        <v>6.6299999999999955</v>
      </c>
      <c r="E237" s="175">
        <v>258.37</v>
      </c>
      <c r="F237" s="149" t="s">
        <v>3166</v>
      </c>
      <c r="G237" s="203" t="s">
        <v>3348</v>
      </c>
    </row>
    <row r="238" spans="2:7">
      <c r="B238" s="147">
        <v>42713</v>
      </c>
      <c r="C238" s="175">
        <v>1000</v>
      </c>
      <c r="D238" s="175">
        <f t="shared" si="3"/>
        <v>25</v>
      </c>
      <c r="E238" s="175">
        <v>975</v>
      </c>
      <c r="F238" s="149" t="s">
        <v>3168</v>
      </c>
      <c r="G238" s="203" t="s">
        <v>3349</v>
      </c>
    </row>
    <row r="239" spans="2:7">
      <c r="B239" s="147">
        <v>42713</v>
      </c>
      <c r="C239" s="175">
        <v>1000</v>
      </c>
      <c r="D239" s="175">
        <f t="shared" si="3"/>
        <v>25</v>
      </c>
      <c r="E239" s="175">
        <v>975</v>
      </c>
      <c r="F239" s="149" t="s">
        <v>3166</v>
      </c>
      <c r="G239" s="203" t="s">
        <v>3208</v>
      </c>
    </row>
    <row r="240" spans="2:7">
      <c r="B240" s="147">
        <v>42713</v>
      </c>
      <c r="C240" s="175">
        <v>1000</v>
      </c>
      <c r="D240" s="175">
        <f t="shared" si="3"/>
        <v>25</v>
      </c>
      <c r="E240" s="175">
        <v>975</v>
      </c>
      <c r="F240" s="149" t="s">
        <v>3167</v>
      </c>
      <c r="G240" s="203" t="s">
        <v>3208</v>
      </c>
    </row>
    <row r="241" spans="2:7">
      <c r="B241" s="147">
        <v>42713</v>
      </c>
      <c r="C241" s="175">
        <v>1000</v>
      </c>
      <c r="D241" s="175">
        <f t="shared" si="3"/>
        <v>25</v>
      </c>
      <c r="E241" s="175">
        <v>975</v>
      </c>
      <c r="F241" s="149" t="s">
        <v>3168</v>
      </c>
      <c r="G241" s="203" t="s">
        <v>3208</v>
      </c>
    </row>
    <row r="242" spans="2:7">
      <c r="B242" s="147">
        <v>42713</v>
      </c>
      <c r="C242" s="175">
        <v>1000</v>
      </c>
      <c r="D242" s="175">
        <f t="shared" si="3"/>
        <v>25</v>
      </c>
      <c r="E242" s="175">
        <v>975</v>
      </c>
      <c r="F242" s="149" t="s">
        <v>3146</v>
      </c>
      <c r="G242" s="203" t="s">
        <v>3208</v>
      </c>
    </row>
    <row r="243" spans="2:7">
      <c r="B243" s="147">
        <v>42713</v>
      </c>
      <c r="C243" s="175">
        <v>1000</v>
      </c>
      <c r="D243" s="175">
        <f t="shared" si="3"/>
        <v>25</v>
      </c>
      <c r="E243" s="175">
        <v>975</v>
      </c>
      <c r="F243" s="149" t="s">
        <v>3148</v>
      </c>
      <c r="G243" s="203" t="s">
        <v>3208</v>
      </c>
    </row>
    <row r="244" spans="2:7">
      <c r="B244" s="147">
        <v>42713</v>
      </c>
      <c r="C244" s="175">
        <v>500</v>
      </c>
      <c r="D244" s="175">
        <f t="shared" si="3"/>
        <v>12.5</v>
      </c>
      <c r="E244" s="175">
        <v>487.5</v>
      </c>
      <c r="F244" s="149" t="s">
        <v>3166</v>
      </c>
      <c r="G244" s="203" t="s">
        <v>3350</v>
      </c>
    </row>
    <row r="245" spans="2:7">
      <c r="B245" s="147">
        <v>42713</v>
      </c>
      <c r="C245" s="175">
        <v>750</v>
      </c>
      <c r="D245" s="175">
        <f t="shared" si="3"/>
        <v>18.75</v>
      </c>
      <c r="E245" s="175">
        <v>731.25</v>
      </c>
      <c r="F245" s="149" t="s">
        <v>3167</v>
      </c>
      <c r="G245" s="203" t="s">
        <v>3350</v>
      </c>
    </row>
    <row r="246" spans="2:7">
      <c r="B246" s="147">
        <v>42713</v>
      </c>
      <c r="C246" s="175">
        <v>500</v>
      </c>
      <c r="D246" s="175">
        <f t="shared" si="3"/>
        <v>12.5</v>
      </c>
      <c r="E246" s="175">
        <v>487.5</v>
      </c>
      <c r="F246" s="149" t="s">
        <v>3169</v>
      </c>
      <c r="G246" s="203" t="s">
        <v>3350</v>
      </c>
    </row>
    <row r="247" spans="2:7">
      <c r="B247" s="147">
        <v>42713</v>
      </c>
      <c r="C247" s="175">
        <v>1000</v>
      </c>
      <c r="D247" s="175">
        <f t="shared" si="3"/>
        <v>25</v>
      </c>
      <c r="E247" s="175">
        <v>975</v>
      </c>
      <c r="F247" s="149" t="s">
        <v>3149</v>
      </c>
      <c r="G247" s="203" t="s">
        <v>3208</v>
      </c>
    </row>
    <row r="248" spans="2:7">
      <c r="B248" s="147">
        <v>42713</v>
      </c>
      <c r="C248" s="175">
        <v>1000</v>
      </c>
      <c r="D248" s="175">
        <f t="shared" si="3"/>
        <v>25</v>
      </c>
      <c r="E248" s="175">
        <v>975</v>
      </c>
      <c r="F248" s="149" t="s">
        <v>3147</v>
      </c>
      <c r="G248" s="203" t="s">
        <v>3208</v>
      </c>
    </row>
    <row r="249" spans="2:7">
      <c r="B249" s="147">
        <v>42713</v>
      </c>
      <c r="C249" s="175">
        <v>1000</v>
      </c>
      <c r="D249" s="175">
        <f t="shared" si="3"/>
        <v>25</v>
      </c>
      <c r="E249" s="175">
        <v>975</v>
      </c>
      <c r="F249" s="149" t="s">
        <v>3158</v>
      </c>
      <c r="G249" s="203" t="s">
        <v>3208</v>
      </c>
    </row>
    <row r="250" spans="2:7">
      <c r="B250" s="147">
        <v>42713</v>
      </c>
      <c r="C250" s="175">
        <v>1000</v>
      </c>
      <c r="D250" s="175">
        <f t="shared" si="3"/>
        <v>25</v>
      </c>
      <c r="E250" s="175">
        <v>975</v>
      </c>
      <c r="F250" s="149" t="s">
        <v>3165</v>
      </c>
      <c r="G250" s="203" t="s">
        <v>3208</v>
      </c>
    </row>
    <row r="251" spans="2:7">
      <c r="B251" s="147">
        <v>42713</v>
      </c>
      <c r="C251" s="175">
        <v>1000</v>
      </c>
      <c r="D251" s="175">
        <f t="shared" si="3"/>
        <v>25</v>
      </c>
      <c r="E251" s="175">
        <v>975</v>
      </c>
      <c r="F251" s="149" t="s">
        <v>3169</v>
      </c>
      <c r="G251" s="203" t="s">
        <v>3208</v>
      </c>
    </row>
    <row r="252" spans="2:7">
      <c r="B252" s="147">
        <v>42713</v>
      </c>
      <c r="C252" s="175">
        <v>8000</v>
      </c>
      <c r="D252" s="175">
        <f t="shared" si="3"/>
        <v>200</v>
      </c>
      <c r="E252" s="175">
        <v>7800</v>
      </c>
      <c r="F252" s="149" t="s">
        <v>3158</v>
      </c>
      <c r="G252" s="203" t="s">
        <v>3351</v>
      </c>
    </row>
    <row r="253" spans="2:7">
      <c r="B253" s="147">
        <v>42713</v>
      </c>
      <c r="C253" s="175">
        <v>1000</v>
      </c>
      <c r="D253" s="175">
        <f t="shared" si="3"/>
        <v>25</v>
      </c>
      <c r="E253" s="175">
        <v>975</v>
      </c>
      <c r="F253" s="149" t="s">
        <v>3156</v>
      </c>
      <c r="G253" s="203" t="s">
        <v>3208</v>
      </c>
    </row>
    <row r="254" spans="2:7">
      <c r="B254" s="147">
        <v>42713</v>
      </c>
      <c r="C254" s="175">
        <v>1000</v>
      </c>
      <c r="D254" s="175">
        <f t="shared" si="3"/>
        <v>25</v>
      </c>
      <c r="E254" s="175">
        <v>975</v>
      </c>
      <c r="F254" s="149" t="s">
        <v>3157</v>
      </c>
      <c r="G254" s="203" t="s">
        <v>3208</v>
      </c>
    </row>
    <row r="255" spans="2:7">
      <c r="B255" s="147">
        <v>42713</v>
      </c>
      <c r="C255" s="175">
        <v>1000</v>
      </c>
      <c r="D255" s="175">
        <f t="shared" si="3"/>
        <v>25</v>
      </c>
      <c r="E255" s="175">
        <v>975</v>
      </c>
      <c r="F255" s="149" t="s">
        <v>3150</v>
      </c>
      <c r="G255" s="203" t="s">
        <v>3208</v>
      </c>
    </row>
    <row r="256" spans="2:7">
      <c r="B256" s="147">
        <v>42713</v>
      </c>
      <c r="C256" s="175">
        <v>1000</v>
      </c>
      <c r="D256" s="175">
        <f t="shared" si="3"/>
        <v>25</v>
      </c>
      <c r="E256" s="175">
        <v>975</v>
      </c>
      <c r="F256" s="149" t="s">
        <v>3151</v>
      </c>
      <c r="G256" s="203" t="s">
        <v>3208</v>
      </c>
    </row>
    <row r="257" spans="2:7">
      <c r="B257" s="147">
        <v>42713</v>
      </c>
      <c r="C257" s="175">
        <v>100</v>
      </c>
      <c r="D257" s="175">
        <f t="shared" si="3"/>
        <v>5.5</v>
      </c>
      <c r="E257" s="175">
        <v>94.5</v>
      </c>
      <c r="F257" s="149" t="s">
        <v>3166</v>
      </c>
      <c r="G257" s="203" t="s">
        <v>3352</v>
      </c>
    </row>
    <row r="258" spans="2:7">
      <c r="B258" s="147">
        <v>42713</v>
      </c>
      <c r="C258" s="175">
        <v>1600</v>
      </c>
      <c r="D258" s="175">
        <f t="shared" si="3"/>
        <v>40</v>
      </c>
      <c r="E258" s="175">
        <v>1560</v>
      </c>
      <c r="F258" s="149" t="s">
        <v>3153</v>
      </c>
      <c r="G258" s="203" t="s">
        <v>3353</v>
      </c>
    </row>
    <row r="259" spans="2:7">
      <c r="B259" s="147">
        <v>42713</v>
      </c>
      <c r="C259" s="175">
        <v>1000</v>
      </c>
      <c r="D259" s="175">
        <f t="shared" si="3"/>
        <v>25</v>
      </c>
      <c r="E259" s="175">
        <v>975</v>
      </c>
      <c r="F259" s="149" t="s">
        <v>3168</v>
      </c>
      <c r="G259" s="203" t="s">
        <v>3354</v>
      </c>
    </row>
    <row r="260" spans="2:7">
      <c r="B260" s="147">
        <v>42713</v>
      </c>
      <c r="C260" s="175">
        <v>1000</v>
      </c>
      <c r="D260" s="175">
        <f t="shared" si="3"/>
        <v>25</v>
      </c>
      <c r="E260" s="175">
        <v>975</v>
      </c>
      <c r="F260" s="149" t="s">
        <v>3166</v>
      </c>
      <c r="G260" s="203" t="s">
        <v>3354</v>
      </c>
    </row>
    <row r="261" spans="2:7">
      <c r="B261" s="147">
        <v>42713</v>
      </c>
      <c r="C261" s="175">
        <v>1000</v>
      </c>
      <c r="D261" s="175">
        <f t="shared" si="3"/>
        <v>25</v>
      </c>
      <c r="E261" s="175">
        <v>975</v>
      </c>
      <c r="F261" s="149" t="s">
        <v>3167</v>
      </c>
      <c r="G261" s="203" t="s">
        <v>3354</v>
      </c>
    </row>
    <row r="262" spans="2:7">
      <c r="B262" s="147">
        <v>42713</v>
      </c>
      <c r="C262" s="175">
        <v>1000</v>
      </c>
      <c r="D262" s="175">
        <f t="shared" ref="D262:D325" si="4">SUM(C262-E262)</f>
        <v>25</v>
      </c>
      <c r="E262" s="175">
        <v>975</v>
      </c>
      <c r="F262" s="149" t="s">
        <v>3166</v>
      </c>
      <c r="G262" s="203" t="s">
        <v>3355</v>
      </c>
    </row>
    <row r="263" spans="2:7">
      <c r="B263" s="147">
        <v>42713</v>
      </c>
      <c r="C263" s="175">
        <v>1700</v>
      </c>
      <c r="D263" s="175">
        <f t="shared" si="4"/>
        <v>42.5</v>
      </c>
      <c r="E263" s="175">
        <v>1657.5</v>
      </c>
      <c r="F263" s="149" t="s">
        <v>3155</v>
      </c>
      <c r="G263" s="203" t="s">
        <v>3241</v>
      </c>
    </row>
    <row r="264" spans="2:7">
      <c r="B264" s="147">
        <v>42713</v>
      </c>
      <c r="C264" s="175">
        <v>977.9</v>
      </c>
      <c r="D264" s="175">
        <f t="shared" si="4"/>
        <v>24.449999999999932</v>
      </c>
      <c r="E264" s="175">
        <v>953.45</v>
      </c>
      <c r="F264" s="149" t="s">
        <v>3166</v>
      </c>
      <c r="G264" s="203" t="s">
        <v>3241</v>
      </c>
    </row>
    <row r="265" spans="2:7">
      <c r="B265" s="147">
        <v>42713</v>
      </c>
      <c r="C265" s="175">
        <v>100</v>
      </c>
      <c r="D265" s="175">
        <f t="shared" si="4"/>
        <v>2.5</v>
      </c>
      <c r="E265" s="175">
        <v>97.5</v>
      </c>
      <c r="F265" s="149" t="s">
        <v>3166</v>
      </c>
      <c r="G265" s="203" t="s">
        <v>3356</v>
      </c>
    </row>
    <row r="266" spans="2:7">
      <c r="B266" s="147">
        <v>42713</v>
      </c>
      <c r="C266" s="175">
        <v>1000</v>
      </c>
      <c r="D266" s="175">
        <f t="shared" si="4"/>
        <v>25</v>
      </c>
      <c r="E266" s="175">
        <v>975</v>
      </c>
      <c r="F266" s="149" t="s">
        <v>3147</v>
      </c>
      <c r="G266" s="203" t="s">
        <v>3357</v>
      </c>
    </row>
    <row r="267" spans="2:7">
      <c r="B267" s="147">
        <v>42713</v>
      </c>
      <c r="C267" s="175">
        <v>1000</v>
      </c>
      <c r="D267" s="175">
        <f t="shared" si="4"/>
        <v>25</v>
      </c>
      <c r="E267" s="175">
        <v>975</v>
      </c>
      <c r="F267" s="149" t="s">
        <v>3147</v>
      </c>
      <c r="G267" s="203" t="s">
        <v>3358</v>
      </c>
    </row>
    <row r="268" spans="2:7">
      <c r="B268" s="147">
        <v>42713</v>
      </c>
      <c r="C268" s="175">
        <v>100</v>
      </c>
      <c r="D268" s="175">
        <f t="shared" si="4"/>
        <v>2.5</v>
      </c>
      <c r="E268" s="175">
        <v>97.5</v>
      </c>
      <c r="F268" s="149" t="s">
        <v>3147</v>
      </c>
      <c r="G268" s="203" t="s">
        <v>3359</v>
      </c>
    </row>
    <row r="269" spans="2:7">
      <c r="B269" s="147">
        <v>42713</v>
      </c>
      <c r="C269" s="175">
        <v>500</v>
      </c>
      <c r="D269" s="175">
        <f t="shared" si="4"/>
        <v>12.5</v>
      </c>
      <c r="E269" s="175">
        <v>487.5</v>
      </c>
      <c r="F269" s="149" t="s">
        <v>3147</v>
      </c>
      <c r="G269" s="203" t="s">
        <v>3360</v>
      </c>
    </row>
    <row r="270" spans="2:7">
      <c r="B270" s="147">
        <v>42714</v>
      </c>
      <c r="C270" s="175">
        <v>500</v>
      </c>
      <c r="D270" s="175">
        <f t="shared" si="4"/>
        <v>12.5</v>
      </c>
      <c r="E270" s="175">
        <v>487.5</v>
      </c>
      <c r="F270" s="149" t="s">
        <v>3147</v>
      </c>
      <c r="G270" s="203" t="s">
        <v>3361</v>
      </c>
    </row>
    <row r="271" spans="2:7">
      <c r="B271" s="147">
        <v>42714</v>
      </c>
      <c r="C271" s="175">
        <v>100</v>
      </c>
      <c r="D271" s="175">
        <f t="shared" si="4"/>
        <v>3.5</v>
      </c>
      <c r="E271" s="175">
        <v>96.5</v>
      </c>
      <c r="F271" s="149" t="s">
        <v>3147</v>
      </c>
      <c r="G271" s="203" t="s">
        <v>3362</v>
      </c>
    </row>
    <row r="272" spans="2:7">
      <c r="B272" s="147">
        <v>42714</v>
      </c>
      <c r="C272" s="175">
        <v>1000</v>
      </c>
      <c r="D272" s="175">
        <f t="shared" si="4"/>
        <v>25</v>
      </c>
      <c r="E272" s="175">
        <v>975</v>
      </c>
      <c r="F272" s="149" t="s">
        <v>3147</v>
      </c>
      <c r="G272" s="203" t="s">
        <v>3363</v>
      </c>
    </row>
    <row r="273" spans="2:7">
      <c r="B273" s="147">
        <v>42714</v>
      </c>
      <c r="C273" s="175">
        <v>1000</v>
      </c>
      <c r="D273" s="175">
        <f t="shared" si="4"/>
        <v>25</v>
      </c>
      <c r="E273" s="175">
        <v>975</v>
      </c>
      <c r="F273" s="149" t="s">
        <v>3147</v>
      </c>
      <c r="G273" s="203" t="s">
        <v>3364</v>
      </c>
    </row>
    <row r="274" spans="2:7">
      <c r="B274" s="147">
        <v>42714</v>
      </c>
      <c r="C274" s="175">
        <v>200</v>
      </c>
      <c r="D274" s="175">
        <f t="shared" si="4"/>
        <v>5</v>
      </c>
      <c r="E274" s="175">
        <v>195</v>
      </c>
      <c r="F274" s="149" t="s">
        <v>3153</v>
      </c>
      <c r="G274" s="203" t="s">
        <v>3365</v>
      </c>
    </row>
    <row r="275" spans="2:7">
      <c r="B275" s="147">
        <v>42714</v>
      </c>
      <c r="C275" s="175">
        <v>3000</v>
      </c>
      <c r="D275" s="175">
        <f t="shared" si="4"/>
        <v>75</v>
      </c>
      <c r="E275" s="175">
        <v>2925</v>
      </c>
      <c r="F275" s="149" t="s">
        <v>3147</v>
      </c>
      <c r="G275" s="203" t="s">
        <v>3366</v>
      </c>
    </row>
    <row r="276" spans="2:7">
      <c r="B276" s="147">
        <v>42714</v>
      </c>
      <c r="C276" s="175">
        <v>500</v>
      </c>
      <c r="D276" s="175">
        <f t="shared" si="4"/>
        <v>12.5</v>
      </c>
      <c r="E276" s="175">
        <v>487.5</v>
      </c>
      <c r="F276" s="149" t="s">
        <v>3171</v>
      </c>
      <c r="G276" s="203" t="s">
        <v>3367</v>
      </c>
    </row>
    <row r="277" spans="2:7">
      <c r="B277" s="147">
        <v>42714</v>
      </c>
      <c r="C277" s="175">
        <v>5000</v>
      </c>
      <c r="D277" s="175">
        <f t="shared" si="4"/>
        <v>125</v>
      </c>
      <c r="E277" s="175">
        <v>4875</v>
      </c>
      <c r="F277" s="149" t="s">
        <v>3147</v>
      </c>
      <c r="G277" s="203" t="s">
        <v>3368</v>
      </c>
    </row>
    <row r="278" spans="2:7">
      <c r="B278" s="147">
        <v>42714</v>
      </c>
      <c r="C278" s="175">
        <v>300</v>
      </c>
      <c r="D278" s="175">
        <f t="shared" si="4"/>
        <v>10.5</v>
      </c>
      <c r="E278" s="175">
        <v>289.5</v>
      </c>
      <c r="F278" s="149" t="s">
        <v>3155</v>
      </c>
      <c r="G278" s="203" t="s">
        <v>3369</v>
      </c>
    </row>
    <row r="279" spans="2:7">
      <c r="B279" s="147">
        <v>42714</v>
      </c>
      <c r="C279" s="175">
        <v>300</v>
      </c>
      <c r="D279" s="175">
        <f t="shared" si="4"/>
        <v>7.5</v>
      </c>
      <c r="E279" s="175">
        <v>292.5</v>
      </c>
      <c r="F279" s="149" t="s">
        <v>3147</v>
      </c>
      <c r="G279" s="203" t="s">
        <v>3370</v>
      </c>
    </row>
    <row r="280" spans="2:7">
      <c r="B280" s="147">
        <v>42714</v>
      </c>
      <c r="C280" s="175">
        <v>1000</v>
      </c>
      <c r="D280" s="175">
        <f t="shared" si="4"/>
        <v>25</v>
      </c>
      <c r="E280" s="175">
        <v>975</v>
      </c>
      <c r="F280" s="149" t="s">
        <v>3149</v>
      </c>
      <c r="G280" s="203" t="s">
        <v>3371</v>
      </c>
    </row>
    <row r="281" spans="2:7">
      <c r="B281" s="147">
        <v>42714</v>
      </c>
      <c r="C281" s="175">
        <v>150</v>
      </c>
      <c r="D281" s="175">
        <f t="shared" si="4"/>
        <v>3.75</v>
      </c>
      <c r="E281" s="175">
        <v>146.25</v>
      </c>
      <c r="F281" s="149" t="s">
        <v>3147</v>
      </c>
      <c r="G281" s="203" t="s">
        <v>3372</v>
      </c>
    </row>
    <row r="282" spans="2:7">
      <c r="B282" s="147">
        <v>42714</v>
      </c>
      <c r="C282" s="175">
        <v>200</v>
      </c>
      <c r="D282" s="175">
        <f t="shared" si="4"/>
        <v>5</v>
      </c>
      <c r="E282" s="175">
        <v>195</v>
      </c>
      <c r="F282" s="149" t="s">
        <v>3147</v>
      </c>
      <c r="G282" s="203" t="s">
        <v>3373</v>
      </c>
    </row>
    <row r="283" spans="2:7">
      <c r="B283" s="147">
        <v>42714</v>
      </c>
      <c r="C283" s="175">
        <v>300</v>
      </c>
      <c r="D283" s="175">
        <f t="shared" si="4"/>
        <v>7.5</v>
      </c>
      <c r="E283" s="175">
        <v>292.5</v>
      </c>
      <c r="F283" s="149" t="s">
        <v>3147</v>
      </c>
      <c r="G283" s="203" t="s">
        <v>3374</v>
      </c>
    </row>
    <row r="284" spans="2:7">
      <c r="B284" s="147">
        <v>42714</v>
      </c>
      <c r="C284" s="175">
        <v>500</v>
      </c>
      <c r="D284" s="175">
        <f t="shared" si="4"/>
        <v>13.5</v>
      </c>
      <c r="E284" s="175">
        <v>486.5</v>
      </c>
      <c r="F284" s="149" t="s">
        <v>3166</v>
      </c>
      <c r="G284" s="203" t="s">
        <v>3278</v>
      </c>
    </row>
    <row r="285" spans="2:7">
      <c r="B285" s="147">
        <v>42714</v>
      </c>
      <c r="C285" s="175">
        <v>500</v>
      </c>
      <c r="D285" s="175">
        <f t="shared" si="4"/>
        <v>13.5</v>
      </c>
      <c r="E285" s="175">
        <v>486.5</v>
      </c>
      <c r="F285" s="149" t="s">
        <v>3168</v>
      </c>
      <c r="G285" s="203" t="s">
        <v>3278</v>
      </c>
    </row>
    <row r="286" spans="2:7">
      <c r="B286" s="147">
        <v>42714</v>
      </c>
      <c r="C286" s="175">
        <v>500</v>
      </c>
      <c r="D286" s="175">
        <f t="shared" si="4"/>
        <v>13.5</v>
      </c>
      <c r="E286" s="175">
        <v>486.5</v>
      </c>
      <c r="F286" s="149" t="s">
        <v>3146</v>
      </c>
      <c r="G286" s="203" t="s">
        <v>3278</v>
      </c>
    </row>
    <row r="287" spans="2:7">
      <c r="B287" s="147">
        <v>42714</v>
      </c>
      <c r="C287" s="175">
        <v>50</v>
      </c>
      <c r="D287" s="175">
        <f t="shared" si="4"/>
        <v>1.25</v>
      </c>
      <c r="E287" s="175">
        <v>48.75</v>
      </c>
      <c r="F287" s="149" t="s">
        <v>3147</v>
      </c>
      <c r="G287" s="203" t="s">
        <v>3375</v>
      </c>
    </row>
    <row r="288" spans="2:7">
      <c r="B288" s="147">
        <v>42714</v>
      </c>
      <c r="C288" s="175">
        <v>500</v>
      </c>
      <c r="D288" s="175">
        <f t="shared" si="4"/>
        <v>12.5</v>
      </c>
      <c r="E288" s="175">
        <v>487.5</v>
      </c>
      <c r="F288" s="149" t="s">
        <v>3166</v>
      </c>
      <c r="G288" s="203" t="s">
        <v>3376</v>
      </c>
    </row>
    <row r="289" spans="2:7">
      <c r="B289" s="147">
        <v>42714</v>
      </c>
      <c r="C289" s="175">
        <v>900</v>
      </c>
      <c r="D289" s="175">
        <f t="shared" si="4"/>
        <v>22.5</v>
      </c>
      <c r="E289" s="175">
        <v>877.5</v>
      </c>
      <c r="F289" s="149" t="s">
        <v>3163</v>
      </c>
      <c r="G289" s="203" t="s">
        <v>3377</v>
      </c>
    </row>
    <row r="290" spans="2:7">
      <c r="B290" s="147">
        <v>42714</v>
      </c>
      <c r="C290" s="175">
        <v>50</v>
      </c>
      <c r="D290" s="175">
        <f t="shared" si="4"/>
        <v>1.25</v>
      </c>
      <c r="E290" s="175">
        <v>48.75</v>
      </c>
      <c r="F290" s="149" t="s">
        <v>3153</v>
      </c>
      <c r="G290" s="203" t="s">
        <v>3378</v>
      </c>
    </row>
    <row r="291" spans="2:7">
      <c r="B291" s="147">
        <v>42714</v>
      </c>
      <c r="C291" s="175">
        <v>250</v>
      </c>
      <c r="D291" s="175">
        <f t="shared" si="4"/>
        <v>8.75</v>
      </c>
      <c r="E291" s="175">
        <v>241.25</v>
      </c>
      <c r="F291" s="149" t="s">
        <v>3147</v>
      </c>
      <c r="G291" s="203" t="s">
        <v>3379</v>
      </c>
    </row>
    <row r="292" spans="2:7">
      <c r="B292" s="147">
        <v>42714</v>
      </c>
      <c r="C292" s="175">
        <v>2000</v>
      </c>
      <c r="D292" s="175">
        <f t="shared" si="4"/>
        <v>50</v>
      </c>
      <c r="E292" s="175">
        <v>1950</v>
      </c>
      <c r="F292" s="149" t="s">
        <v>3166</v>
      </c>
      <c r="G292" s="203" t="s">
        <v>3380</v>
      </c>
    </row>
    <row r="293" spans="2:7">
      <c r="B293" s="147">
        <v>42714</v>
      </c>
      <c r="C293" s="175">
        <v>300</v>
      </c>
      <c r="D293" s="175">
        <f t="shared" si="4"/>
        <v>7.5</v>
      </c>
      <c r="E293" s="175">
        <v>292.5</v>
      </c>
      <c r="F293" s="149" t="s">
        <v>3168</v>
      </c>
      <c r="G293" s="203" t="s">
        <v>3381</v>
      </c>
    </row>
    <row r="294" spans="2:7">
      <c r="B294" s="147">
        <v>42714</v>
      </c>
      <c r="C294" s="175">
        <v>1000</v>
      </c>
      <c r="D294" s="175">
        <f t="shared" si="4"/>
        <v>25</v>
      </c>
      <c r="E294" s="175">
        <v>975</v>
      </c>
      <c r="F294" s="149" t="s">
        <v>3166</v>
      </c>
      <c r="G294" s="203" t="s">
        <v>3382</v>
      </c>
    </row>
    <row r="295" spans="2:7">
      <c r="B295" s="147">
        <v>42714</v>
      </c>
      <c r="C295" s="175">
        <v>9000</v>
      </c>
      <c r="D295" s="175">
        <f t="shared" si="4"/>
        <v>288</v>
      </c>
      <c r="E295" s="175">
        <v>8712</v>
      </c>
      <c r="F295" s="149" t="s">
        <v>3154</v>
      </c>
      <c r="G295" s="203" t="s">
        <v>3191</v>
      </c>
    </row>
    <row r="296" spans="2:7">
      <c r="B296" s="147">
        <v>42714</v>
      </c>
      <c r="C296" s="175">
        <v>200</v>
      </c>
      <c r="D296" s="175">
        <f t="shared" si="4"/>
        <v>5</v>
      </c>
      <c r="E296" s="175">
        <v>195</v>
      </c>
      <c r="F296" s="149" t="s">
        <v>3153</v>
      </c>
      <c r="G296" s="203" t="s">
        <v>3383</v>
      </c>
    </row>
    <row r="297" spans="2:7">
      <c r="B297" s="147">
        <v>42714</v>
      </c>
      <c r="C297" s="175">
        <v>500</v>
      </c>
      <c r="D297" s="175">
        <f t="shared" si="4"/>
        <v>12.5</v>
      </c>
      <c r="E297" s="175">
        <v>487.5</v>
      </c>
      <c r="F297" s="149" t="s">
        <v>3147</v>
      </c>
      <c r="G297" s="203" t="s">
        <v>3384</v>
      </c>
    </row>
    <row r="298" spans="2:7">
      <c r="B298" s="147">
        <v>42714</v>
      </c>
      <c r="C298" s="175">
        <v>350</v>
      </c>
      <c r="D298" s="175">
        <f t="shared" si="4"/>
        <v>8.75</v>
      </c>
      <c r="E298" s="175">
        <v>341.25</v>
      </c>
      <c r="F298" s="149" t="s">
        <v>3147</v>
      </c>
      <c r="G298" s="203" t="s">
        <v>3385</v>
      </c>
    </row>
    <row r="299" spans="2:7">
      <c r="B299" s="147">
        <v>42714</v>
      </c>
      <c r="C299" s="175">
        <v>310</v>
      </c>
      <c r="D299" s="175">
        <f t="shared" si="4"/>
        <v>10.850000000000023</v>
      </c>
      <c r="E299" s="175">
        <v>299.14999999999998</v>
      </c>
      <c r="F299" s="149" t="s">
        <v>3166</v>
      </c>
      <c r="G299" s="203" t="s">
        <v>3386</v>
      </c>
    </row>
    <row r="300" spans="2:7">
      <c r="B300" s="147">
        <v>42714</v>
      </c>
      <c r="C300" s="175">
        <v>100</v>
      </c>
      <c r="D300" s="175">
        <f t="shared" si="4"/>
        <v>2.5</v>
      </c>
      <c r="E300" s="175">
        <v>97.5</v>
      </c>
      <c r="F300" s="149" t="s">
        <v>3166</v>
      </c>
      <c r="G300" s="203" t="s">
        <v>3387</v>
      </c>
    </row>
    <row r="301" spans="2:7">
      <c r="B301" s="147">
        <v>42714</v>
      </c>
      <c r="C301" s="175">
        <v>500</v>
      </c>
      <c r="D301" s="175">
        <f t="shared" si="4"/>
        <v>12.5</v>
      </c>
      <c r="E301" s="175">
        <v>487.5</v>
      </c>
      <c r="F301" s="149" t="s">
        <v>3147</v>
      </c>
      <c r="G301" s="203" t="s">
        <v>3388</v>
      </c>
    </row>
    <row r="302" spans="2:7">
      <c r="B302" s="147">
        <v>42714</v>
      </c>
      <c r="C302" s="175">
        <v>200</v>
      </c>
      <c r="D302" s="175">
        <f t="shared" si="4"/>
        <v>5</v>
      </c>
      <c r="E302" s="175">
        <v>195</v>
      </c>
      <c r="F302" s="149" t="s">
        <v>3147</v>
      </c>
      <c r="G302" s="203" t="s">
        <v>3389</v>
      </c>
    </row>
    <row r="303" spans="2:7">
      <c r="B303" s="147">
        <v>42714</v>
      </c>
      <c r="C303" s="175">
        <v>1000</v>
      </c>
      <c r="D303" s="175">
        <f t="shared" si="4"/>
        <v>25</v>
      </c>
      <c r="E303" s="175">
        <v>975</v>
      </c>
      <c r="F303" s="149" t="s">
        <v>3153</v>
      </c>
      <c r="G303" s="203" t="s">
        <v>3390</v>
      </c>
    </row>
    <row r="304" spans="2:7">
      <c r="B304" s="147">
        <v>42714</v>
      </c>
      <c r="C304" s="175">
        <v>1000</v>
      </c>
      <c r="D304" s="175">
        <f t="shared" si="4"/>
        <v>30</v>
      </c>
      <c r="E304" s="175">
        <v>970</v>
      </c>
      <c r="F304" s="149" t="s">
        <v>3166</v>
      </c>
      <c r="G304" s="203" t="s">
        <v>3391</v>
      </c>
    </row>
    <row r="305" spans="2:7">
      <c r="B305" s="147">
        <v>42714</v>
      </c>
      <c r="C305" s="175">
        <v>1</v>
      </c>
      <c r="D305" s="175">
        <f t="shared" si="4"/>
        <v>3.0000000000000027E-2</v>
      </c>
      <c r="E305" s="175">
        <v>0.97</v>
      </c>
      <c r="F305" s="149" t="s">
        <v>3166</v>
      </c>
      <c r="G305" s="203" t="s">
        <v>3392</v>
      </c>
    </row>
    <row r="306" spans="2:7">
      <c r="B306" s="147">
        <v>42714</v>
      </c>
      <c r="C306" s="175">
        <v>1433</v>
      </c>
      <c r="D306" s="175">
        <f t="shared" si="4"/>
        <v>35.829999999999927</v>
      </c>
      <c r="E306" s="175">
        <v>1397.17</v>
      </c>
      <c r="F306" s="149" t="s">
        <v>3172</v>
      </c>
      <c r="G306" s="203" t="s">
        <v>3393</v>
      </c>
    </row>
    <row r="307" spans="2:7">
      <c r="B307" s="147">
        <v>42714</v>
      </c>
      <c r="C307" s="175">
        <v>100</v>
      </c>
      <c r="D307" s="175">
        <f t="shared" si="4"/>
        <v>2.5</v>
      </c>
      <c r="E307" s="175">
        <v>97.5</v>
      </c>
      <c r="F307" s="149" t="s">
        <v>3168</v>
      </c>
      <c r="G307" s="203" t="s">
        <v>3394</v>
      </c>
    </row>
    <row r="308" spans="2:7">
      <c r="B308" s="147">
        <v>42714</v>
      </c>
      <c r="C308" s="175">
        <v>100</v>
      </c>
      <c r="D308" s="175">
        <f t="shared" si="4"/>
        <v>2.5</v>
      </c>
      <c r="E308" s="175">
        <v>97.5</v>
      </c>
      <c r="F308" s="149" t="s">
        <v>3146</v>
      </c>
      <c r="G308" s="203" t="s">
        <v>3394</v>
      </c>
    </row>
    <row r="309" spans="2:7">
      <c r="B309" s="147">
        <v>42714</v>
      </c>
      <c r="C309" s="175">
        <v>100</v>
      </c>
      <c r="D309" s="175">
        <f t="shared" si="4"/>
        <v>2.5</v>
      </c>
      <c r="E309" s="175">
        <v>97.5</v>
      </c>
      <c r="F309" s="149" t="s">
        <v>3148</v>
      </c>
      <c r="G309" s="203" t="s">
        <v>3394</v>
      </c>
    </row>
    <row r="310" spans="2:7">
      <c r="B310" s="147">
        <v>42714</v>
      </c>
      <c r="C310" s="175">
        <v>100</v>
      </c>
      <c r="D310" s="175">
        <f t="shared" si="4"/>
        <v>2.5</v>
      </c>
      <c r="E310" s="175">
        <v>97.5</v>
      </c>
      <c r="F310" s="149" t="s">
        <v>3149</v>
      </c>
      <c r="G310" s="203" t="s">
        <v>3394</v>
      </c>
    </row>
    <row r="311" spans="2:7">
      <c r="B311" s="147">
        <v>42714</v>
      </c>
      <c r="C311" s="175">
        <v>100</v>
      </c>
      <c r="D311" s="175">
        <f t="shared" si="4"/>
        <v>2.5</v>
      </c>
      <c r="E311" s="175">
        <v>97.5</v>
      </c>
      <c r="F311" s="149" t="s">
        <v>3147</v>
      </c>
      <c r="G311" s="203" t="s">
        <v>3394</v>
      </c>
    </row>
    <row r="312" spans="2:7">
      <c r="B312" s="147">
        <v>42714</v>
      </c>
      <c r="C312" s="175">
        <v>100</v>
      </c>
      <c r="D312" s="175">
        <f t="shared" si="4"/>
        <v>2.5</v>
      </c>
      <c r="E312" s="175">
        <v>97.5</v>
      </c>
      <c r="F312" s="149" t="s">
        <v>3158</v>
      </c>
      <c r="G312" s="203" t="s">
        <v>3394</v>
      </c>
    </row>
    <row r="313" spans="2:7">
      <c r="B313" s="147">
        <v>42714</v>
      </c>
      <c r="C313" s="175">
        <v>100</v>
      </c>
      <c r="D313" s="175">
        <f t="shared" si="4"/>
        <v>2.5</v>
      </c>
      <c r="E313" s="175">
        <v>97.5</v>
      </c>
      <c r="F313" s="149" t="s">
        <v>3169</v>
      </c>
      <c r="G313" s="203" t="s">
        <v>3394</v>
      </c>
    </row>
    <row r="314" spans="2:7">
      <c r="B314" s="147">
        <v>42714</v>
      </c>
      <c r="C314" s="175">
        <v>5000</v>
      </c>
      <c r="D314" s="175">
        <f t="shared" si="4"/>
        <v>125</v>
      </c>
      <c r="E314" s="175">
        <v>4875</v>
      </c>
      <c r="F314" s="149" t="s">
        <v>3153</v>
      </c>
      <c r="G314" s="203" t="s">
        <v>3335</v>
      </c>
    </row>
    <row r="315" spans="2:7">
      <c r="B315" s="147">
        <v>42714</v>
      </c>
      <c r="C315" s="175">
        <v>500</v>
      </c>
      <c r="D315" s="175">
        <f t="shared" si="4"/>
        <v>12.5</v>
      </c>
      <c r="E315" s="175">
        <v>487.5</v>
      </c>
      <c r="F315" s="149" t="s">
        <v>3169</v>
      </c>
      <c r="G315" s="203" t="s">
        <v>3395</v>
      </c>
    </row>
    <row r="316" spans="2:7">
      <c r="B316" s="147">
        <v>42714</v>
      </c>
      <c r="C316" s="175">
        <v>500</v>
      </c>
      <c r="D316" s="175">
        <f t="shared" si="4"/>
        <v>12.5</v>
      </c>
      <c r="E316" s="175">
        <v>487.5</v>
      </c>
      <c r="F316" s="149" t="s">
        <v>3169</v>
      </c>
      <c r="G316" s="203" t="s">
        <v>3395</v>
      </c>
    </row>
    <row r="317" spans="2:7">
      <c r="B317" s="147">
        <v>42714</v>
      </c>
      <c r="C317" s="175">
        <v>300</v>
      </c>
      <c r="D317" s="175">
        <f t="shared" si="4"/>
        <v>10.5</v>
      </c>
      <c r="E317" s="175">
        <v>289.5</v>
      </c>
      <c r="F317" s="149" t="s">
        <v>3166</v>
      </c>
      <c r="G317" s="203" t="s">
        <v>3396</v>
      </c>
    </row>
    <row r="318" spans="2:7">
      <c r="B318" s="147">
        <v>42714</v>
      </c>
      <c r="C318" s="175">
        <v>200</v>
      </c>
      <c r="D318" s="175">
        <f t="shared" si="4"/>
        <v>5</v>
      </c>
      <c r="E318" s="175">
        <v>195</v>
      </c>
      <c r="F318" s="149" t="s">
        <v>3167</v>
      </c>
      <c r="G318" s="203" t="s">
        <v>3397</v>
      </c>
    </row>
    <row r="319" spans="2:7">
      <c r="B319" s="147">
        <v>42714</v>
      </c>
      <c r="C319" s="175">
        <v>500</v>
      </c>
      <c r="D319" s="175">
        <f t="shared" si="4"/>
        <v>27.5</v>
      </c>
      <c r="E319" s="175">
        <v>472.5</v>
      </c>
      <c r="F319" s="149" t="s">
        <v>3166</v>
      </c>
      <c r="G319" s="203" t="s">
        <v>3398</v>
      </c>
    </row>
    <row r="320" spans="2:7">
      <c r="B320" s="147">
        <v>42714</v>
      </c>
      <c r="C320" s="175">
        <v>300</v>
      </c>
      <c r="D320" s="175">
        <f t="shared" si="4"/>
        <v>16.5</v>
      </c>
      <c r="E320" s="175">
        <v>283.5</v>
      </c>
      <c r="F320" s="149" t="s">
        <v>3171</v>
      </c>
      <c r="G320" s="203" t="s">
        <v>3398</v>
      </c>
    </row>
    <row r="321" spans="2:7">
      <c r="B321" s="147">
        <v>42715</v>
      </c>
      <c r="C321" s="175">
        <v>500</v>
      </c>
      <c r="D321" s="175">
        <f t="shared" si="4"/>
        <v>12.5</v>
      </c>
      <c r="E321" s="175">
        <v>487.5</v>
      </c>
      <c r="F321" s="149" t="s">
        <v>3147</v>
      </c>
      <c r="G321" s="203" t="s">
        <v>3399</v>
      </c>
    </row>
    <row r="322" spans="2:7">
      <c r="B322" s="147">
        <v>42715</v>
      </c>
      <c r="C322" s="175">
        <v>500</v>
      </c>
      <c r="D322" s="175">
        <f t="shared" si="4"/>
        <v>12.5</v>
      </c>
      <c r="E322" s="175">
        <v>487.5</v>
      </c>
      <c r="F322" s="149" t="s">
        <v>3147</v>
      </c>
      <c r="G322" s="203" t="s">
        <v>3400</v>
      </c>
    </row>
    <row r="323" spans="2:7">
      <c r="B323" s="147">
        <v>42715</v>
      </c>
      <c r="C323" s="175">
        <v>500</v>
      </c>
      <c r="D323" s="175">
        <f t="shared" si="4"/>
        <v>12.5</v>
      </c>
      <c r="E323" s="175">
        <v>487.5</v>
      </c>
      <c r="F323" s="149" t="s">
        <v>3147</v>
      </c>
      <c r="G323" s="203" t="s">
        <v>3401</v>
      </c>
    </row>
    <row r="324" spans="2:7">
      <c r="B324" s="147">
        <v>42715</v>
      </c>
      <c r="C324" s="175">
        <v>1000</v>
      </c>
      <c r="D324" s="175">
        <f t="shared" si="4"/>
        <v>50</v>
      </c>
      <c r="E324" s="175">
        <v>950</v>
      </c>
      <c r="F324" s="149" t="s">
        <v>3149</v>
      </c>
      <c r="G324" s="203" t="s">
        <v>3402</v>
      </c>
    </row>
    <row r="325" spans="2:7">
      <c r="B325" s="147">
        <v>42715</v>
      </c>
      <c r="C325" s="175">
        <v>1000</v>
      </c>
      <c r="D325" s="175">
        <f t="shared" si="4"/>
        <v>25</v>
      </c>
      <c r="E325" s="175">
        <v>975</v>
      </c>
      <c r="F325" s="149" t="s">
        <v>3153</v>
      </c>
      <c r="G325" s="203" t="s">
        <v>3225</v>
      </c>
    </row>
    <row r="326" spans="2:7">
      <c r="B326" s="147">
        <v>42715</v>
      </c>
      <c r="C326" s="175">
        <v>1400</v>
      </c>
      <c r="D326" s="175">
        <f t="shared" ref="D326:D389" si="5">SUM(C326-E326)</f>
        <v>35</v>
      </c>
      <c r="E326" s="175">
        <v>1365</v>
      </c>
      <c r="F326" s="149" t="s">
        <v>3166</v>
      </c>
      <c r="G326" s="203" t="s">
        <v>3403</v>
      </c>
    </row>
    <row r="327" spans="2:7">
      <c r="B327" s="147">
        <v>42715</v>
      </c>
      <c r="C327" s="175">
        <v>600</v>
      </c>
      <c r="D327" s="175">
        <f t="shared" si="5"/>
        <v>15</v>
      </c>
      <c r="E327" s="175">
        <v>585</v>
      </c>
      <c r="F327" s="149" t="s">
        <v>3166</v>
      </c>
      <c r="G327" s="203" t="s">
        <v>3403</v>
      </c>
    </row>
    <row r="328" spans="2:7">
      <c r="B328" s="147">
        <v>42715</v>
      </c>
      <c r="C328" s="175">
        <v>100</v>
      </c>
      <c r="D328" s="175">
        <f t="shared" si="5"/>
        <v>2.5</v>
      </c>
      <c r="E328" s="175">
        <v>97.5</v>
      </c>
      <c r="F328" s="149" t="s">
        <v>3166</v>
      </c>
      <c r="G328" s="203" t="s">
        <v>3404</v>
      </c>
    </row>
    <row r="329" spans="2:7">
      <c r="B329" s="147">
        <v>42715</v>
      </c>
      <c r="C329" s="175">
        <v>50</v>
      </c>
      <c r="D329" s="175">
        <f t="shared" si="5"/>
        <v>2.75</v>
      </c>
      <c r="E329" s="175">
        <v>47.25</v>
      </c>
      <c r="F329" s="149" t="s">
        <v>3166</v>
      </c>
      <c r="G329" s="203" t="s">
        <v>3405</v>
      </c>
    </row>
    <row r="330" spans="2:7">
      <c r="B330" s="147">
        <v>42715</v>
      </c>
      <c r="C330" s="175">
        <v>5900</v>
      </c>
      <c r="D330" s="175">
        <f t="shared" si="5"/>
        <v>147.5</v>
      </c>
      <c r="E330" s="175">
        <v>5752.5</v>
      </c>
      <c r="F330" s="149" t="s">
        <v>3153</v>
      </c>
      <c r="G330" s="203" t="s">
        <v>3335</v>
      </c>
    </row>
    <row r="331" spans="2:7">
      <c r="B331" s="147">
        <v>42715</v>
      </c>
      <c r="C331" s="175">
        <v>700</v>
      </c>
      <c r="D331" s="175">
        <f t="shared" si="5"/>
        <v>17.5</v>
      </c>
      <c r="E331" s="175">
        <v>682.5</v>
      </c>
      <c r="F331" s="149" t="s">
        <v>3156</v>
      </c>
      <c r="G331" s="203" t="s">
        <v>3329</v>
      </c>
    </row>
    <row r="332" spans="2:7">
      <c r="B332" s="147">
        <v>42715</v>
      </c>
      <c r="C332" s="175">
        <v>1000</v>
      </c>
      <c r="D332" s="175">
        <f t="shared" si="5"/>
        <v>25</v>
      </c>
      <c r="E332" s="175">
        <v>975</v>
      </c>
      <c r="F332" s="149" t="s">
        <v>3166</v>
      </c>
      <c r="G332" s="203" t="s">
        <v>3404</v>
      </c>
    </row>
    <row r="333" spans="2:7">
      <c r="B333" s="147">
        <v>42715</v>
      </c>
      <c r="C333" s="175">
        <v>500</v>
      </c>
      <c r="D333" s="175">
        <f t="shared" si="5"/>
        <v>12.5</v>
      </c>
      <c r="E333" s="175">
        <v>487.5</v>
      </c>
      <c r="F333" s="149" t="s">
        <v>3147</v>
      </c>
      <c r="G333" s="203" t="s">
        <v>3406</v>
      </c>
    </row>
    <row r="334" spans="2:7">
      <c r="B334" s="147">
        <v>42715</v>
      </c>
      <c r="C334" s="175">
        <v>5000</v>
      </c>
      <c r="D334" s="175">
        <f t="shared" si="5"/>
        <v>125</v>
      </c>
      <c r="E334" s="175">
        <v>4875</v>
      </c>
      <c r="F334" s="149" t="s">
        <v>3153</v>
      </c>
      <c r="G334" s="203" t="s">
        <v>3407</v>
      </c>
    </row>
    <row r="335" spans="2:7">
      <c r="B335" s="147">
        <v>42715</v>
      </c>
      <c r="C335" s="175">
        <v>489</v>
      </c>
      <c r="D335" s="175">
        <f t="shared" si="5"/>
        <v>12.230000000000018</v>
      </c>
      <c r="E335" s="175">
        <v>476.77</v>
      </c>
      <c r="F335" s="149" t="s">
        <v>3166</v>
      </c>
      <c r="G335" s="203" t="s">
        <v>3408</v>
      </c>
    </row>
    <row r="336" spans="2:7">
      <c r="B336" s="147">
        <v>42715</v>
      </c>
      <c r="C336" s="175">
        <v>482</v>
      </c>
      <c r="D336" s="175">
        <f t="shared" si="5"/>
        <v>12.050000000000011</v>
      </c>
      <c r="E336" s="175">
        <v>469.95</v>
      </c>
      <c r="F336" s="149" t="s">
        <v>3146</v>
      </c>
      <c r="G336" s="203" t="s">
        <v>3408</v>
      </c>
    </row>
    <row r="337" spans="2:7">
      <c r="B337" s="147">
        <v>42715</v>
      </c>
      <c r="C337" s="175">
        <v>1000</v>
      </c>
      <c r="D337" s="175">
        <f t="shared" si="5"/>
        <v>25</v>
      </c>
      <c r="E337" s="175">
        <v>975</v>
      </c>
      <c r="F337" s="149" t="s">
        <v>3166</v>
      </c>
      <c r="G337" s="203" t="s">
        <v>3409</v>
      </c>
    </row>
    <row r="338" spans="2:7">
      <c r="B338" s="147">
        <v>42715</v>
      </c>
      <c r="C338" s="175">
        <v>100</v>
      </c>
      <c r="D338" s="175">
        <f t="shared" si="5"/>
        <v>3.5</v>
      </c>
      <c r="E338" s="175">
        <v>96.5</v>
      </c>
      <c r="F338" s="149" t="s">
        <v>3167</v>
      </c>
      <c r="G338" s="203" t="s">
        <v>3410</v>
      </c>
    </row>
    <row r="339" spans="2:7">
      <c r="B339" s="147">
        <v>42715</v>
      </c>
      <c r="C339" s="175">
        <v>6000</v>
      </c>
      <c r="D339" s="175">
        <f t="shared" si="5"/>
        <v>150</v>
      </c>
      <c r="E339" s="175">
        <v>5850</v>
      </c>
      <c r="F339" s="149" t="s">
        <v>3147</v>
      </c>
      <c r="G339" s="203" t="s">
        <v>3411</v>
      </c>
    </row>
    <row r="340" spans="2:7">
      <c r="B340" s="147">
        <v>42715</v>
      </c>
      <c r="C340" s="175">
        <v>7000</v>
      </c>
      <c r="D340" s="175">
        <f t="shared" si="5"/>
        <v>175</v>
      </c>
      <c r="E340" s="175">
        <v>6825</v>
      </c>
      <c r="F340" s="149" t="s">
        <v>3166</v>
      </c>
      <c r="G340" s="203" t="s">
        <v>3412</v>
      </c>
    </row>
    <row r="341" spans="2:7">
      <c r="B341" s="147">
        <v>42715</v>
      </c>
      <c r="C341" s="175">
        <v>100</v>
      </c>
      <c r="D341" s="175">
        <f t="shared" si="5"/>
        <v>2.5</v>
      </c>
      <c r="E341" s="175">
        <v>97.5</v>
      </c>
      <c r="F341" s="149" t="s">
        <v>3166</v>
      </c>
      <c r="G341" s="203" t="s">
        <v>3413</v>
      </c>
    </row>
    <row r="342" spans="2:7">
      <c r="B342" s="147">
        <v>42715</v>
      </c>
      <c r="C342" s="175">
        <v>100</v>
      </c>
      <c r="D342" s="175">
        <f t="shared" si="5"/>
        <v>2.5</v>
      </c>
      <c r="E342" s="175">
        <v>97.5</v>
      </c>
      <c r="F342" s="149" t="s">
        <v>3167</v>
      </c>
      <c r="G342" s="203" t="s">
        <v>3413</v>
      </c>
    </row>
    <row r="343" spans="2:7">
      <c r="B343" s="147">
        <v>42715</v>
      </c>
      <c r="C343" s="175">
        <v>100</v>
      </c>
      <c r="D343" s="175">
        <f t="shared" si="5"/>
        <v>2.5</v>
      </c>
      <c r="E343" s="175">
        <v>97.5</v>
      </c>
      <c r="F343" s="149" t="s">
        <v>3168</v>
      </c>
      <c r="G343" s="203" t="s">
        <v>3413</v>
      </c>
    </row>
    <row r="344" spans="2:7">
      <c r="B344" s="147">
        <v>42715</v>
      </c>
      <c r="C344" s="175">
        <v>100</v>
      </c>
      <c r="D344" s="175">
        <f t="shared" si="5"/>
        <v>2.5</v>
      </c>
      <c r="E344" s="175">
        <v>97.5</v>
      </c>
      <c r="F344" s="149" t="s">
        <v>3148</v>
      </c>
      <c r="G344" s="203" t="s">
        <v>3413</v>
      </c>
    </row>
    <row r="345" spans="2:7">
      <c r="B345" s="147">
        <v>42715</v>
      </c>
      <c r="C345" s="175">
        <v>100</v>
      </c>
      <c r="D345" s="175">
        <f t="shared" si="5"/>
        <v>2.5</v>
      </c>
      <c r="E345" s="175">
        <v>97.5</v>
      </c>
      <c r="F345" s="149" t="s">
        <v>3146</v>
      </c>
      <c r="G345" s="203" t="s">
        <v>3413</v>
      </c>
    </row>
    <row r="346" spans="2:7">
      <c r="B346" s="147">
        <v>42715</v>
      </c>
      <c r="C346" s="175">
        <v>100</v>
      </c>
      <c r="D346" s="175">
        <f t="shared" si="5"/>
        <v>2.5</v>
      </c>
      <c r="E346" s="175">
        <v>97.5</v>
      </c>
      <c r="F346" s="149" t="s">
        <v>3149</v>
      </c>
      <c r="G346" s="203" t="s">
        <v>3413</v>
      </c>
    </row>
    <row r="347" spans="2:7">
      <c r="B347" s="147">
        <v>42715</v>
      </c>
      <c r="C347" s="175">
        <v>100</v>
      </c>
      <c r="D347" s="175">
        <f t="shared" si="5"/>
        <v>2.5</v>
      </c>
      <c r="E347" s="175">
        <v>97.5</v>
      </c>
      <c r="F347" s="149" t="s">
        <v>3147</v>
      </c>
      <c r="G347" s="203" t="s">
        <v>3413</v>
      </c>
    </row>
    <row r="348" spans="2:7">
      <c r="B348" s="147">
        <v>42715</v>
      </c>
      <c r="C348" s="175">
        <v>100</v>
      </c>
      <c r="D348" s="175">
        <f t="shared" si="5"/>
        <v>2.5</v>
      </c>
      <c r="E348" s="175">
        <v>97.5</v>
      </c>
      <c r="F348" s="149" t="s">
        <v>3158</v>
      </c>
      <c r="G348" s="203" t="s">
        <v>3413</v>
      </c>
    </row>
    <row r="349" spans="2:7">
      <c r="B349" s="147">
        <v>42715</v>
      </c>
      <c r="C349" s="175">
        <v>100</v>
      </c>
      <c r="D349" s="175">
        <f t="shared" si="5"/>
        <v>2.5</v>
      </c>
      <c r="E349" s="175">
        <v>97.5</v>
      </c>
      <c r="F349" s="149" t="s">
        <v>3165</v>
      </c>
      <c r="G349" s="203" t="s">
        <v>3413</v>
      </c>
    </row>
    <row r="350" spans="2:7">
      <c r="B350" s="147">
        <v>42715</v>
      </c>
      <c r="C350" s="175">
        <v>100</v>
      </c>
      <c r="D350" s="175">
        <f t="shared" si="5"/>
        <v>2.5</v>
      </c>
      <c r="E350" s="175">
        <v>97.5</v>
      </c>
      <c r="F350" s="149" t="s">
        <v>3169</v>
      </c>
      <c r="G350" s="203" t="s">
        <v>3413</v>
      </c>
    </row>
    <row r="351" spans="2:7">
      <c r="B351" s="147">
        <v>42715</v>
      </c>
      <c r="C351" s="175">
        <v>1000</v>
      </c>
      <c r="D351" s="175">
        <f t="shared" si="5"/>
        <v>25</v>
      </c>
      <c r="E351" s="175">
        <v>975</v>
      </c>
      <c r="F351" s="149" t="s">
        <v>3166</v>
      </c>
      <c r="G351" s="203" t="s">
        <v>3414</v>
      </c>
    </row>
    <row r="352" spans="2:7">
      <c r="B352" s="147">
        <v>42715</v>
      </c>
      <c r="C352" s="175">
        <v>500</v>
      </c>
      <c r="D352" s="175">
        <f t="shared" si="5"/>
        <v>12.5</v>
      </c>
      <c r="E352" s="175">
        <v>487.5</v>
      </c>
      <c r="F352" s="149" t="s">
        <v>3166</v>
      </c>
      <c r="G352" s="203" t="s">
        <v>3415</v>
      </c>
    </row>
    <row r="353" spans="2:7">
      <c r="B353" s="147">
        <v>42715</v>
      </c>
      <c r="C353" s="175">
        <v>500</v>
      </c>
      <c r="D353" s="175">
        <f t="shared" si="5"/>
        <v>12.5</v>
      </c>
      <c r="E353" s="175">
        <v>487.5</v>
      </c>
      <c r="F353" s="149" t="s">
        <v>3146</v>
      </c>
      <c r="G353" s="203" t="s">
        <v>3415</v>
      </c>
    </row>
    <row r="354" spans="2:7">
      <c r="B354" s="147">
        <v>42715</v>
      </c>
      <c r="C354" s="175">
        <v>2000</v>
      </c>
      <c r="D354" s="175">
        <f t="shared" si="5"/>
        <v>50</v>
      </c>
      <c r="E354" s="175">
        <v>1950</v>
      </c>
      <c r="F354" s="149" t="s">
        <v>3166</v>
      </c>
      <c r="G354" s="203" t="s">
        <v>3416</v>
      </c>
    </row>
    <row r="355" spans="2:7">
      <c r="B355" s="147">
        <v>42715</v>
      </c>
      <c r="C355" s="175">
        <v>168</v>
      </c>
      <c r="D355" s="175">
        <f t="shared" si="5"/>
        <v>4.1999999999999886</v>
      </c>
      <c r="E355" s="175">
        <v>163.80000000000001</v>
      </c>
      <c r="F355" s="149" t="s">
        <v>3153</v>
      </c>
      <c r="G355" s="203" t="s">
        <v>3417</v>
      </c>
    </row>
    <row r="356" spans="2:7">
      <c r="B356" s="147">
        <v>42715</v>
      </c>
      <c r="C356" s="175">
        <v>500</v>
      </c>
      <c r="D356" s="175">
        <f t="shared" si="5"/>
        <v>12.5</v>
      </c>
      <c r="E356" s="175">
        <v>487.5</v>
      </c>
      <c r="F356" s="149" t="s">
        <v>3168</v>
      </c>
      <c r="G356" s="203" t="s">
        <v>3418</v>
      </c>
    </row>
    <row r="357" spans="2:7">
      <c r="B357" s="147">
        <v>42715</v>
      </c>
      <c r="C357" s="175">
        <v>10000</v>
      </c>
      <c r="D357" s="175">
        <f t="shared" si="5"/>
        <v>250</v>
      </c>
      <c r="E357" s="175">
        <v>9750</v>
      </c>
      <c r="F357" s="149" t="s">
        <v>3165</v>
      </c>
      <c r="G357" s="203" t="s">
        <v>3419</v>
      </c>
    </row>
    <row r="358" spans="2:7">
      <c r="B358" s="147">
        <v>42715</v>
      </c>
      <c r="C358" s="175">
        <v>500</v>
      </c>
      <c r="D358" s="175">
        <f t="shared" si="5"/>
        <v>12.5</v>
      </c>
      <c r="E358" s="175">
        <v>487.5</v>
      </c>
      <c r="F358" s="149" t="s">
        <v>3166</v>
      </c>
      <c r="G358" s="203" t="s">
        <v>3420</v>
      </c>
    </row>
    <row r="359" spans="2:7">
      <c r="B359" s="147">
        <v>42715</v>
      </c>
      <c r="C359" s="175">
        <v>200</v>
      </c>
      <c r="D359" s="175">
        <f t="shared" si="5"/>
        <v>5</v>
      </c>
      <c r="E359" s="175">
        <v>195</v>
      </c>
      <c r="F359" s="149" t="s">
        <v>3153</v>
      </c>
      <c r="G359" s="203" t="s">
        <v>3421</v>
      </c>
    </row>
    <row r="360" spans="2:7">
      <c r="B360" s="147">
        <v>42716</v>
      </c>
      <c r="C360" s="175">
        <v>150</v>
      </c>
      <c r="D360" s="175">
        <f t="shared" si="5"/>
        <v>8.25</v>
      </c>
      <c r="E360" s="175">
        <v>141.75</v>
      </c>
      <c r="F360" s="149" t="s">
        <v>3166</v>
      </c>
      <c r="G360" s="203" t="s">
        <v>3422</v>
      </c>
    </row>
    <row r="361" spans="2:7">
      <c r="B361" s="147">
        <v>42716</v>
      </c>
      <c r="C361" s="175">
        <v>1000</v>
      </c>
      <c r="D361" s="175">
        <f t="shared" si="5"/>
        <v>25</v>
      </c>
      <c r="E361" s="175">
        <v>975</v>
      </c>
      <c r="F361" s="149" t="s">
        <v>3153</v>
      </c>
      <c r="G361" s="203" t="s">
        <v>3423</v>
      </c>
    </row>
    <row r="362" spans="2:7">
      <c r="B362" s="147">
        <v>42716</v>
      </c>
      <c r="C362" s="175">
        <v>300</v>
      </c>
      <c r="D362" s="175">
        <f t="shared" si="5"/>
        <v>7.5</v>
      </c>
      <c r="E362" s="175">
        <v>292.5</v>
      </c>
      <c r="F362" s="149" t="s">
        <v>3166</v>
      </c>
      <c r="G362" s="203" t="s">
        <v>3424</v>
      </c>
    </row>
    <row r="363" spans="2:7">
      <c r="B363" s="147">
        <v>42716</v>
      </c>
      <c r="C363" s="175">
        <v>500</v>
      </c>
      <c r="D363" s="175">
        <f t="shared" si="5"/>
        <v>12.5</v>
      </c>
      <c r="E363" s="175">
        <v>487.5</v>
      </c>
      <c r="F363" s="149" t="s">
        <v>3166</v>
      </c>
      <c r="G363" s="203" t="s">
        <v>3206</v>
      </c>
    </row>
    <row r="364" spans="2:7">
      <c r="B364" s="147">
        <v>42716</v>
      </c>
      <c r="C364" s="175">
        <v>10000</v>
      </c>
      <c r="D364" s="175">
        <f t="shared" si="5"/>
        <v>250</v>
      </c>
      <c r="E364" s="175">
        <v>9750</v>
      </c>
      <c r="F364" s="149" t="s">
        <v>3153</v>
      </c>
      <c r="G364" s="203" t="s">
        <v>3425</v>
      </c>
    </row>
    <row r="365" spans="2:7">
      <c r="B365" s="147">
        <v>42716</v>
      </c>
      <c r="C365" s="175">
        <v>150</v>
      </c>
      <c r="D365" s="175">
        <f t="shared" si="5"/>
        <v>7.5</v>
      </c>
      <c r="E365" s="175">
        <v>142.5</v>
      </c>
      <c r="F365" s="149" t="s">
        <v>3168</v>
      </c>
      <c r="G365" s="203" t="s">
        <v>3426</v>
      </c>
    </row>
    <row r="366" spans="2:7">
      <c r="B366" s="147">
        <v>42716</v>
      </c>
      <c r="C366" s="175">
        <v>500</v>
      </c>
      <c r="D366" s="175">
        <f t="shared" si="5"/>
        <v>12.5</v>
      </c>
      <c r="E366" s="175">
        <v>487.5</v>
      </c>
      <c r="F366" s="149" t="s">
        <v>3166</v>
      </c>
      <c r="G366" s="203" t="s">
        <v>3427</v>
      </c>
    </row>
    <row r="367" spans="2:7">
      <c r="B367" s="147">
        <v>42716</v>
      </c>
      <c r="C367" s="175">
        <v>300</v>
      </c>
      <c r="D367" s="175">
        <f t="shared" si="5"/>
        <v>7.5</v>
      </c>
      <c r="E367" s="175">
        <v>292.5</v>
      </c>
      <c r="F367" s="149" t="s">
        <v>3166</v>
      </c>
      <c r="G367" s="203" t="s">
        <v>3428</v>
      </c>
    </row>
    <row r="368" spans="2:7">
      <c r="B368" s="147">
        <v>42716</v>
      </c>
      <c r="C368" s="175">
        <v>300</v>
      </c>
      <c r="D368" s="175">
        <f t="shared" si="5"/>
        <v>10.5</v>
      </c>
      <c r="E368" s="175">
        <v>289.5</v>
      </c>
      <c r="F368" s="149" t="s">
        <v>3166</v>
      </c>
      <c r="G368" s="203" t="s">
        <v>3297</v>
      </c>
    </row>
    <row r="369" spans="2:7">
      <c r="B369" s="147">
        <v>42716</v>
      </c>
      <c r="C369" s="175">
        <v>100</v>
      </c>
      <c r="D369" s="175">
        <f t="shared" si="5"/>
        <v>2.5</v>
      </c>
      <c r="E369" s="175">
        <v>97.5</v>
      </c>
      <c r="F369" s="149" t="s">
        <v>3147</v>
      </c>
      <c r="G369" s="203" t="s">
        <v>3429</v>
      </c>
    </row>
    <row r="370" spans="2:7">
      <c r="B370" s="147">
        <v>42716</v>
      </c>
      <c r="C370" s="175">
        <v>2300</v>
      </c>
      <c r="D370" s="175">
        <f t="shared" si="5"/>
        <v>80.5</v>
      </c>
      <c r="E370" s="175">
        <v>2219.5</v>
      </c>
      <c r="F370" s="149" t="s">
        <v>3166</v>
      </c>
      <c r="G370" s="203" t="s">
        <v>3430</v>
      </c>
    </row>
    <row r="371" spans="2:7">
      <c r="B371" s="147">
        <v>42716</v>
      </c>
      <c r="C371" s="175">
        <v>500</v>
      </c>
      <c r="D371" s="175">
        <f t="shared" si="5"/>
        <v>12.5</v>
      </c>
      <c r="E371" s="175">
        <v>487.5</v>
      </c>
      <c r="F371" s="149" t="s">
        <v>3164</v>
      </c>
      <c r="G371" s="203" t="s">
        <v>3431</v>
      </c>
    </row>
    <row r="372" spans="2:7">
      <c r="B372" s="147">
        <v>42716</v>
      </c>
      <c r="C372" s="175">
        <v>500</v>
      </c>
      <c r="D372" s="175">
        <f t="shared" si="5"/>
        <v>12.5</v>
      </c>
      <c r="E372" s="175">
        <v>487.5</v>
      </c>
      <c r="F372" s="149" t="s">
        <v>3155</v>
      </c>
      <c r="G372" s="203" t="s">
        <v>3431</v>
      </c>
    </row>
    <row r="373" spans="2:7">
      <c r="B373" s="147">
        <v>42716</v>
      </c>
      <c r="C373" s="175">
        <v>500</v>
      </c>
      <c r="D373" s="175">
        <f t="shared" si="5"/>
        <v>12.5</v>
      </c>
      <c r="E373" s="175">
        <v>487.5</v>
      </c>
      <c r="F373" s="149" t="s">
        <v>3171</v>
      </c>
      <c r="G373" s="203" t="s">
        <v>3431</v>
      </c>
    </row>
    <row r="374" spans="2:7">
      <c r="B374" s="147">
        <v>42716</v>
      </c>
      <c r="C374" s="175">
        <v>1600</v>
      </c>
      <c r="D374" s="175">
        <f t="shared" si="5"/>
        <v>40</v>
      </c>
      <c r="E374" s="175">
        <v>1560</v>
      </c>
      <c r="F374" s="149" t="s">
        <v>3166</v>
      </c>
      <c r="G374" s="203" t="s">
        <v>3416</v>
      </c>
    </row>
    <row r="375" spans="2:7">
      <c r="B375" s="147">
        <v>42716</v>
      </c>
      <c r="C375" s="175">
        <v>500</v>
      </c>
      <c r="D375" s="175">
        <f t="shared" si="5"/>
        <v>12.5</v>
      </c>
      <c r="E375" s="175">
        <v>487.5</v>
      </c>
      <c r="F375" s="149" t="s">
        <v>3166</v>
      </c>
      <c r="G375" s="203" t="s">
        <v>3432</v>
      </c>
    </row>
    <row r="376" spans="2:7">
      <c r="B376" s="147">
        <v>42716</v>
      </c>
      <c r="C376" s="175">
        <v>5000</v>
      </c>
      <c r="D376" s="175">
        <f t="shared" si="5"/>
        <v>125</v>
      </c>
      <c r="E376" s="175">
        <v>4875</v>
      </c>
      <c r="F376" s="149" t="s">
        <v>3153</v>
      </c>
      <c r="G376" s="203" t="s">
        <v>3433</v>
      </c>
    </row>
    <row r="377" spans="2:7">
      <c r="B377" s="147">
        <v>42716</v>
      </c>
      <c r="C377" s="175">
        <v>300</v>
      </c>
      <c r="D377" s="175">
        <f t="shared" si="5"/>
        <v>7.5</v>
      </c>
      <c r="E377" s="175">
        <v>292.5</v>
      </c>
      <c r="F377" s="149" t="s">
        <v>3166</v>
      </c>
      <c r="G377" s="203" t="s">
        <v>3226</v>
      </c>
    </row>
    <row r="378" spans="2:7">
      <c r="B378" s="147">
        <v>42716</v>
      </c>
      <c r="C378" s="175">
        <v>100</v>
      </c>
      <c r="D378" s="175">
        <f t="shared" si="5"/>
        <v>2.5</v>
      </c>
      <c r="E378" s="175">
        <v>97.5</v>
      </c>
      <c r="F378" s="149" t="s">
        <v>3167</v>
      </c>
      <c r="G378" s="203" t="s">
        <v>3226</v>
      </c>
    </row>
    <row r="379" spans="2:7">
      <c r="B379" s="147">
        <v>42716</v>
      </c>
      <c r="C379" s="175">
        <v>100</v>
      </c>
      <c r="D379" s="175">
        <f t="shared" si="5"/>
        <v>2.5</v>
      </c>
      <c r="E379" s="175">
        <v>97.5</v>
      </c>
      <c r="F379" s="149" t="s">
        <v>3168</v>
      </c>
      <c r="G379" s="203" t="s">
        <v>3226</v>
      </c>
    </row>
    <row r="380" spans="2:7">
      <c r="B380" s="147">
        <v>42716</v>
      </c>
      <c r="C380" s="175">
        <v>100</v>
      </c>
      <c r="D380" s="175">
        <f t="shared" si="5"/>
        <v>2.5</v>
      </c>
      <c r="E380" s="175">
        <v>97.5</v>
      </c>
      <c r="F380" s="149" t="s">
        <v>3146</v>
      </c>
      <c r="G380" s="203" t="s">
        <v>3226</v>
      </c>
    </row>
    <row r="381" spans="2:7">
      <c r="B381" s="147">
        <v>42716</v>
      </c>
      <c r="C381" s="175">
        <v>100</v>
      </c>
      <c r="D381" s="175">
        <f t="shared" si="5"/>
        <v>2.5</v>
      </c>
      <c r="E381" s="175">
        <v>97.5</v>
      </c>
      <c r="F381" s="149" t="s">
        <v>3148</v>
      </c>
      <c r="G381" s="203" t="s">
        <v>3226</v>
      </c>
    </row>
    <row r="382" spans="2:7">
      <c r="B382" s="147">
        <v>42716</v>
      </c>
      <c r="C382" s="175">
        <v>100</v>
      </c>
      <c r="D382" s="175">
        <f t="shared" si="5"/>
        <v>2.5</v>
      </c>
      <c r="E382" s="175">
        <v>97.5</v>
      </c>
      <c r="F382" s="149" t="s">
        <v>3149</v>
      </c>
      <c r="G382" s="203" t="s">
        <v>3226</v>
      </c>
    </row>
    <row r="383" spans="2:7">
      <c r="B383" s="147">
        <v>42716</v>
      </c>
      <c r="C383" s="175">
        <v>100</v>
      </c>
      <c r="D383" s="175">
        <f t="shared" si="5"/>
        <v>2.5</v>
      </c>
      <c r="E383" s="175">
        <v>97.5</v>
      </c>
      <c r="F383" s="149" t="s">
        <v>3165</v>
      </c>
      <c r="G383" s="203" t="s">
        <v>3226</v>
      </c>
    </row>
    <row r="384" spans="2:7">
      <c r="B384" s="147">
        <v>42716</v>
      </c>
      <c r="C384" s="175">
        <v>100</v>
      </c>
      <c r="D384" s="175">
        <f t="shared" si="5"/>
        <v>2.5</v>
      </c>
      <c r="E384" s="175">
        <v>97.5</v>
      </c>
      <c r="F384" s="149" t="s">
        <v>3169</v>
      </c>
      <c r="G384" s="203" t="s">
        <v>3226</v>
      </c>
    </row>
    <row r="385" spans="2:7">
      <c r="B385" s="147">
        <v>42716</v>
      </c>
      <c r="C385" s="175">
        <v>100</v>
      </c>
      <c r="D385" s="175">
        <f t="shared" si="5"/>
        <v>2.5</v>
      </c>
      <c r="E385" s="175">
        <v>97.5</v>
      </c>
      <c r="F385" s="149" t="s">
        <v>3156</v>
      </c>
      <c r="G385" s="203" t="s">
        <v>3226</v>
      </c>
    </row>
    <row r="386" spans="2:7">
      <c r="B386" s="147">
        <v>42716</v>
      </c>
      <c r="C386" s="175">
        <v>100</v>
      </c>
      <c r="D386" s="175">
        <f t="shared" si="5"/>
        <v>2.5</v>
      </c>
      <c r="E386" s="175">
        <v>97.5</v>
      </c>
      <c r="F386" s="149" t="s">
        <v>3151</v>
      </c>
      <c r="G386" s="203" t="s">
        <v>3226</v>
      </c>
    </row>
    <row r="387" spans="2:7">
      <c r="B387" s="147">
        <v>42716</v>
      </c>
      <c r="C387" s="175">
        <v>300</v>
      </c>
      <c r="D387" s="175">
        <f t="shared" si="5"/>
        <v>7.5</v>
      </c>
      <c r="E387" s="175">
        <v>292.5</v>
      </c>
      <c r="F387" s="149" t="s">
        <v>3147</v>
      </c>
      <c r="G387" s="203" t="s">
        <v>3374</v>
      </c>
    </row>
    <row r="388" spans="2:7">
      <c r="B388" s="147">
        <v>42716</v>
      </c>
      <c r="C388" s="175">
        <v>1000</v>
      </c>
      <c r="D388" s="175">
        <f t="shared" si="5"/>
        <v>25</v>
      </c>
      <c r="E388" s="175">
        <v>975</v>
      </c>
      <c r="F388" s="149" t="s">
        <v>3171</v>
      </c>
      <c r="G388" s="203" t="s">
        <v>3434</v>
      </c>
    </row>
    <row r="389" spans="2:7">
      <c r="B389" s="147">
        <v>42716</v>
      </c>
      <c r="C389" s="175">
        <v>3000</v>
      </c>
      <c r="D389" s="175">
        <f t="shared" si="5"/>
        <v>75</v>
      </c>
      <c r="E389" s="175">
        <v>2925</v>
      </c>
      <c r="F389" s="149" t="s">
        <v>3153</v>
      </c>
      <c r="G389" s="203" t="s">
        <v>3435</v>
      </c>
    </row>
    <row r="390" spans="2:7">
      <c r="B390" s="147">
        <v>42716</v>
      </c>
      <c r="C390" s="175">
        <v>150</v>
      </c>
      <c r="D390" s="175">
        <f t="shared" ref="D390:D453" si="6">SUM(C390-E390)</f>
        <v>4.8000000000000114</v>
      </c>
      <c r="E390" s="175">
        <v>145.19999999999999</v>
      </c>
      <c r="F390" s="149" t="s">
        <v>3147</v>
      </c>
      <c r="G390" s="203" t="s">
        <v>3436</v>
      </c>
    </row>
    <row r="391" spans="2:7">
      <c r="B391" s="147">
        <v>42716</v>
      </c>
      <c r="C391" s="175">
        <v>200</v>
      </c>
      <c r="D391" s="175">
        <f t="shared" si="6"/>
        <v>5</v>
      </c>
      <c r="E391" s="175">
        <v>195</v>
      </c>
      <c r="F391" s="149" t="s">
        <v>3147</v>
      </c>
      <c r="G391" s="203" t="s">
        <v>3437</v>
      </c>
    </row>
    <row r="392" spans="2:7">
      <c r="B392" s="147">
        <v>42716</v>
      </c>
      <c r="C392" s="175">
        <v>10000</v>
      </c>
      <c r="D392" s="175">
        <f t="shared" si="6"/>
        <v>250</v>
      </c>
      <c r="E392" s="175">
        <v>9750</v>
      </c>
      <c r="F392" s="149" t="s">
        <v>3153</v>
      </c>
      <c r="G392" s="203" t="s">
        <v>3438</v>
      </c>
    </row>
    <row r="393" spans="2:7">
      <c r="B393" s="147">
        <v>42716</v>
      </c>
      <c r="C393" s="175">
        <v>500</v>
      </c>
      <c r="D393" s="175">
        <f t="shared" si="6"/>
        <v>12.5</v>
      </c>
      <c r="E393" s="175">
        <v>487.5</v>
      </c>
      <c r="F393" s="149" t="s">
        <v>3158</v>
      </c>
      <c r="G393" s="203" t="s">
        <v>3439</v>
      </c>
    </row>
    <row r="394" spans="2:7">
      <c r="B394" s="147">
        <v>42716</v>
      </c>
      <c r="C394" s="175">
        <v>250</v>
      </c>
      <c r="D394" s="175">
        <f t="shared" si="6"/>
        <v>6.25</v>
      </c>
      <c r="E394" s="175">
        <v>243.75</v>
      </c>
      <c r="F394" s="149" t="s">
        <v>3153</v>
      </c>
      <c r="G394" s="203" t="s">
        <v>3440</v>
      </c>
    </row>
    <row r="395" spans="2:7">
      <c r="B395" s="147">
        <v>42716</v>
      </c>
      <c r="C395" s="175">
        <v>200</v>
      </c>
      <c r="D395" s="175">
        <f t="shared" si="6"/>
        <v>5</v>
      </c>
      <c r="E395" s="175">
        <v>195</v>
      </c>
      <c r="F395" s="149" t="s">
        <v>3168</v>
      </c>
      <c r="G395" s="203" t="s">
        <v>3441</v>
      </c>
    </row>
    <row r="396" spans="2:7">
      <c r="B396" s="147">
        <v>42716</v>
      </c>
      <c r="C396" s="175">
        <v>100</v>
      </c>
      <c r="D396" s="175">
        <f t="shared" si="6"/>
        <v>2.5</v>
      </c>
      <c r="E396" s="175">
        <v>97.5</v>
      </c>
      <c r="F396" s="149" t="s">
        <v>3166</v>
      </c>
      <c r="G396" s="203" t="s">
        <v>3294</v>
      </c>
    </row>
    <row r="397" spans="2:7">
      <c r="B397" s="147">
        <v>42716</v>
      </c>
      <c r="C397" s="175">
        <v>1000</v>
      </c>
      <c r="D397" s="175">
        <f t="shared" si="6"/>
        <v>25</v>
      </c>
      <c r="E397" s="175">
        <v>975</v>
      </c>
      <c r="F397" s="149" t="s">
        <v>3155</v>
      </c>
      <c r="G397" s="203" t="s">
        <v>3221</v>
      </c>
    </row>
    <row r="398" spans="2:7">
      <c r="B398" s="147">
        <v>42716</v>
      </c>
      <c r="C398" s="175">
        <v>850</v>
      </c>
      <c r="D398" s="175">
        <f t="shared" si="6"/>
        <v>21.25</v>
      </c>
      <c r="E398" s="175">
        <v>828.75</v>
      </c>
      <c r="F398" s="149" t="s">
        <v>3167</v>
      </c>
      <c r="G398" s="203" t="s">
        <v>3442</v>
      </c>
    </row>
    <row r="399" spans="2:7">
      <c r="B399" s="147">
        <v>42716</v>
      </c>
      <c r="C399" s="175">
        <v>500</v>
      </c>
      <c r="D399" s="175">
        <f t="shared" si="6"/>
        <v>12.5</v>
      </c>
      <c r="E399" s="175">
        <v>487.5</v>
      </c>
      <c r="F399" s="149" t="s">
        <v>3167</v>
      </c>
      <c r="G399" s="203" t="s">
        <v>3443</v>
      </c>
    </row>
    <row r="400" spans="2:7">
      <c r="B400" s="147">
        <v>42716</v>
      </c>
      <c r="C400" s="175">
        <v>500</v>
      </c>
      <c r="D400" s="175">
        <f t="shared" si="6"/>
        <v>25</v>
      </c>
      <c r="E400" s="175">
        <v>475</v>
      </c>
      <c r="F400" s="149" t="s">
        <v>3167</v>
      </c>
      <c r="G400" s="203" t="s">
        <v>3444</v>
      </c>
    </row>
    <row r="401" spans="2:7">
      <c r="B401" s="147">
        <v>42716</v>
      </c>
      <c r="C401" s="175">
        <v>1000</v>
      </c>
      <c r="D401" s="175">
        <f t="shared" si="6"/>
        <v>25</v>
      </c>
      <c r="E401" s="175">
        <v>975</v>
      </c>
      <c r="F401" s="149" t="s">
        <v>3153</v>
      </c>
      <c r="G401" s="203" t="s">
        <v>3445</v>
      </c>
    </row>
    <row r="402" spans="2:7">
      <c r="B402" s="147">
        <v>42716</v>
      </c>
      <c r="C402" s="175">
        <v>1000</v>
      </c>
      <c r="D402" s="175">
        <f t="shared" si="6"/>
        <v>25</v>
      </c>
      <c r="E402" s="175">
        <v>975</v>
      </c>
      <c r="F402" s="149" t="s">
        <v>3167</v>
      </c>
      <c r="G402" s="203" t="s">
        <v>3446</v>
      </c>
    </row>
    <row r="403" spans="2:7">
      <c r="B403" s="147">
        <v>42716</v>
      </c>
      <c r="C403" s="175">
        <v>1000</v>
      </c>
      <c r="D403" s="175">
        <f t="shared" si="6"/>
        <v>25</v>
      </c>
      <c r="E403" s="175">
        <v>975</v>
      </c>
      <c r="F403" s="149" t="s">
        <v>3163</v>
      </c>
      <c r="G403" s="203" t="s">
        <v>3446</v>
      </c>
    </row>
    <row r="404" spans="2:7">
      <c r="B404" s="147">
        <v>42716</v>
      </c>
      <c r="C404" s="175">
        <v>1000</v>
      </c>
      <c r="D404" s="175">
        <f t="shared" si="6"/>
        <v>25</v>
      </c>
      <c r="E404" s="175">
        <v>975</v>
      </c>
      <c r="F404" s="149" t="s">
        <v>3158</v>
      </c>
      <c r="G404" s="203" t="s">
        <v>3446</v>
      </c>
    </row>
    <row r="405" spans="2:7">
      <c r="B405" s="147">
        <v>42716</v>
      </c>
      <c r="C405" s="175">
        <v>1000</v>
      </c>
      <c r="D405" s="175">
        <f t="shared" si="6"/>
        <v>25</v>
      </c>
      <c r="E405" s="175">
        <v>975</v>
      </c>
      <c r="F405" s="149" t="s">
        <v>3168</v>
      </c>
      <c r="G405" s="203" t="s">
        <v>3447</v>
      </c>
    </row>
    <row r="406" spans="2:7">
      <c r="B406" s="147">
        <v>42716</v>
      </c>
      <c r="C406" s="175">
        <v>1000</v>
      </c>
      <c r="D406" s="175">
        <f t="shared" si="6"/>
        <v>25</v>
      </c>
      <c r="E406" s="175">
        <v>975</v>
      </c>
      <c r="F406" s="149" t="s">
        <v>3149</v>
      </c>
      <c r="G406" s="203" t="s">
        <v>3447</v>
      </c>
    </row>
    <row r="407" spans="2:7">
      <c r="B407" s="147">
        <v>42717</v>
      </c>
      <c r="C407" s="175">
        <v>50</v>
      </c>
      <c r="D407" s="175">
        <f t="shared" si="6"/>
        <v>1.25</v>
      </c>
      <c r="E407" s="175">
        <v>48.75</v>
      </c>
      <c r="F407" s="149" t="s">
        <v>3171</v>
      </c>
      <c r="G407" s="203" t="s">
        <v>3280</v>
      </c>
    </row>
    <row r="408" spans="2:7">
      <c r="B408" s="147">
        <v>42717</v>
      </c>
      <c r="C408" s="175">
        <v>1050</v>
      </c>
      <c r="D408" s="175">
        <f t="shared" si="6"/>
        <v>26.25</v>
      </c>
      <c r="E408" s="175">
        <v>1023.75</v>
      </c>
      <c r="F408" s="149" t="s">
        <v>3153</v>
      </c>
      <c r="G408" s="203" t="s">
        <v>3448</v>
      </c>
    </row>
    <row r="409" spans="2:7">
      <c r="B409" s="147">
        <v>42717</v>
      </c>
      <c r="C409" s="175">
        <v>500</v>
      </c>
      <c r="D409" s="175">
        <f t="shared" si="6"/>
        <v>12.5</v>
      </c>
      <c r="E409" s="175">
        <v>487.5</v>
      </c>
      <c r="F409" s="149" t="s">
        <v>3158</v>
      </c>
      <c r="G409" s="203" t="s">
        <v>3305</v>
      </c>
    </row>
    <row r="410" spans="2:7">
      <c r="B410" s="147">
        <v>42717</v>
      </c>
      <c r="C410" s="175">
        <v>500</v>
      </c>
      <c r="D410" s="175">
        <f t="shared" si="6"/>
        <v>12.5</v>
      </c>
      <c r="E410" s="175">
        <v>487.5</v>
      </c>
      <c r="F410" s="149" t="s">
        <v>3153</v>
      </c>
      <c r="G410" s="203" t="s">
        <v>3449</v>
      </c>
    </row>
    <row r="411" spans="2:7">
      <c r="B411" s="147">
        <v>42717</v>
      </c>
      <c r="C411" s="175">
        <v>2000</v>
      </c>
      <c r="D411" s="175">
        <f t="shared" si="6"/>
        <v>50</v>
      </c>
      <c r="E411" s="175">
        <v>1950</v>
      </c>
      <c r="F411" s="149" t="s">
        <v>3153</v>
      </c>
      <c r="G411" s="203" t="s">
        <v>3450</v>
      </c>
    </row>
    <row r="412" spans="2:7">
      <c r="B412" s="147">
        <v>42717</v>
      </c>
      <c r="C412" s="175">
        <v>1000</v>
      </c>
      <c r="D412" s="175">
        <f t="shared" si="6"/>
        <v>25</v>
      </c>
      <c r="E412" s="175">
        <v>975</v>
      </c>
      <c r="F412" s="149" t="s">
        <v>3148</v>
      </c>
      <c r="G412" s="203" t="s">
        <v>3451</v>
      </c>
    </row>
    <row r="413" spans="2:7">
      <c r="B413" s="147">
        <v>42717</v>
      </c>
      <c r="C413" s="175">
        <v>300</v>
      </c>
      <c r="D413" s="175">
        <f t="shared" si="6"/>
        <v>7.5</v>
      </c>
      <c r="E413" s="175">
        <v>292.5</v>
      </c>
      <c r="F413" s="149" t="s">
        <v>3153</v>
      </c>
      <c r="G413" s="203" t="s">
        <v>3452</v>
      </c>
    </row>
    <row r="414" spans="2:7">
      <c r="B414" s="147">
        <v>42717</v>
      </c>
      <c r="C414" s="175">
        <v>1000</v>
      </c>
      <c r="D414" s="175">
        <f t="shared" si="6"/>
        <v>25</v>
      </c>
      <c r="E414" s="175">
        <v>975</v>
      </c>
      <c r="F414" s="149" t="s">
        <v>3153</v>
      </c>
      <c r="G414" s="203" t="s">
        <v>3453</v>
      </c>
    </row>
    <row r="415" spans="2:7">
      <c r="B415" s="147">
        <v>42717</v>
      </c>
      <c r="C415" s="175">
        <v>600</v>
      </c>
      <c r="D415" s="175">
        <f t="shared" si="6"/>
        <v>15</v>
      </c>
      <c r="E415" s="175">
        <v>585</v>
      </c>
      <c r="F415" s="149" t="s">
        <v>3155</v>
      </c>
      <c r="G415" s="203" t="s">
        <v>3192</v>
      </c>
    </row>
    <row r="416" spans="2:7">
      <c r="B416" s="147">
        <v>42717</v>
      </c>
      <c r="C416" s="175">
        <v>500</v>
      </c>
      <c r="D416" s="175">
        <f t="shared" si="6"/>
        <v>12.5</v>
      </c>
      <c r="E416" s="175">
        <v>487.5</v>
      </c>
      <c r="F416" s="149" t="s">
        <v>3153</v>
      </c>
      <c r="G416" s="203" t="s">
        <v>3454</v>
      </c>
    </row>
    <row r="417" spans="2:7">
      <c r="B417" s="147">
        <v>42717</v>
      </c>
      <c r="C417" s="175">
        <v>200</v>
      </c>
      <c r="D417" s="175">
        <f t="shared" si="6"/>
        <v>5</v>
      </c>
      <c r="E417" s="175">
        <v>195</v>
      </c>
      <c r="F417" s="149" t="s">
        <v>3167</v>
      </c>
      <c r="G417" s="203" t="s">
        <v>3455</v>
      </c>
    </row>
    <row r="418" spans="2:7">
      <c r="B418" s="147">
        <v>42717</v>
      </c>
      <c r="C418" s="175">
        <v>1000</v>
      </c>
      <c r="D418" s="175">
        <f t="shared" si="6"/>
        <v>25</v>
      </c>
      <c r="E418" s="175">
        <v>975</v>
      </c>
      <c r="F418" s="149" t="s">
        <v>3167</v>
      </c>
      <c r="G418" s="203" t="s">
        <v>3456</v>
      </c>
    </row>
    <row r="419" spans="2:7">
      <c r="B419" s="147">
        <v>42717</v>
      </c>
      <c r="C419" s="175">
        <v>1000</v>
      </c>
      <c r="D419" s="175">
        <f t="shared" si="6"/>
        <v>25</v>
      </c>
      <c r="E419" s="175">
        <v>975</v>
      </c>
      <c r="F419" s="149" t="s">
        <v>3153</v>
      </c>
      <c r="G419" s="203" t="s">
        <v>3457</v>
      </c>
    </row>
    <row r="420" spans="2:7">
      <c r="B420" s="147">
        <v>42717</v>
      </c>
      <c r="C420" s="175">
        <v>500</v>
      </c>
      <c r="D420" s="175">
        <f t="shared" si="6"/>
        <v>12.5</v>
      </c>
      <c r="E420" s="175">
        <v>487.5</v>
      </c>
      <c r="F420" s="149" t="s">
        <v>3167</v>
      </c>
      <c r="G420" s="203" t="s">
        <v>3431</v>
      </c>
    </row>
    <row r="421" spans="2:7">
      <c r="B421" s="147">
        <v>42717</v>
      </c>
      <c r="C421" s="175">
        <v>500</v>
      </c>
      <c r="D421" s="175">
        <f t="shared" si="6"/>
        <v>12.5</v>
      </c>
      <c r="E421" s="175">
        <v>487.5</v>
      </c>
      <c r="F421" s="149" t="s">
        <v>3168</v>
      </c>
      <c r="G421" s="203" t="s">
        <v>3431</v>
      </c>
    </row>
    <row r="422" spans="2:7">
      <c r="B422" s="147">
        <v>42717</v>
      </c>
      <c r="C422" s="175">
        <v>500</v>
      </c>
      <c r="D422" s="175">
        <f t="shared" si="6"/>
        <v>12.5</v>
      </c>
      <c r="E422" s="175">
        <v>487.5</v>
      </c>
      <c r="F422" s="149" t="s">
        <v>3146</v>
      </c>
      <c r="G422" s="203" t="s">
        <v>3431</v>
      </c>
    </row>
    <row r="423" spans="2:7">
      <c r="B423" s="147">
        <v>42717</v>
      </c>
      <c r="C423" s="175">
        <v>23</v>
      </c>
      <c r="D423" s="175">
        <f t="shared" si="6"/>
        <v>0.57999999999999829</v>
      </c>
      <c r="E423" s="175">
        <v>22.42</v>
      </c>
      <c r="F423" s="149" t="s">
        <v>3148</v>
      </c>
      <c r="G423" s="203" t="s">
        <v>3259</v>
      </c>
    </row>
    <row r="424" spans="2:7">
      <c r="B424" s="147">
        <v>42717</v>
      </c>
      <c r="C424" s="175">
        <v>500</v>
      </c>
      <c r="D424" s="175">
        <f t="shared" si="6"/>
        <v>12.5</v>
      </c>
      <c r="E424" s="175">
        <v>487.5</v>
      </c>
      <c r="F424" s="149" t="s">
        <v>3153</v>
      </c>
      <c r="G424" s="203" t="s">
        <v>3458</v>
      </c>
    </row>
    <row r="425" spans="2:7">
      <c r="B425" s="147">
        <v>42717</v>
      </c>
      <c r="C425" s="175">
        <v>1000</v>
      </c>
      <c r="D425" s="175">
        <f t="shared" si="6"/>
        <v>25</v>
      </c>
      <c r="E425" s="175">
        <v>975</v>
      </c>
      <c r="F425" s="149" t="s">
        <v>3147</v>
      </c>
      <c r="G425" s="203" t="s">
        <v>3459</v>
      </c>
    </row>
    <row r="426" spans="2:7">
      <c r="B426" s="147">
        <v>42717</v>
      </c>
      <c r="C426" s="175">
        <v>500</v>
      </c>
      <c r="D426" s="175">
        <f t="shared" si="6"/>
        <v>12.5</v>
      </c>
      <c r="E426" s="175">
        <v>487.5</v>
      </c>
      <c r="F426" s="149" t="s">
        <v>3168</v>
      </c>
      <c r="G426" s="203" t="s">
        <v>3460</v>
      </c>
    </row>
    <row r="427" spans="2:7">
      <c r="B427" s="147">
        <v>42717</v>
      </c>
      <c r="C427" s="175">
        <v>1000</v>
      </c>
      <c r="D427" s="175">
        <f t="shared" si="6"/>
        <v>25</v>
      </c>
      <c r="E427" s="175">
        <v>975</v>
      </c>
      <c r="F427" s="149" t="s">
        <v>3157</v>
      </c>
      <c r="G427" s="203" t="s">
        <v>3461</v>
      </c>
    </row>
    <row r="428" spans="2:7">
      <c r="B428" s="147">
        <v>42717</v>
      </c>
      <c r="C428" s="175">
        <v>500</v>
      </c>
      <c r="D428" s="175">
        <f t="shared" si="6"/>
        <v>12.5</v>
      </c>
      <c r="E428" s="175">
        <v>487.5</v>
      </c>
      <c r="F428" s="149" t="s">
        <v>3149</v>
      </c>
      <c r="G428" s="203" t="s">
        <v>3462</v>
      </c>
    </row>
    <row r="429" spans="2:7">
      <c r="B429" s="147">
        <v>42717</v>
      </c>
      <c r="C429" s="175">
        <v>900</v>
      </c>
      <c r="D429" s="175">
        <f t="shared" si="6"/>
        <v>22.5</v>
      </c>
      <c r="E429" s="175">
        <v>877.5</v>
      </c>
      <c r="F429" s="149" t="s">
        <v>3153</v>
      </c>
      <c r="G429" s="203" t="s">
        <v>3320</v>
      </c>
    </row>
    <row r="430" spans="2:7">
      <c r="B430" s="147">
        <v>42717</v>
      </c>
      <c r="C430" s="175">
        <v>500</v>
      </c>
      <c r="D430" s="175">
        <f t="shared" si="6"/>
        <v>12.5</v>
      </c>
      <c r="E430" s="175">
        <v>487.5</v>
      </c>
      <c r="F430" s="149" t="s">
        <v>3167</v>
      </c>
      <c r="G430" s="203" t="s">
        <v>3463</v>
      </c>
    </row>
    <row r="431" spans="2:7">
      <c r="B431" s="147">
        <v>42717</v>
      </c>
      <c r="C431" s="175">
        <v>1000</v>
      </c>
      <c r="D431" s="175">
        <f t="shared" si="6"/>
        <v>25</v>
      </c>
      <c r="E431" s="175">
        <v>975</v>
      </c>
      <c r="F431" s="149" t="s">
        <v>3153</v>
      </c>
      <c r="G431" s="203" t="s">
        <v>3464</v>
      </c>
    </row>
    <row r="432" spans="2:7">
      <c r="B432" s="147">
        <v>42717</v>
      </c>
      <c r="C432" s="175">
        <v>500</v>
      </c>
      <c r="D432" s="175">
        <f t="shared" si="6"/>
        <v>12.5</v>
      </c>
      <c r="E432" s="175">
        <v>487.5</v>
      </c>
      <c r="F432" s="149" t="s">
        <v>3171</v>
      </c>
      <c r="G432" s="203" t="s">
        <v>3367</v>
      </c>
    </row>
    <row r="433" spans="2:7">
      <c r="B433" s="147">
        <v>42718</v>
      </c>
      <c r="C433" s="175">
        <v>200</v>
      </c>
      <c r="D433" s="175">
        <f t="shared" si="6"/>
        <v>5</v>
      </c>
      <c r="E433" s="175">
        <v>195</v>
      </c>
      <c r="F433" s="149" t="s">
        <v>3167</v>
      </c>
      <c r="G433" s="203" t="s">
        <v>3465</v>
      </c>
    </row>
    <row r="434" spans="2:7">
      <c r="B434" s="147">
        <v>42718</v>
      </c>
      <c r="C434" s="175">
        <v>200</v>
      </c>
      <c r="D434" s="175">
        <f t="shared" si="6"/>
        <v>5</v>
      </c>
      <c r="E434" s="175">
        <v>195</v>
      </c>
      <c r="F434" s="149" t="s">
        <v>3149</v>
      </c>
      <c r="G434" s="203" t="s">
        <v>3465</v>
      </c>
    </row>
    <row r="435" spans="2:7">
      <c r="B435" s="147">
        <v>42718</v>
      </c>
      <c r="C435" s="175">
        <v>200</v>
      </c>
      <c r="D435" s="175">
        <f t="shared" si="6"/>
        <v>5</v>
      </c>
      <c r="E435" s="175">
        <v>195</v>
      </c>
      <c r="F435" s="149" t="s">
        <v>3169</v>
      </c>
      <c r="G435" s="203" t="s">
        <v>3465</v>
      </c>
    </row>
    <row r="436" spans="2:7">
      <c r="B436" s="147">
        <v>42718</v>
      </c>
      <c r="C436" s="175">
        <v>1000</v>
      </c>
      <c r="D436" s="175">
        <f t="shared" si="6"/>
        <v>25</v>
      </c>
      <c r="E436" s="175">
        <v>975</v>
      </c>
      <c r="F436" s="149" t="s">
        <v>3153</v>
      </c>
      <c r="G436" s="203" t="s">
        <v>3311</v>
      </c>
    </row>
    <row r="437" spans="2:7">
      <c r="B437" s="147">
        <v>42718</v>
      </c>
      <c r="C437" s="175">
        <v>500</v>
      </c>
      <c r="D437" s="175">
        <f t="shared" si="6"/>
        <v>12.5</v>
      </c>
      <c r="E437" s="175">
        <v>487.5</v>
      </c>
      <c r="F437" s="149" t="s">
        <v>3153</v>
      </c>
      <c r="G437" s="203" t="s">
        <v>3466</v>
      </c>
    </row>
    <row r="438" spans="2:7">
      <c r="B438" s="147">
        <v>42718</v>
      </c>
      <c r="C438" s="175">
        <v>750</v>
      </c>
      <c r="D438" s="175">
        <f t="shared" si="6"/>
        <v>18.75</v>
      </c>
      <c r="E438" s="175">
        <v>731.25</v>
      </c>
      <c r="F438" s="149" t="s">
        <v>3155</v>
      </c>
      <c r="G438" s="203" t="s">
        <v>3206</v>
      </c>
    </row>
    <row r="439" spans="2:7">
      <c r="B439" s="147">
        <v>42718</v>
      </c>
      <c r="C439" s="175">
        <v>100</v>
      </c>
      <c r="D439" s="175">
        <f t="shared" si="6"/>
        <v>2.5</v>
      </c>
      <c r="E439" s="175">
        <v>97.5</v>
      </c>
      <c r="F439" s="149" t="s">
        <v>3149</v>
      </c>
      <c r="G439" s="203" t="s">
        <v>3467</v>
      </c>
    </row>
    <row r="440" spans="2:7">
      <c r="B440" s="147">
        <v>42718</v>
      </c>
      <c r="C440" s="175">
        <v>100</v>
      </c>
      <c r="D440" s="175">
        <f t="shared" si="6"/>
        <v>2.5</v>
      </c>
      <c r="E440" s="175">
        <v>97.5</v>
      </c>
      <c r="F440" s="149" t="s">
        <v>3158</v>
      </c>
      <c r="G440" s="203" t="s">
        <v>3467</v>
      </c>
    </row>
    <row r="441" spans="2:7">
      <c r="B441" s="147">
        <v>42718</v>
      </c>
      <c r="C441" s="175">
        <v>100000</v>
      </c>
      <c r="D441" s="175">
        <f t="shared" si="6"/>
        <v>3500</v>
      </c>
      <c r="E441" s="175">
        <v>96500</v>
      </c>
      <c r="F441" s="149" t="s">
        <v>3168</v>
      </c>
      <c r="G441" s="203" t="s">
        <v>3468</v>
      </c>
    </row>
    <row r="442" spans="2:7">
      <c r="B442" s="147">
        <v>42718</v>
      </c>
      <c r="C442" s="175">
        <v>19500</v>
      </c>
      <c r="D442" s="175">
        <f t="shared" si="6"/>
        <v>682.5</v>
      </c>
      <c r="E442" s="175">
        <v>18817.5</v>
      </c>
      <c r="F442" s="149" t="s">
        <v>3167</v>
      </c>
      <c r="G442" s="203" t="s">
        <v>3468</v>
      </c>
    </row>
    <row r="443" spans="2:7">
      <c r="B443" s="147">
        <v>42718</v>
      </c>
      <c r="C443" s="175">
        <v>100</v>
      </c>
      <c r="D443" s="175">
        <f t="shared" si="6"/>
        <v>2.5</v>
      </c>
      <c r="E443" s="175">
        <v>97.5</v>
      </c>
      <c r="F443" s="149" t="s">
        <v>3153</v>
      </c>
      <c r="G443" s="203" t="s">
        <v>3469</v>
      </c>
    </row>
    <row r="444" spans="2:7">
      <c r="B444" s="147">
        <v>42718</v>
      </c>
      <c r="C444" s="175">
        <v>1000</v>
      </c>
      <c r="D444" s="175">
        <f t="shared" si="6"/>
        <v>25</v>
      </c>
      <c r="E444" s="175">
        <v>975</v>
      </c>
      <c r="F444" s="149" t="s">
        <v>3167</v>
      </c>
      <c r="G444" s="203" t="s">
        <v>3470</v>
      </c>
    </row>
    <row r="445" spans="2:7">
      <c r="B445" s="147">
        <v>42718</v>
      </c>
      <c r="C445" s="175">
        <v>200</v>
      </c>
      <c r="D445" s="175">
        <f t="shared" si="6"/>
        <v>5</v>
      </c>
      <c r="E445" s="175">
        <v>195</v>
      </c>
      <c r="F445" s="149" t="s">
        <v>3153</v>
      </c>
      <c r="G445" s="203" t="s">
        <v>3471</v>
      </c>
    </row>
    <row r="446" spans="2:7">
      <c r="B446" s="147">
        <v>42718</v>
      </c>
      <c r="C446" s="175">
        <v>1000</v>
      </c>
      <c r="D446" s="175">
        <f t="shared" si="6"/>
        <v>25</v>
      </c>
      <c r="E446" s="175">
        <v>975</v>
      </c>
      <c r="F446" s="149" t="s">
        <v>3153</v>
      </c>
      <c r="G446" s="203" t="s">
        <v>3472</v>
      </c>
    </row>
    <row r="447" spans="2:7">
      <c r="B447" s="147">
        <v>42718</v>
      </c>
      <c r="C447" s="175">
        <v>100</v>
      </c>
      <c r="D447" s="175">
        <f t="shared" si="6"/>
        <v>2.5</v>
      </c>
      <c r="E447" s="175">
        <v>97.5</v>
      </c>
      <c r="F447" s="149" t="s">
        <v>3153</v>
      </c>
      <c r="G447" s="203" t="s">
        <v>3473</v>
      </c>
    </row>
    <row r="448" spans="2:7">
      <c r="B448" s="147">
        <v>42718</v>
      </c>
      <c r="C448" s="175">
        <v>1000</v>
      </c>
      <c r="D448" s="175">
        <f t="shared" si="6"/>
        <v>25</v>
      </c>
      <c r="E448" s="175">
        <v>975</v>
      </c>
      <c r="F448" s="149" t="s">
        <v>3153</v>
      </c>
      <c r="G448" s="203" t="s">
        <v>3474</v>
      </c>
    </row>
    <row r="449" spans="2:7">
      <c r="B449" s="147">
        <v>42718</v>
      </c>
      <c r="C449" s="175">
        <v>1000</v>
      </c>
      <c r="D449" s="175">
        <f t="shared" si="6"/>
        <v>55</v>
      </c>
      <c r="E449" s="175">
        <v>945</v>
      </c>
      <c r="F449" s="149" t="s">
        <v>3169</v>
      </c>
      <c r="G449" s="203" t="s">
        <v>3257</v>
      </c>
    </row>
    <row r="450" spans="2:7">
      <c r="B450" s="147">
        <v>42718</v>
      </c>
      <c r="C450" s="175">
        <v>100</v>
      </c>
      <c r="D450" s="175">
        <f t="shared" si="6"/>
        <v>2.5</v>
      </c>
      <c r="E450" s="175">
        <v>97.5</v>
      </c>
      <c r="F450" s="149" t="s">
        <v>3158</v>
      </c>
      <c r="G450" s="203" t="s">
        <v>3475</v>
      </c>
    </row>
    <row r="451" spans="2:7">
      <c r="B451" s="147">
        <v>42718</v>
      </c>
      <c r="C451" s="175">
        <v>100</v>
      </c>
      <c r="D451" s="175">
        <f t="shared" si="6"/>
        <v>2.5</v>
      </c>
      <c r="E451" s="175">
        <v>97.5</v>
      </c>
      <c r="F451" s="149" t="s">
        <v>3167</v>
      </c>
      <c r="G451" s="203" t="s">
        <v>3475</v>
      </c>
    </row>
    <row r="452" spans="2:7">
      <c r="B452" s="147">
        <v>42718</v>
      </c>
      <c r="C452" s="175">
        <v>200</v>
      </c>
      <c r="D452" s="175">
        <f t="shared" si="6"/>
        <v>5</v>
      </c>
      <c r="E452" s="175">
        <v>195</v>
      </c>
      <c r="F452" s="149" t="s">
        <v>3165</v>
      </c>
      <c r="G452" s="203" t="s">
        <v>3476</v>
      </c>
    </row>
    <row r="453" spans="2:7">
      <c r="B453" s="147">
        <v>42718</v>
      </c>
      <c r="C453" s="175">
        <v>5000</v>
      </c>
      <c r="D453" s="175">
        <f t="shared" si="6"/>
        <v>125</v>
      </c>
      <c r="E453" s="175">
        <v>4875</v>
      </c>
      <c r="F453" s="149" t="s">
        <v>3167</v>
      </c>
      <c r="G453" s="203" t="s">
        <v>3477</v>
      </c>
    </row>
    <row r="454" spans="2:7">
      <c r="B454" s="147">
        <v>42718</v>
      </c>
      <c r="C454" s="175">
        <v>10000</v>
      </c>
      <c r="D454" s="175">
        <f t="shared" ref="D454:D517" si="7">SUM(C454-E454)</f>
        <v>250</v>
      </c>
      <c r="E454" s="175">
        <v>9750</v>
      </c>
      <c r="F454" s="149" t="s">
        <v>3167</v>
      </c>
      <c r="G454" s="203" t="s">
        <v>3477</v>
      </c>
    </row>
    <row r="455" spans="2:7">
      <c r="B455" s="147">
        <v>42718</v>
      </c>
      <c r="C455" s="175">
        <v>10</v>
      </c>
      <c r="D455" s="175">
        <f t="shared" si="7"/>
        <v>0.25</v>
      </c>
      <c r="E455" s="175">
        <v>9.75</v>
      </c>
      <c r="F455" s="149" t="s">
        <v>3149</v>
      </c>
      <c r="G455" s="203" t="s">
        <v>3478</v>
      </c>
    </row>
    <row r="456" spans="2:7">
      <c r="B456" s="147">
        <v>42718</v>
      </c>
      <c r="C456" s="175">
        <v>100</v>
      </c>
      <c r="D456" s="175">
        <f t="shared" si="7"/>
        <v>3.5</v>
      </c>
      <c r="E456" s="175">
        <v>96.5</v>
      </c>
      <c r="F456" s="149" t="s">
        <v>3168</v>
      </c>
      <c r="G456" s="203" t="s">
        <v>3467</v>
      </c>
    </row>
    <row r="457" spans="2:7">
      <c r="B457" s="147">
        <v>42718</v>
      </c>
      <c r="C457" s="175">
        <v>100</v>
      </c>
      <c r="D457" s="175">
        <f t="shared" si="7"/>
        <v>2.5</v>
      </c>
      <c r="E457" s="175">
        <v>97.5</v>
      </c>
      <c r="F457" s="149" t="s">
        <v>3158</v>
      </c>
      <c r="G457" s="203" t="s">
        <v>3479</v>
      </c>
    </row>
    <row r="458" spans="2:7">
      <c r="B458" s="147">
        <v>42718</v>
      </c>
      <c r="C458" s="175">
        <v>500</v>
      </c>
      <c r="D458" s="175">
        <f t="shared" si="7"/>
        <v>12.5</v>
      </c>
      <c r="E458" s="175">
        <v>487.5</v>
      </c>
      <c r="F458" s="149" t="s">
        <v>3148</v>
      </c>
      <c r="G458" s="203" t="s">
        <v>3431</v>
      </c>
    </row>
    <row r="459" spans="2:7">
      <c r="B459" s="147">
        <v>42718</v>
      </c>
      <c r="C459" s="175">
        <v>500</v>
      </c>
      <c r="D459" s="175">
        <f t="shared" si="7"/>
        <v>12.5</v>
      </c>
      <c r="E459" s="175">
        <v>487.5</v>
      </c>
      <c r="F459" s="149" t="s">
        <v>3149</v>
      </c>
      <c r="G459" s="203" t="s">
        <v>3431</v>
      </c>
    </row>
    <row r="460" spans="2:7">
      <c r="B460" s="147">
        <v>42718</v>
      </c>
      <c r="C460" s="175">
        <v>500</v>
      </c>
      <c r="D460" s="175">
        <f t="shared" si="7"/>
        <v>12.5</v>
      </c>
      <c r="E460" s="175">
        <v>487.5</v>
      </c>
      <c r="F460" s="149" t="s">
        <v>3147</v>
      </c>
      <c r="G460" s="203" t="s">
        <v>3431</v>
      </c>
    </row>
    <row r="461" spans="2:7">
      <c r="B461" s="147">
        <v>42718</v>
      </c>
      <c r="C461" s="175">
        <v>500</v>
      </c>
      <c r="D461" s="175">
        <f t="shared" si="7"/>
        <v>12.5</v>
      </c>
      <c r="E461" s="175">
        <v>487.5</v>
      </c>
      <c r="F461" s="149" t="s">
        <v>3158</v>
      </c>
      <c r="G461" s="203" t="s">
        <v>3431</v>
      </c>
    </row>
    <row r="462" spans="2:7">
      <c r="B462" s="147">
        <v>42718</v>
      </c>
      <c r="C462" s="175">
        <v>500</v>
      </c>
      <c r="D462" s="175">
        <f t="shared" si="7"/>
        <v>12.5</v>
      </c>
      <c r="E462" s="175">
        <v>487.5</v>
      </c>
      <c r="F462" s="149" t="s">
        <v>3165</v>
      </c>
      <c r="G462" s="203" t="s">
        <v>3431</v>
      </c>
    </row>
    <row r="463" spans="2:7">
      <c r="B463" s="147">
        <v>42718</v>
      </c>
      <c r="C463" s="175">
        <v>500</v>
      </c>
      <c r="D463" s="175">
        <f t="shared" si="7"/>
        <v>12.5</v>
      </c>
      <c r="E463" s="175">
        <v>487.5</v>
      </c>
      <c r="F463" s="149" t="s">
        <v>3169</v>
      </c>
      <c r="G463" s="203" t="s">
        <v>3431</v>
      </c>
    </row>
    <row r="464" spans="2:7">
      <c r="B464" s="147">
        <v>42718</v>
      </c>
      <c r="C464" s="175">
        <v>500</v>
      </c>
      <c r="D464" s="175">
        <f t="shared" si="7"/>
        <v>12.5</v>
      </c>
      <c r="E464" s="175">
        <v>487.5</v>
      </c>
      <c r="F464" s="149" t="s">
        <v>3156</v>
      </c>
      <c r="G464" s="203" t="s">
        <v>3431</v>
      </c>
    </row>
    <row r="465" spans="2:7">
      <c r="B465" s="147">
        <v>42718</v>
      </c>
      <c r="C465" s="175">
        <v>500</v>
      </c>
      <c r="D465" s="175">
        <f t="shared" si="7"/>
        <v>12.5</v>
      </c>
      <c r="E465" s="175">
        <v>487.5</v>
      </c>
      <c r="F465" s="149" t="s">
        <v>3150</v>
      </c>
      <c r="G465" s="203" t="s">
        <v>3431</v>
      </c>
    </row>
    <row r="466" spans="2:7">
      <c r="B466" s="147">
        <v>42718</v>
      </c>
      <c r="C466" s="175">
        <v>500</v>
      </c>
      <c r="D466" s="175">
        <f t="shared" si="7"/>
        <v>12.5</v>
      </c>
      <c r="E466" s="175">
        <v>487.5</v>
      </c>
      <c r="F466" s="149" t="s">
        <v>3151</v>
      </c>
      <c r="G466" s="203" t="s">
        <v>3431</v>
      </c>
    </row>
    <row r="467" spans="2:7">
      <c r="B467" s="147">
        <v>42718</v>
      </c>
      <c r="C467" s="175">
        <v>250</v>
      </c>
      <c r="D467" s="175">
        <f t="shared" si="7"/>
        <v>6.25</v>
      </c>
      <c r="E467" s="175">
        <v>243.75</v>
      </c>
      <c r="F467" s="149" t="s">
        <v>3171</v>
      </c>
      <c r="G467" s="203" t="s">
        <v>3480</v>
      </c>
    </row>
    <row r="468" spans="2:7">
      <c r="B468" s="147">
        <v>42718</v>
      </c>
      <c r="C468" s="175">
        <v>500</v>
      </c>
      <c r="D468" s="175">
        <f t="shared" si="7"/>
        <v>12.5</v>
      </c>
      <c r="E468" s="175">
        <v>487.5</v>
      </c>
      <c r="F468" s="149" t="s">
        <v>3168</v>
      </c>
      <c r="G468" s="203" t="s">
        <v>3481</v>
      </c>
    </row>
    <row r="469" spans="2:7">
      <c r="B469" s="147">
        <v>42718</v>
      </c>
      <c r="C469" s="175">
        <v>1500</v>
      </c>
      <c r="D469" s="175">
        <f t="shared" si="7"/>
        <v>37.5</v>
      </c>
      <c r="E469" s="175">
        <v>1462.5</v>
      </c>
      <c r="F469" s="149" t="s">
        <v>3153</v>
      </c>
      <c r="G469" s="203" t="s">
        <v>3482</v>
      </c>
    </row>
    <row r="470" spans="2:7">
      <c r="B470" s="147">
        <v>42718</v>
      </c>
      <c r="C470" s="175">
        <v>1164</v>
      </c>
      <c r="D470" s="175">
        <f t="shared" si="7"/>
        <v>29.099999999999909</v>
      </c>
      <c r="E470" s="175">
        <v>1134.9000000000001</v>
      </c>
      <c r="F470" s="149" t="s">
        <v>3168</v>
      </c>
      <c r="G470" s="203" t="s">
        <v>3386</v>
      </c>
    </row>
    <row r="471" spans="2:7">
      <c r="B471" s="147">
        <v>42718</v>
      </c>
      <c r="C471" s="175">
        <v>200</v>
      </c>
      <c r="D471" s="175">
        <f t="shared" si="7"/>
        <v>5</v>
      </c>
      <c r="E471" s="175">
        <v>195</v>
      </c>
      <c r="F471" s="149" t="s">
        <v>3168</v>
      </c>
      <c r="G471" s="203" t="s">
        <v>3483</v>
      </c>
    </row>
    <row r="472" spans="2:7">
      <c r="B472" s="147">
        <v>42718</v>
      </c>
      <c r="C472" s="175">
        <v>1500</v>
      </c>
      <c r="D472" s="175">
        <f t="shared" si="7"/>
        <v>37.5</v>
      </c>
      <c r="E472" s="175">
        <v>1462.5</v>
      </c>
      <c r="F472" s="149" t="s">
        <v>3149</v>
      </c>
      <c r="G472" s="203" t="s">
        <v>3483</v>
      </c>
    </row>
    <row r="473" spans="2:7">
      <c r="B473" s="147">
        <v>42718</v>
      </c>
      <c r="C473" s="175">
        <v>150</v>
      </c>
      <c r="D473" s="175">
        <f t="shared" si="7"/>
        <v>3.75</v>
      </c>
      <c r="E473" s="175">
        <v>146.25</v>
      </c>
      <c r="F473" s="149" t="s">
        <v>3153</v>
      </c>
      <c r="G473" s="203" t="s">
        <v>3186</v>
      </c>
    </row>
    <row r="474" spans="2:7">
      <c r="B474" s="147">
        <v>42718</v>
      </c>
      <c r="C474" s="175">
        <v>1000</v>
      </c>
      <c r="D474" s="175">
        <f t="shared" si="7"/>
        <v>25</v>
      </c>
      <c r="E474" s="175">
        <v>975</v>
      </c>
      <c r="F474" s="149" t="s">
        <v>3168</v>
      </c>
      <c r="G474" s="203" t="s">
        <v>3484</v>
      </c>
    </row>
    <row r="475" spans="2:7">
      <c r="B475" s="147">
        <v>42718</v>
      </c>
      <c r="C475" s="175">
        <v>100</v>
      </c>
      <c r="D475" s="175">
        <f t="shared" si="7"/>
        <v>5.5</v>
      </c>
      <c r="E475" s="175">
        <v>94.5</v>
      </c>
      <c r="F475" s="149" t="s">
        <v>3155</v>
      </c>
      <c r="G475" s="203" t="s">
        <v>3485</v>
      </c>
    </row>
    <row r="476" spans="2:7">
      <c r="B476" s="147">
        <v>42718</v>
      </c>
      <c r="C476" s="175">
        <v>1000</v>
      </c>
      <c r="D476" s="175">
        <f t="shared" si="7"/>
        <v>25</v>
      </c>
      <c r="E476" s="175">
        <v>975</v>
      </c>
      <c r="F476" s="149" t="s">
        <v>3169</v>
      </c>
      <c r="G476" s="203" t="s">
        <v>3486</v>
      </c>
    </row>
    <row r="477" spans="2:7">
      <c r="B477" s="147">
        <v>42718</v>
      </c>
      <c r="C477" s="175">
        <v>1000</v>
      </c>
      <c r="D477" s="175">
        <f t="shared" si="7"/>
        <v>25</v>
      </c>
      <c r="E477" s="175">
        <v>975</v>
      </c>
      <c r="F477" s="149" t="s">
        <v>3168</v>
      </c>
      <c r="G477" s="203" t="s">
        <v>3487</v>
      </c>
    </row>
    <row r="478" spans="2:7">
      <c r="B478" s="147">
        <v>42719</v>
      </c>
      <c r="C478" s="175">
        <v>500</v>
      </c>
      <c r="D478" s="175">
        <f t="shared" si="7"/>
        <v>12.5</v>
      </c>
      <c r="E478" s="175">
        <v>487.5</v>
      </c>
      <c r="F478" s="149" t="s">
        <v>3168</v>
      </c>
      <c r="G478" s="203" t="s">
        <v>3488</v>
      </c>
    </row>
    <row r="479" spans="2:7">
      <c r="B479" s="147">
        <v>42719</v>
      </c>
      <c r="C479" s="175">
        <v>300</v>
      </c>
      <c r="D479" s="175">
        <f t="shared" si="7"/>
        <v>7.5</v>
      </c>
      <c r="E479" s="175">
        <v>292.5</v>
      </c>
      <c r="F479" s="149" t="s">
        <v>3155</v>
      </c>
      <c r="G479" s="203" t="s">
        <v>3192</v>
      </c>
    </row>
    <row r="480" spans="2:7">
      <c r="B480" s="147">
        <v>42719</v>
      </c>
      <c r="C480" s="175">
        <v>1000</v>
      </c>
      <c r="D480" s="175">
        <f t="shared" si="7"/>
        <v>25</v>
      </c>
      <c r="E480" s="175">
        <v>975</v>
      </c>
      <c r="F480" s="149" t="s">
        <v>3150</v>
      </c>
      <c r="G480" s="203" t="s">
        <v>3190</v>
      </c>
    </row>
    <row r="481" spans="2:7">
      <c r="B481" s="147">
        <v>42719</v>
      </c>
      <c r="C481" s="175">
        <v>1000</v>
      </c>
      <c r="D481" s="175">
        <f t="shared" si="7"/>
        <v>25</v>
      </c>
      <c r="E481" s="175">
        <v>975</v>
      </c>
      <c r="F481" s="149" t="s">
        <v>3148</v>
      </c>
      <c r="G481" s="203" t="s">
        <v>3190</v>
      </c>
    </row>
    <row r="482" spans="2:7">
      <c r="B482" s="147">
        <v>42719</v>
      </c>
      <c r="C482" s="175">
        <v>1000</v>
      </c>
      <c r="D482" s="175">
        <f t="shared" si="7"/>
        <v>25</v>
      </c>
      <c r="E482" s="175">
        <v>975</v>
      </c>
      <c r="F482" s="149" t="s">
        <v>3151</v>
      </c>
      <c r="G482" s="203" t="s">
        <v>3190</v>
      </c>
    </row>
    <row r="483" spans="2:7">
      <c r="B483" s="147">
        <v>42719</v>
      </c>
      <c r="C483" s="175">
        <v>1000</v>
      </c>
      <c r="D483" s="175">
        <f t="shared" si="7"/>
        <v>25</v>
      </c>
      <c r="E483" s="175">
        <v>975</v>
      </c>
      <c r="F483" s="149" t="s">
        <v>3163</v>
      </c>
      <c r="G483" s="203" t="s">
        <v>3190</v>
      </c>
    </row>
    <row r="484" spans="2:7">
      <c r="B484" s="147">
        <v>42719</v>
      </c>
      <c r="C484" s="175">
        <v>1000</v>
      </c>
      <c r="D484" s="175">
        <f t="shared" si="7"/>
        <v>25</v>
      </c>
      <c r="E484" s="175">
        <v>975</v>
      </c>
      <c r="F484" s="149" t="s">
        <v>3149</v>
      </c>
      <c r="G484" s="203" t="s">
        <v>3190</v>
      </c>
    </row>
    <row r="485" spans="2:7">
      <c r="B485" s="147">
        <v>42719</v>
      </c>
      <c r="C485" s="175">
        <v>2000</v>
      </c>
      <c r="D485" s="175">
        <f t="shared" si="7"/>
        <v>50</v>
      </c>
      <c r="E485" s="175">
        <v>1950</v>
      </c>
      <c r="F485" s="149" t="s">
        <v>3168</v>
      </c>
      <c r="G485" s="203" t="s">
        <v>3489</v>
      </c>
    </row>
    <row r="486" spans="2:7">
      <c r="B486" s="147">
        <v>42719</v>
      </c>
      <c r="C486" s="175">
        <v>3500</v>
      </c>
      <c r="D486" s="175">
        <f t="shared" si="7"/>
        <v>87.5</v>
      </c>
      <c r="E486" s="175">
        <v>3412.5</v>
      </c>
      <c r="F486" s="149" t="s">
        <v>3153</v>
      </c>
      <c r="G486" s="203" t="s">
        <v>3490</v>
      </c>
    </row>
    <row r="487" spans="2:7">
      <c r="B487" s="147">
        <v>42719</v>
      </c>
      <c r="C487" s="175">
        <v>1000</v>
      </c>
      <c r="D487" s="175">
        <f t="shared" si="7"/>
        <v>25</v>
      </c>
      <c r="E487" s="175">
        <v>975</v>
      </c>
      <c r="F487" s="149" t="s">
        <v>3168</v>
      </c>
      <c r="G487" s="203" t="s">
        <v>3324</v>
      </c>
    </row>
    <row r="488" spans="2:7">
      <c r="B488" s="147">
        <v>42719</v>
      </c>
      <c r="C488" s="175">
        <v>500</v>
      </c>
      <c r="D488" s="175">
        <f t="shared" si="7"/>
        <v>12.5</v>
      </c>
      <c r="E488" s="175">
        <v>487.5</v>
      </c>
      <c r="F488" s="149" t="s">
        <v>3148</v>
      </c>
      <c r="G488" s="203" t="s">
        <v>3324</v>
      </c>
    </row>
    <row r="489" spans="2:7">
      <c r="B489" s="147">
        <v>42719</v>
      </c>
      <c r="C489" s="175">
        <v>1250</v>
      </c>
      <c r="D489" s="175">
        <f t="shared" si="7"/>
        <v>31.25</v>
      </c>
      <c r="E489" s="175">
        <v>1218.75</v>
      </c>
      <c r="F489" s="149" t="s">
        <v>3168</v>
      </c>
      <c r="G489" s="203" t="s">
        <v>3491</v>
      </c>
    </row>
    <row r="490" spans="2:7">
      <c r="B490" s="147">
        <v>42719</v>
      </c>
      <c r="C490" s="175">
        <v>2000</v>
      </c>
      <c r="D490" s="175">
        <f t="shared" si="7"/>
        <v>50</v>
      </c>
      <c r="E490" s="175">
        <v>1950</v>
      </c>
      <c r="F490" s="149" t="s">
        <v>3153</v>
      </c>
      <c r="G490" s="203" t="s">
        <v>3492</v>
      </c>
    </row>
    <row r="491" spans="2:7">
      <c r="B491" s="147">
        <v>42719</v>
      </c>
      <c r="C491" s="175">
        <v>1000</v>
      </c>
      <c r="D491" s="175">
        <f t="shared" si="7"/>
        <v>25</v>
      </c>
      <c r="E491" s="175">
        <v>975</v>
      </c>
      <c r="F491" s="149" t="s">
        <v>3153</v>
      </c>
      <c r="G491" s="203" t="s">
        <v>3493</v>
      </c>
    </row>
    <row r="492" spans="2:7">
      <c r="B492" s="147">
        <v>42719</v>
      </c>
      <c r="C492" s="175">
        <v>2000</v>
      </c>
      <c r="D492" s="175">
        <f t="shared" si="7"/>
        <v>50</v>
      </c>
      <c r="E492" s="175">
        <v>1950</v>
      </c>
      <c r="F492" s="149" t="s">
        <v>3168</v>
      </c>
      <c r="G492" s="203" t="s">
        <v>3494</v>
      </c>
    </row>
    <row r="493" spans="2:7">
      <c r="B493" s="147">
        <v>42719</v>
      </c>
      <c r="C493" s="175">
        <v>10000</v>
      </c>
      <c r="D493" s="175">
        <f t="shared" si="7"/>
        <v>250</v>
      </c>
      <c r="E493" s="175">
        <v>9750</v>
      </c>
      <c r="F493" s="149" t="s">
        <v>3168</v>
      </c>
      <c r="G493" s="203" t="s">
        <v>3495</v>
      </c>
    </row>
    <row r="494" spans="2:7">
      <c r="B494" s="147">
        <v>42719</v>
      </c>
      <c r="C494" s="175">
        <v>10000</v>
      </c>
      <c r="D494" s="175">
        <f t="shared" si="7"/>
        <v>250</v>
      </c>
      <c r="E494" s="175">
        <v>9750</v>
      </c>
      <c r="F494" s="149" t="s">
        <v>3149</v>
      </c>
      <c r="G494" s="203" t="s">
        <v>3495</v>
      </c>
    </row>
    <row r="495" spans="2:7">
      <c r="B495" s="147">
        <v>42719</v>
      </c>
      <c r="C495" s="175">
        <v>400</v>
      </c>
      <c r="D495" s="175">
        <f t="shared" si="7"/>
        <v>10</v>
      </c>
      <c r="E495" s="175">
        <v>390</v>
      </c>
      <c r="F495" s="149" t="s">
        <v>3168</v>
      </c>
      <c r="G495" s="203" t="s">
        <v>3496</v>
      </c>
    </row>
    <row r="496" spans="2:7">
      <c r="B496" s="147">
        <v>42719</v>
      </c>
      <c r="C496" s="175">
        <v>4500</v>
      </c>
      <c r="D496" s="175">
        <f t="shared" si="7"/>
        <v>112.5</v>
      </c>
      <c r="E496" s="175">
        <v>4387.5</v>
      </c>
      <c r="F496" s="149" t="s">
        <v>3171</v>
      </c>
      <c r="G496" s="203" t="s">
        <v>3283</v>
      </c>
    </row>
    <row r="497" spans="2:7">
      <c r="B497" s="147">
        <v>42719</v>
      </c>
      <c r="C497" s="175">
        <v>200</v>
      </c>
      <c r="D497" s="175">
        <f t="shared" si="7"/>
        <v>5</v>
      </c>
      <c r="E497" s="175">
        <v>195</v>
      </c>
      <c r="F497" s="149" t="s">
        <v>3168</v>
      </c>
      <c r="G497" s="203" t="s">
        <v>3497</v>
      </c>
    </row>
    <row r="498" spans="2:7">
      <c r="B498" s="147">
        <v>42719</v>
      </c>
      <c r="C498" s="175">
        <v>200</v>
      </c>
      <c r="D498" s="175">
        <f t="shared" si="7"/>
        <v>5</v>
      </c>
      <c r="E498" s="175">
        <v>195</v>
      </c>
      <c r="F498" s="149" t="s">
        <v>3168</v>
      </c>
      <c r="G498" s="203" t="s">
        <v>3498</v>
      </c>
    </row>
    <row r="499" spans="2:7">
      <c r="B499" s="147">
        <v>42719</v>
      </c>
      <c r="C499" s="175">
        <v>200</v>
      </c>
      <c r="D499" s="175">
        <f t="shared" si="7"/>
        <v>5</v>
      </c>
      <c r="E499" s="175">
        <v>195</v>
      </c>
      <c r="F499" s="149" t="s">
        <v>3146</v>
      </c>
      <c r="G499" s="203" t="s">
        <v>3498</v>
      </c>
    </row>
    <row r="500" spans="2:7">
      <c r="B500" s="147">
        <v>42719</v>
      </c>
      <c r="C500" s="175">
        <v>200</v>
      </c>
      <c r="D500" s="175">
        <f t="shared" si="7"/>
        <v>5</v>
      </c>
      <c r="E500" s="175">
        <v>195</v>
      </c>
      <c r="F500" s="149" t="s">
        <v>3148</v>
      </c>
      <c r="G500" s="203" t="s">
        <v>3498</v>
      </c>
    </row>
    <row r="501" spans="2:7">
      <c r="B501" s="147">
        <v>42719</v>
      </c>
      <c r="C501" s="175">
        <v>200</v>
      </c>
      <c r="D501" s="175">
        <f t="shared" si="7"/>
        <v>5</v>
      </c>
      <c r="E501" s="175">
        <v>195</v>
      </c>
      <c r="F501" s="149" t="s">
        <v>3149</v>
      </c>
      <c r="G501" s="203" t="s">
        <v>3498</v>
      </c>
    </row>
    <row r="502" spans="2:7">
      <c r="B502" s="147">
        <v>42719</v>
      </c>
      <c r="C502" s="175">
        <v>100</v>
      </c>
      <c r="D502" s="175">
        <f t="shared" si="7"/>
        <v>2.5</v>
      </c>
      <c r="E502" s="175">
        <v>97.5</v>
      </c>
      <c r="F502" s="149" t="s">
        <v>3147</v>
      </c>
      <c r="G502" s="203" t="s">
        <v>3498</v>
      </c>
    </row>
    <row r="503" spans="2:7">
      <c r="B503" s="147">
        <v>42719</v>
      </c>
      <c r="C503" s="175">
        <v>2000</v>
      </c>
      <c r="D503" s="175">
        <f t="shared" si="7"/>
        <v>54</v>
      </c>
      <c r="E503" s="175">
        <v>1946</v>
      </c>
      <c r="F503" s="149" t="s">
        <v>3168</v>
      </c>
      <c r="G503" s="203" t="s">
        <v>3499</v>
      </c>
    </row>
    <row r="504" spans="2:7">
      <c r="B504" s="147">
        <v>42719</v>
      </c>
      <c r="C504" s="175">
        <v>1000</v>
      </c>
      <c r="D504" s="175">
        <f t="shared" si="7"/>
        <v>25</v>
      </c>
      <c r="E504" s="175">
        <v>975</v>
      </c>
      <c r="F504" s="149" t="s">
        <v>3153</v>
      </c>
      <c r="G504" s="203" t="s">
        <v>3234</v>
      </c>
    </row>
    <row r="505" spans="2:7">
      <c r="B505" s="147">
        <v>42719</v>
      </c>
      <c r="C505" s="175">
        <v>1000</v>
      </c>
      <c r="D505" s="175">
        <f t="shared" si="7"/>
        <v>25</v>
      </c>
      <c r="E505" s="175">
        <v>975</v>
      </c>
      <c r="F505" s="149" t="s">
        <v>3168</v>
      </c>
      <c r="G505" s="203" t="s">
        <v>3500</v>
      </c>
    </row>
    <row r="506" spans="2:7">
      <c r="B506" s="147">
        <v>42719</v>
      </c>
      <c r="C506" s="175">
        <v>1000</v>
      </c>
      <c r="D506" s="175">
        <f t="shared" si="7"/>
        <v>25</v>
      </c>
      <c r="E506" s="175">
        <v>975</v>
      </c>
      <c r="F506" s="149" t="s">
        <v>3149</v>
      </c>
      <c r="G506" s="203" t="s">
        <v>3501</v>
      </c>
    </row>
    <row r="507" spans="2:7">
      <c r="B507" s="147">
        <v>42719</v>
      </c>
      <c r="C507" s="175">
        <v>100</v>
      </c>
      <c r="D507" s="175">
        <f t="shared" si="7"/>
        <v>2.5</v>
      </c>
      <c r="E507" s="175">
        <v>97.5</v>
      </c>
      <c r="F507" s="149" t="s">
        <v>3158</v>
      </c>
      <c r="G507" s="203" t="s">
        <v>3502</v>
      </c>
    </row>
    <row r="508" spans="2:7">
      <c r="B508" s="147">
        <v>42720</v>
      </c>
      <c r="C508" s="175">
        <v>170</v>
      </c>
      <c r="D508" s="175">
        <f t="shared" si="7"/>
        <v>4.25</v>
      </c>
      <c r="E508" s="175">
        <v>165.75</v>
      </c>
      <c r="F508" s="149" t="s">
        <v>3148</v>
      </c>
      <c r="G508" s="203" t="s">
        <v>3503</v>
      </c>
    </row>
    <row r="509" spans="2:7">
      <c r="B509" s="147">
        <v>42720</v>
      </c>
      <c r="C509" s="175">
        <v>1000</v>
      </c>
      <c r="D509" s="175">
        <f t="shared" si="7"/>
        <v>25</v>
      </c>
      <c r="E509" s="175">
        <v>975</v>
      </c>
      <c r="F509" s="149" t="s">
        <v>3156</v>
      </c>
      <c r="G509" s="203" t="s">
        <v>3504</v>
      </c>
    </row>
    <row r="510" spans="2:7">
      <c r="B510" s="147">
        <v>42720</v>
      </c>
      <c r="C510" s="175">
        <v>500</v>
      </c>
      <c r="D510" s="175">
        <f t="shared" si="7"/>
        <v>12.5</v>
      </c>
      <c r="E510" s="175">
        <v>487.5</v>
      </c>
      <c r="F510" s="149" t="s">
        <v>3153</v>
      </c>
      <c r="G510" s="203" t="s">
        <v>3505</v>
      </c>
    </row>
    <row r="511" spans="2:7">
      <c r="B511" s="147">
        <v>42720</v>
      </c>
      <c r="C511" s="175">
        <v>300</v>
      </c>
      <c r="D511" s="175">
        <f t="shared" si="7"/>
        <v>7.5</v>
      </c>
      <c r="E511" s="175">
        <v>292.5</v>
      </c>
      <c r="F511" s="149" t="s">
        <v>3153</v>
      </c>
      <c r="G511" s="203" t="s">
        <v>3506</v>
      </c>
    </row>
    <row r="512" spans="2:7">
      <c r="B512" s="147">
        <v>42720</v>
      </c>
      <c r="C512" s="175">
        <v>1400</v>
      </c>
      <c r="D512" s="175">
        <f t="shared" si="7"/>
        <v>35</v>
      </c>
      <c r="E512" s="175">
        <v>1365</v>
      </c>
      <c r="F512" s="149" t="s">
        <v>3158</v>
      </c>
      <c r="G512" s="203" t="s">
        <v>3507</v>
      </c>
    </row>
    <row r="513" spans="2:7">
      <c r="B513" s="147">
        <v>42720</v>
      </c>
      <c r="C513" s="175">
        <v>1000</v>
      </c>
      <c r="D513" s="175">
        <f t="shared" si="7"/>
        <v>25</v>
      </c>
      <c r="E513" s="175">
        <v>975</v>
      </c>
      <c r="F513" s="149" t="s">
        <v>3153</v>
      </c>
      <c r="G513" s="203" t="s">
        <v>3508</v>
      </c>
    </row>
    <row r="514" spans="2:7">
      <c r="B514" s="147">
        <v>42720</v>
      </c>
      <c r="C514" s="175">
        <v>1000</v>
      </c>
      <c r="D514" s="175">
        <f t="shared" si="7"/>
        <v>25</v>
      </c>
      <c r="E514" s="175">
        <v>975</v>
      </c>
      <c r="F514" s="149" t="s">
        <v>3147</v>
      </c>
      <c r="G514" s="203" t="s">
        <v>3451</v>
      </c>
    </row>
    <row r="515" spans="2:7">
      <c r="B515" s="147">
        <v>42720</v>
      </c>
      <c r="C515" s="175">
        <v>1000</v>
      </c>
      <c r="D515" s="175">
        <f t="shared" si="7"/>
        <v>25</v>
      </c>
      <c r="E515" s="175">
        <v>975</v>
      </c>
      <c r="F515" s="149" t="s">
        <v>3148</v>
      </c>
      <c r="G515" s="203" t="s">
        <v>3451</v>
      </c>
    </row>
    <row r="516" spans="2:7">
      <c r="B516" s="147">
        <v>42720</v>
      </c>
      <c r="C516" s="175">
        <v>200</v>
      </c>
      <c r="D516" s="175">
        <f t="shared" si="7"/>
        <v>5</v>
      </c>
      <c r="E516" s="175">
        <v>195</v>
      </c>
      <c r="F516" s="149" t="s">
        <v>3153</v>
      </c>
      <c r="G516" s="203" t="s">
        <v>3509</v>
      </c>
    </row>
    <row r="517" spans="2:7">
      <c r="B517" s="147">
        <v>42720</v>
      </c>
      <c r="C517" s="175">
        <v>200</v>
      </c>
      <c r="D517" s="175">
        <f t="shared" si="7"/>
        <v>5</v>
      </c>
      <c r="E517" s="175">
        <v>195</v>
      </c>
      <c r="F517" s="149" t="s">
        <v>3153</v>
      </c>
      <c r="G517" s="203" t="s">
        <v>3510</v>
      </c>
    </row>
    <row r="518" spans="2:7">
      <c r="B518" s="147">
        <v>42720</v>
      </c>
      <c r="C518" s="175">
        <v>1500</v>
      </c>
      <c r="D518" s="175">
        <f t="shared" ref="D518:D581" si="8">SUM(C518-E518)</f>
        <v>37.5</v>
      </c>
      <c r="E518" s="175">
        <v>1462.5</v>
      </c>
      <c r="F518" s="149" t="s">
        <v>3153</v>
      </c>
      <c r="G518" s="203" t="s">
        <v>3511</v>
      </c>
    </row>
    <row r="519" spans="2:7">
      <c r="B519" s="147">
        <v>42720</v>
      </c>
      <c r="C519" s="175">
        <v>500</v>
      </c>
      <c r="D519" s="175">
        <f t="shared" si="8"/>
        <v>12.5</v>
      </c>
      <c r="E519" s="175">
        <v>487.5</v>
      </c>
      <c r="F519" s="149" t="s">
        <v>3155</v>
      </c>
      <c r="G519" s="203" t="s">
        <v>3192</v>
      </c>
    </row>
    <row r="520" spans="2:7">
      <c r="B520" s="147">
        <v>42720</v>
      </c>
      <c r="C520" s="175">
        <v>250</v>
      </c>
      <c r="D520" s="175">
        <f t="shared" si="8"/>
        <v>6.25</v>
      </c>
      <c r="E520" s="175">
        <v>243.75</v>
      </c>
      <c r="F520" s="149" t="s">
        <v>3168</v>
      </c>
      <c r="G520" s="203" t="s">
        <v>3206</v>
      </c>
    </row>
    <row r="521" spans="2:7">
      <c r="B521" s="147">
        <v>42720</v>
      </c>
      <c r="C521" s="175">
        <v>300</v>
      </c>
      <c r="D521" s="175">
        <f t="shared" si="8"/>
        <v>7.5</v>
      </c>
      <c r="E521" s="175">
        <v>292.5</v>
      </c>
      <c r="F521" s="149" t="s">
        <v>3158</v>
      </c>
      <c r="G521" s="203" t="s">
        <v>3512</v>
      </c>
    </row>
    <row r="522" spans="2:7">
      <c r="B522" s="147">
        <v>42720</v>
      </c>
      <c r="C522" s="175">
        <v>200</v>
      </c>
      <c r="D522" s="175">
        <f t="shared" si="8"/>
        <v>5</v>
      </c>
      <c r="E522" s="175">
        <v>195</v>
      </c>
      <c r="F522" s="149" t="s">
        <v>3155</v>
      </c>
      <c r="G522" s="203" t="s">
        <v>3512</v>
      </c>
    </row>
    <row r="523" spans="2:7">
      <c r="B523" s="147">
        <v>42720</v>
      </c>
      <c r="C523" s="175">
        <v>500</v>
      </c>
      <c r="D523" s="175">
        <f t="shared" si="8"/>
        <v>12.5</v>
      </c>
      <c r="E523" s="175">
        <v>487.5</v>
      </c>
      <c r="F523" s="149" t="s">
        <v>3168</v>
      </c>
      <c r="G523" s="203" t="s">
        <v>3513</v>
      </c>
    </row>
    <row r="524" spans="2:7">
      <c r="B524" s="147">
        <v>42720</v>
      </c>
      <c r="C524" s="175">
        <v>1000</v>
      </c>
      <c r="D524" s="175">
        <f t="shared" si="8"/>
        <v>25</v>
      </c>
      <c r="E524" s="175">
        <v>975</v>
      </c>
      <c r="F524" s="149" t="s">
        <v>3158</v>
      </c>
      <c r="G524" s="203" t="s">
        <v>3514</v>
      </c>
    </row>
    <row r="525" spans="2:7">
      <c r="B525" s="147">
        <v>42720</v>
      </c>
      <c r="C525" s="175">
        <v>1000</v>
      </c>
      <c r="D525" s="175">
        <f t="shared" si="8"/>
        <v>25</v>
      </c>
      <c r="E525" s="175">
        <v>975</v>
      </c>
      <c r="F525" s="149" t="s">
        <v>3169</v>
      </c>
      <c r="G525" s="203" t="s">
        <v>3514</v>
      </c>
    </row>
    <row r="526" spans="2:7">
      <c r="B526" s="147">
        <v>42720</v>
      </c>
      <c r="C526" s="175">
        <v>1000</v>
      </c>
      <c r="D526" s="175">
        <f t="shared" si="8"/>
        <v>25</v>
      </c>
      <c r="E526" s="175">
        <v>975</v>
      </c>
      <c r="F526" s="149" t="s">
        <v>3150</v>
      </c>
      <c r="G526" s="203" t="s">
        <v>3514</v>
      </c>
    </row>
    <row r="527" spans="2:7">
      <c r="B527" s="147">
        <v>42720</v>
      </c>
      <c r="C527" s="175">
        <v>1000</v>
      </c>
      <c r="D527" s="175">
        <f t="shared" si="8"/>
        <v>25</v>
      </c>
      <c r="E527" s="175">
        <v>975</v>
      </c>
      <c r="F527" s="149" t="s">
        <v>3149</v>
      </c>
      <c r="G527" s="203" t="s">
        <v>3514</v>
      </c>
    </row>
    <row r="528" spans="2:7">
      <c r="B528" s="147">
        <v>42720</v>
      </c>
      <c r="C528" s="175">
        <v>1000</v>
      </c>
      <c r="D528" s="175">
        <f t="shared" si="8"/>
        <v>25</v>
      </c>
      <c r="E528" s="175">
        <v>975</v>
      </c>
      <c r="F528" s="149" t="s">
        <v>3146</v>
      </c>
      <c r="G528" s="203" t="s">
        <v>3514</v>
      </c>
    </row>
    <row r="529" spans="2:7">
      <c r="B529" s="147">
        <v>42720</v>
      </c>
      <c r="C529" s="175">
        <v>500</v>
      </c>
      <c r="D529" s="175">
        <f t="shared" si="8"/>
        <v>12.5</v>
      </c>
      <c r="E529" s="175">
        <v>487.5</v>
      </c>
      <c r="F529" s="149" t="s">
        <v>3146</v>
      </c>
      <c r="G529" s="203" t="s">
        <v>3515</v>
      </c>
    </row>
    <row r="530" spans="2:7">
      <c r="B530" s="147">
        <v>42720</v>
      </c>
      <c r="C530" s="175">
        <v>700</v>
      </c>
      <c r="D530" s="175">
        <f t="shared" si="8"/>
        <v>17.5</v>
      </c>
      <c r="E530" s="175">
        <v>682.5</v>
      </c>
      <c r="F530" s="149" t="s">
        <v>3156</v>
      </c>
      <c r="G530" s="203" t="s">
        <v>3212</v>
      </c>
    </row>
    <row r="531" spans="2:7">
      <c r="B531" s="147">
        <v>42720</v>
      </c>
      <c r="C531" s="175">
        <v>10000</v>
      </c>
      <c r="D531" s="175">
        <f t="shared" si="8"/>
        <v>250</v>
      </c>
      <c r="E531" s="175">
        <v>9750</v>
      </c>
      <c r="F531" s="149" t="s">
        <v>3148</v>
      </c>
      <c r="G531" s="203" t="s">
        <v>3516</v>
      </c>
    </row>
    <row r="532" spans="2:7">
      <c r="B532" s="147">
        <v>42720</v>
      </c>
      <c r="C532" s="175">
        <v>400</v>
      </c>
      <c r="D532" s="175">
        <f t="shared" si="8"/>
        <v>10</v>
      </c>
      <c r="E532" s="175">
        <v>390</v>
      </c>
      <c r="F532" s="149" t="s">
        <v>3168</v>
      </c>
      <c r="G532" s="203" t="s">
        <v>3517</v>
      </c>
    </row>
    <row r="533" spans="2:7">
      <c r="B533" s="147">
        <v>42720</v>
      </c>
      <c r="C533" s="175">
        <v>50</v>
      </c>
      <c r="D533" s="175">
        <f t="shared" si="8"/>
        <v>1.25</v>
      </c>
      <c r="E533" s="175">
        <v>48.75</v>
      </c>
      <c r="F533" s="149" t="s">
        <v>3168</v>
      </c>
      <c r="G533" s="203" t="s">
        <v>3518</v>
      </c>
    </row>
    <row r="534" spans="2:7">
      <c r="B534" s="147">
        <v>42720</v>
      </c>
      <c r="C534" s="175">
        <v>250</v>
      </c>
      <c r="D534" s="175">
        <f t="shared" si="8"/>
        <v>6.25</v>
      </c>
      <c r="E534" s="175">
        <v>243.75</v>
      </c>
      <c r="F534" s="149" t="s">
        <v>3168</v>
      </c>
      <c r="G534" s="203" t="s">
        <v>3519</v>
      </c>
    </row>
    <row r="535" spans="2:7">
      <c r="B535" s="147">
        <v>42720</v>
      </c>
      <c r="C535" s="175">
        <v>300</v>
      </c>
      <c r="D535" s="175">
        <f t="shared" si="8"/>
        <v>7.5</v>
      </c>
      <c r="E535" s="175">
        <v>292.5</v>
      </c>
      <c r="F535" s="149" t="s">
        <v>3148</v>
      </c>
      <c r="G535" s="203" t="s">
        <v>3520</v>
      </c>
    </row>
    <row r="536" spans="2:7">
      <c r="B536" s="147">
        <v>42720</v>
      </c>
      <c r="C536" s="175">
        <v>800</v>
      </c>
      <c r="D536" s="175">
        <f t="shared" si="8"/>
        <v>20</v>
      </c>
      <c r="E536" s="175">
        <v>780</v>
      </c>
      <c r="F536" s="149" t="s">
        <v>3168</v>
      </c>
      <c r="G536" s="203" t="s">
        <v>3310</v>
      </c>
    </row>
    <row r="537" spans="2:7">
      <c r="B537" s="147">
        <v>42720</v>
      </c>
      <c r="C537" s="175">
        <v>600</v>
      </c>
      <c r="D537" s="175">
        <f t="shared" si="8"/>
        <v>15</v>
      </c>
      <c r="E537" s="175">
        <v>585</v>
      </c>
      <c r="F537" s="149" t="s">
        <v>3155</v>
      </c>
      <c r="G537" s="203" t="s">
        <v>3192</v>
      </c>
    </row>
    <row r="538" spans="2:7">
      <c r="B538" s="147">
        <v>42720</v>
      </c>
      <c r="C538" s="175">
        <v>319</v>
      </c>
      <c r="D538" s="175">
        <f t="shared" si="8"/>
        <v>7.9800000000000182</v>
      </c>
      <c r="E538" s="175">
        <v>311.02</v>
      </c>
      <c r="F538" s="149" t="s">
        <v>3148</v>
      </c>
      <c r="G538" s="203" t="s">
        <v>3387</v>
      </c>
    </row>
    <row r="539" spans="2:7">
      <c r="B539" s="147">
        <v>42720</v>
      </c>
      <c r="C539" s="175">
        <v>100</v>
      </c>
      <c r="D539" s="175">
        <f t="shared" si="8"/>
        <v>2.5</v>
      </c>
      <c r="E539" s="175">
        <v>97.5</v>
      </c>
      <c r="F539" s="149" t="s">
        <v>3164</v>
      </c>
      <c r="G539" s="203" t="s">
        <v>3387</v>
      </c>
    </row>
    <row r="540" spans="2:7">
      <c r="B540" s="147">
        <v>42720</v>
      </c>
      <c r="C540" s="175">
        <v>500</v>
      </c>
      <c r="D540" s="175">
        <f t="shared" si="8"/>
        <v>12.5</v>
      </c>
      <c r="E540" s="175">
        <v>487.5</v>
      </c>
      <c r="F540" s="149" t="s">
        <v>3158</v>
      </c>
      <c r="G540" s="203" t="s">
        <v>3521</v>
      </c>
    </row>
    <row r="541" spans="2:7">
      <c r="B541" s="147">
        <v>42720</v>
      </c>
      <c r="C541" s="175">
        <v>1000</v>
      </c>
      <c r="D541" s="175">
        <f t="shared" si="8"/>
        <v>25</v>
      </c>
      <c r="E541" s="175">
        <v>975</v>
      </c>
      <c r="F541" s="149" t="s">
        <v>3153</v>
      </c>
      <c r="G541" s="203" t="s">
        <v>3522</v>
      </c>
    </row>
    <row r="542" spans="2:7">
      <c r="B542" s="147">
        <v>42720</v>
      </c>
      <c r="C542" s="175">
        <v>100</v>
      </c>
      <c r="D542" s="175">
        <f t="shared" si="8"/>
        <v>2.5</v>
      </c>
      <c r="E542" s="175">
        <v>97.5</v>
      </c>
      <c r="F542" s="149" t="s">
        <v>3168</v>
      </c>
      <c r="G542" s="203" t="s">
        <v>3523</v>
      </c>
    </row>
    <row r="543" spans="2:7">
      <c r="B543" s="147">
        <v>42720</v>
      </c>
      <c r="C543" s="175">
        <v>500</v>
      </c>
      <c r="D543" s="175">
        <f t="shared" si="8"/>
        <v>12.5</v>
      </c>
      <c r="E543" s="175">
        <v>487.5</v>
      </c>
      <c r="F543" s="149" t="s">
        <v>3147</v>
      </c>
      <c r="G543" s="203" t="s">
        <v>3524</v>
      </c>
    </row>
    <row r="544" spans="2:7">
      <c r="B544" s="147">
        <v>42721</v>
      </c>
      <c r="C544" s="175">
        <v>2500</v>
      </c>
      <c r="D544" s="175">
        <f t="shared" si="8"/>
        <v>62.5</v>
      </c>
      <c r="E544" s="175">
        <v>2437.5</v>
      </c>
      <c r="F544" s="149" t="s">
        <v>3168</v>
      </c>
      <c r="G544" s="203" t="s">
        <v>3525</v>
      </c>
    </row>
    <row r="545" spans="2:7">
      <c r="B545" s="147">
        <v>42721</v>
      </c>
      <c r="C545" s="175">
        <v>2000</v>
      </c>
      <c r="D545" s="175">
        <f t="shared" si="8"/>
        <v>50</v>
      </c>
      <c r="E545" s="175">
        <v>1950</v>
      </c>
      <c r="F545" s="149" t="s">
        <v>3153</v>
      </c>
      <c r="G545" s="203" t="s">
        <v>3526</v>
      </c>
    </row>
    <row r="546" spans="2:7">
      <c r="B546" s="147">
        <v>42721</v>
      </c>
      <c r="C546" s="175">
        <v>1000</v>
      </c>
      <c r="D546" s="175">
        <f t="shared" si="8"/>
        <v>25</v>
      </c>
      <c r="E546" s="175">
        <v>975</v>
      </c>
      <c r="F546" s="149" t="s">
        <v>3153</v>
      </c>
      <c r="G546" s="203" t="s">
        <v>3527</v>
      </c>
    </row>
    <row r="547" spans="2:7">
      <c r="B547" s="147">
        <v>42721</v>
      </c>
      <c r="C547" s="175">
        <v>200</v>
      </c>
      <c r="D547" s="175">
        <f t="shared" si="8"/>
        <v>5</v>
      </c>
      <c r="E547" s="175">
        <v>195</v>
      </c>
      <c r="F547" s="149" t="s">
        <v>3171</v>
      </c>
      <c r="G547" s="203" t="s">
        <v>3528</v>
      </c>
    </row>
    <row r="548" spans="2:7">
      <c r="B548" s="147">
        <v>42721</v>
      </c>
      <c r="C548" s="175">
        <v>1000</v>
      </c>
      <c r="D548" s="175">
        <f t="shared" si="8"/>
        <v>25</v>
      </c>
      <c r="E548" s="175">
        <v>975</v>
      </c>
      <c r="F548" s="149" t="s">
        <v>3148</v>
      </c>
      <c r="G548" s="203" t="s">
        <v>3529</v>
      </c>
    </row>
    <row r="549" spans="2:7">
      <c r="B549" s="147">
        <v>42721</v>
      </c>
      <c r="C549" s="175">
        <v>500</v>
      </c>
      <c r="D549" s="175">
        <f t="shared" si="8"/>
        <v>12.5</v>
      </c>
      <c r="E549" s="175">
        <v>487.5</v>
      </c>
      <c r="F549" s="149" t="s">
        <v>3168</v>
      </c>
      <c r="G549" s="203" t="s">
        <v>3530</v>
      </c>
    </row>
    <row r="550" spans="2:7">
      <c r="B550" s="147">
        <v>42721</v>
      </c>
      <c r="C550" s="175">
        <v>1000</v>
      </c>
      <c r="D550" s="175">
        <f t="shared" si="8"/>
        <v>25</v>
      </c>
      <c r="E550" s="175">
        <v>975</v>
      </c>
      <c r="F550" s="149" t="s">
        <v>3169</v>
      </c>
      <c r="G550" s="203" t="s">
        <v>3275</v>
      </c>
    </row>
    <row r="551" spans="2:7">
      <c r="B551" s="147">
        <v>42721</v>
      </c>
      <c r="C551" s="175">
        <v>500</v>
      </c>
      <c r="D551" s="175">
        <f t="shared" si="8"/>
        <v>12.5</v>
      </c>
      <c r="E551" s="175">
        <v>487.5</v>
      </c>
      <c r="F551" s="149" t="s">
        <v>3158</v>
      </c>
      <c r="G551" s="203" t="s">
        <v>3531</v>
      </c>
    </row>
    <row r="552" spans="2:7">
      <c r="B552" s="147">
        <v>42721</v>
      </c>
      <c r="C552" s="175">
        <v>600</v>
      </c>
      <c r="D552" s="175">
        <f t="shared" si="8"/>
        <v>21</v>
      </c>
      <c r="E552" s="175">
        <v>579</v>
      </c>
      <c r="F552" s="149" t="s">
        <v>3147</v>
      </c>
      <c r="G552" s="203" t="s">
        <v>3532</v>
      </c>
    </row>
    <row r="553" spans="2:7">
      <c r="B553" s="147">
        <v>42721</v>
      </c>
      <c r="C553" s="175">
        <v>2000</v>
      </c>
      <c r="D553" s="175">
        <f t="shared" si="8"/>
        <v>50</v>
      </c>
      <c r="E553" s="175">
        <v>1950</v>
      </c>
      <c r="F553" s="149" t="s">
        <v>3153</v>
      </c>
      <c r="G553" s="203" t="s">
        <v>3533</v>
      </c>
    </row>
    <row r="554" spans="2:7">
      <c r="B554" s="147">
        <v>42721</v>
      </c>
      <c r="C554" s="175">
        <v>1000</v>
      </c>
      <c r="D554" s="175">
        <f t="shared" si="8"/>
        <v>25</v>
      </c>
      <c r="E554" s="175">
        <v>975</v>
      </c>
      <c r="F554" s="149" t="s">
        <v>3168</v>
      </c>
      <c r="G554" s="203" t="s">
        <v>3534</v>
      </c>
    </row>
    <row r="555" spans="2:7">
      <c r="B555" s="147">
        <v>42721</v>
      </c>
      <c r="C555" s="175">
        <v>173</v>
      </c>
      <c r="D555" s="175">
        <f t="shared" si="8"/>
        <v>4.3300000000000125</v>
      </c>
      <c r="E555" s="175">
        <v>168.67</v>
      </c>
      <c r="F555" s="149" t="s">
        <v>3153</v>
      </c>
      <c r="G555" s="203" t="s">
        <v>3186</v>
      </c>
    </row>
    <row r="556" spans="2:7">
      <c r="B556" s="147">
        <v>42721</v>
      </c>
      <c r="C556" s="175">
        <v>1000</v>
      </c>
      <c r="D556" s="175">
        <f t="shared" si="8"/>
        <v>25</v>
      </c>
      <c r="E556" s="175">
        <v>975</v>
      </c>
      <c r="F556" s="149" t="s">
        <v>3152</v>
      </c>
      <c r="G556" s="203" t="s">
        <v>3535</v>
      </c>
    </row>
    <row r="557" spans="2:7">
      <c r="B557" s="147">
        <v>42721</v>
      </c>
      <c r="C557" s="175">
        <v>1000</v>
      </c>
      <c r="D557" s="175">
        <f t="shared" si="8"/>
        <v>25</v>
      </c>
      <c r="E557" s="175">
        <v>975</v>
      </c>
      <c r="F557" s="149" t="s">
        <v>3153</v>
      </c>
      <c r="G557" s="203" t="s">
        <v>3536</v>
      </c>
    </row>
    <row r="558" spans="2:7">
      <c r="B558" s="147">
        <v>42721</v>
      </c>
      <c r="C558" s="175">
        <v>500</v>
      </c>
      <c r="D558" s="175">
        <f t="shared" si="8"/>
        <v>12.5</v>
      </c>
      <c r="E558" s="175">
        <v>487.5</v>
      </c>
      <c r="F558" s="149" t="s">
        <v>3153</v>
      </c>
      <c r="G558" s="203" t="s">
        <v>3537</v>
      </c>
    </row>
    <row r="559" spans="2:7">
      <c r="B559" s="147">
        <v>42721</v>
      </c>
      <c r="C559" s="175">
        <v>500</v>
      </c>
      <c r="D559" s="175">
        <f t="shared" si="8"/>
        <v>12.5</v>
      </c>
      <c r="E559" s="175">
        <v>487.5</v>
      </c>
      <c r="F559" s="149" t="s">
        <v>3148</v>
      </c>
      <c r="G559" s="203" t="s">
        <v>3537</v>
      </c>
    </row>
    <row r="560" spans="2:7">
      <c r="B560" s="147">
        <v>42721</v>
      </c>
      <c r="C560" s="175">
        <v>4500</v>
      </c>
      <c r="D560" s="175">
        <f t="shared" si="8"/>
        <v>112.5</v>
      </c>
      <c r="E560" s="175">
        <v>4387.5</v>
      </c>
      <c r="F560" s="149" t="s">
        <v>3149</v>
      </c>
      <c r="G560" s="203" t="s">
        <v>3402</v>
      </c>
    </row>
    <row r="561" spans="2:7">
      <c r="B561" s="147">
        <v>42721</v>
      </c>
      <c r="C561" s="175">
        <v>186</v>
      </c>
      <c r="D561" s="175">
        <f t="shared" si="8"/>
        <v>4.6500000000000057</v>
      </c>
      <c r="E561" s="175">
        <v>181.35</v>
      </c>
      <c r="F561" s="149" t="s">
        <v>3168</v>
      </c>
      <c r="G561" s="203" t="s">
        <v>3387</v>
      </c>
    </row>
    <row r="562" spans="2:7">
      <c r="B562" s="147">
        <v>42721</v>
      </c>
      <c r="C562" s="175">
        <v>500</v>
      </c>
      <c r="D562" s="175">
        <f t="shared" si="8"/>
        <v>12.5</v>
      </c>
      <c r="E562" s="175">
        <v>487.5</v>
      </c>
      <c r="F562" s="149" t="s">
        <v>3159</v>
      </c>
      <c r="G562" s="203" t="s">
        <v>3395</v>
      </c>
    </row>
    <row r="563" spans="2:7">
      <c r="B563" s="147">
        <v>42721</v>
      </c>
      <c r="C563" s="175">
        <v>500</v>
      </c>
      <c r="D563" s="175">
        <f t="shared" si="8"/>
        <v>12.5</v>
      </c>
      <c r="E563" s="175">
        <v>487.5</v>
      </c>
      <c r="F563" s="149" t="s">
        <v>3147</v>
      </c>
      <c r="G563" s="203" t="s">
        <v>3538</v>
      </c>
    </row>
    <row r="564" spans="2:7">
      <c r="B564" s="147">
        <v>42721</v>
      </c>
      <c r="C564" s="175">
        <v>500</v>
      </c>
      <c r="D564" s="175">
        <f t="shared" si="8"/>
        <v>12.5</v>
      </c>
      <c r="E564" s="175">
        <v>487.5</v>
      </c>
      <c r="F564" s="149" t="s">
        <v>3165</v>
      </c>
      <c r="G564" s="203" t="s">
        <v>3539</v>
      </c>
    </row>
    <row r="565" spans="2:7">
      <c r="B565" s="147">
        <v>42721</v>
      </c>
      <c r="C565" s="175">
        <v>200</v>
      </c>
      <c r="D565" s="175">
        <f t="shared" si="8"/>
        <v>5</v>
      </c>
      <c r="E565" s="175">
        <v>195</v>
      </c>
      <c r="F565" s="149" t="s">
        <v>3168</v>
      </c>
      <c r="G565" s="203" t="s">
        <v>3540</v>
      </c>
    </row>
    <row r="566" spans="2:7">
      <c r="B566" s="147">
        <v>42722</v>
      </c>
      <c r="C566" s="175">
        <v>1000</v>
      </c>
      <c r="D566" s="175">
        <f t="shared" si="8"/>
        <v>25</v>
      </c>
      <c r="E566" s="175">
        <v>975</v>
      </c>
      <c r="F566" s="149" t="s">
        <v>3153</v>
      </c>
      <c r="G566" s="203" t="s">
        <v>3541</v>
      </c>
    </row>
    <row r="567" spans="2:7">
      <c r="B567" s="147">
        <v>42722</v>
      </c>
      <c r="C567" s="175">
        <v>200</v>
      </c>
      <c r="D567" s="175">
        <f t="shared" si="8"/>
        <v>5</v>
      </c>
      <c r="E567" s="175">
        <v>195</v>
      </c>
      <c r="F567" s="149" t="s">
        <v>3168</v>
      </c>
      <c r="G567" s="203" t="s">
        <v>3542</v>
      </c>
    </row>
    <row r="568" spans="2:7">
      <c r="B568" s="147">
        <v>42722</v>
      </c>
      <c r="C568" s="175">
        <v>1200</v>
      </c>
      <c r="D568" s="175">
        <f t="shared" si="8"/>
        <v>30</v>
      </c>
      <c r="E568" s="175">
        <v>1170</v>
      </c>
      <c r="F568" s="149" t="s">
        <v>3168</v>
      </c>
      <c r="G568" s="203" t="s">
        <v>3205</v>
      </c>
    </row>
    <row r="569" spans="2:7">
      <c r="B569" s="147">
        <v>42722</v>
      </c>
      <c r="C569" s="175">
        <v>200</v>
      </c>
      <c r="D569" s="175">
        <f t="shared" si="8"/>
        <v>5</v>
      </c>
      <c r="E569" s="175">
        <v>195</v>
      </c>
      <c r="F569" s="149" t="s">
        <v>3172</v>
      </c>
      <c r="G569" s="203" t="s">
        <v>3465</v>
      </c>
    </row>
    <row r="570" spans="2:7">
      <c r="B570" s="147">
        <v>42722</v>
      </c>
      <c r="C570" s="175">
        <v>1500</v>
      </c>
      <c r="D570" s="175">
        <f t="shared" si="8"/>
        <v>37.5</v>
      </c>
      <c r="E570" s="175">
        <v>1462.5</v>
      </c>
      <c r="F570" s="149" t="s">
        <v>3165</v>
      </c>
      <c r="G570" s="203" t="s">
        <v>3543</v>
      </c>
    </row>
    <row r="571" spans="2:7">
      <c r="B571" s="147">
        <v>42722</v>
      </c>
      <c r="C571" s="175">
        <v>200</v>
      </c>
      <c r="D571" s="175">
        <f t="shared" si="8"/>
        <v>5</v>
      </c>
      <c r="E571" s="175">
        <v>195</v>
      </c>
      <c r="F571" s="149" t="s">
        <v>3168</v>
      </c>
      <c r="G571" s="203" t="s">
        <v>3544</v>
      </c>
    </row>
    <row r="572" spans="2:7">
      <c r="B572" s="147">
        <v>42722</v>
      </c>
      <c r="C572" s="175">
        <v>1000</v>
      </c>
      <c r="D572" s="175">
        <f t="shared" si="8"/>
        <v>25</v>
      </c>
      <c r="E572" s="175">
        <v>975</v>
      </c>
      <c r="F572" s="149" t="s">
        <v>3168</v>
      </c>
      <c r="G572" s="203" t="s">
        <v>3545</v>
      </c>
    </row>
    <row r="573" spans="2:7">
      <c r="B573" s="147">
        <v>42722</v>
      </c>
      <c r="C573" s="175">
        <v>225</v>
      </c>
      <c r="D573" s="175">
        <f t="shared" si="8"/>
        <v>5.6299999999999955</v>
      </c>
      <c r="E573" s="175">
        <v>219.37</v>
      </c>
      <c r="F573" s="149" t="s">
        <v>3153</v>
      </c>
      <c r="G573" s="203" t="s">
        <v>3222</v>
      </c>
    </row>
    <row r="574" spans="2:7">
      <c r="B574" s="147">
        <v>42722</v>
      </c>
      <c r="C574" s="175">
        <v>100</v>
      </c>
      <c r="D574" s="175">
        <f t="shared" si="8"/>
        <v>2.7000000000000028</v>
      </c>
      <c r="E574" s="175">
        <v>97.3</v>
      </c>
      <c r="F574" s="149" t="s">
        <v>3153</v>
      </c>
      <c r="G574" s="203" t="s">
        <v>3546</v>
      </c>
    </row>
    <row r="575" spans="2:7">
      <c r="B575" s="147">
        <v>42722</v>
      </c>
      <c r="C575" s="175">
        <v>6000</v>
      </c>
      <c r="D575" s="175">
        <f t="shared" si="8"/>
        <v>150</v>
      </c>
      <c r="E575" s="175">
        <v>5850</v>
      </c>
      <c r="F575" s="149" t="s">
        <v>3169</v>
      </c>
      <c r="G575" s="203" t="s">
        <v>3547</v>
      </c>
    </row>
    <row r="576" spans="2:7">
      <c r="B576" s="147">
        <v>42722</v>
      </c>
      <c r="C576" s="175">
        <v>6000</v>
      </c>
      <c r="D576" s="175">
        <f t="shared" si="8"/>
        <v>150</v>
      </c>
      <c r="E576" s="175">
        <v>5850</v>
      </c>
      <c r="F576" s="149" t="s">
        <v>3146</v>
      </c>
      <c r="G576" s="203" t="s">
        <v>3547</v>
      </c>
    </row>
    <row r="577" spans="2:7">
      <c r="B577" s="147">
        <v>42722</v>
      </c>
      <c r="C577" s="175">
        <v>6000</v>
      </c>
      <c r="D577" s="175">
        <f t="shared" si="8"/>
        <v>150</v>
      </c>
      <c r="E577" s="175">
        <v>5850</v>
      </c>
      <c r="F577" s="149" t="s">
        <v>3155</v>
      </c>
      <c r="G577" s="203" t="s">
        <v>3547</v>
      </c>
    </row>
    <row r="578" spans="2:7">
      <c r="B578" s="147">
        <v>42722</v>
      </c>
      <c r="C578" s="175">
        <v>1000</v>
      </c>
      <c r="D578" s="175">
        <f t="shared" si="8"/>
        <v>25</v>
      </c>
      <c r="E578" s="175">
        <v>975</v>
      </c>
      <c r="F578" s="149" t="s">
        <v>3171</v>
      </c>
      <c r="G578" s="203" t="s">
        <v>3548</v>
      </c>
    </row>
    <row r="579" spans="2:7">
      <c r="B579" s="147">
        <v>42722</v>
      </c>
      <c r="C579" s="175">
        <v>1000</v>
      </c>
      <c r="D579" s="175">
        <f t="shared" si="8"/>
        <v>25</v>
      </c>
      <c r="E579" s="175">
        <v>975</v>
      </c>
      <c r="F579" s="149" t="s">
        <v>3149</v>
      </c>
      <c r="G579" s="203" t="s">
        <v>3548</v>
      </c>
    </row>
    <row r="580" spans="2:7">
      <c r="B580" s="147">
        <v>42722</v>
      </c>
      <c r="C580" s="175">
        <v>1000</v>
      </c>
      <c r="D580" s="175">
        <f t="shared" si="8"/>
        <v>25</v>
      </c>
      <c r="E580" s="175">
        <v>975</v>
      </c>
      <c r="F580" s="149" t="s">
        <v>3168</v>
      </c>
      <c r="G580" s="203" t="s">
        <v>3548</v>
      </c>
    </row>
    <row r="581" spans="2:7">
      <c r="B581" s="147">
        <v>42722</v>
      </c>
      <c r="C581" s="175">
        <v>613</v>
      </c>
      <c r="D581" s="175">
        <f t="shared" si="8"/>
        <v>15.330000000000041</v>
      </c>
      <c r="E581" s="175">
        <v>597.66999999999996</v>
      </c>
      <c r="F581" s="149" t="s">
        <v>3168</v>
      </c>
      <c r="G581" s="203" t="s">
        <v>3386</v>
      </c>
    </row>
    <row r="582" spans="2:7">
      <c r="B582" s="147">
        <v>42723</v>
      </c>
      <c r="C582" s="175">
        <v>380</v>
      </c>
      <c r="D582" s="175">
        <f t="shared" ref="D582:D645" si="9">SUM(C582-E582)</f>
        <v>9.5</v>
      </c>
      <c r="E582" s="175">
        <v>370.5</v>
      </c>
      <c r="F582" s="149" t="s">
        <v>3168</v>
      </c>
      <c r="G582" s="203" t="s">
        <v>3549</v>
      </c>
    </row>
    <row r="583" spans="2:7">
      <c r="B583" s="147">
        <v>42723</v>
      </c>
      <c r="C583" s="175">
        <v>300</v>
      </c>
      <c r="D583" s="175">
        <f t="shared" si="9"/>
        <v>7.5</v>
      </c>
      <c r="E583" s="175">
        <v>292.5</v>
      </c>
      <c r="F583" s="149" t="s">
        <v>3155</v>
      </c>
      <c r="G583" s="203" t="s">
        <v>3192</v>
      </c>
    </row>
    <row r="584" spans="2:7">
      <c r="B584" s="147">
        <v>42723</v>
      </c>
      <c r="C584" s="175">
        <v>1200</v>
      </c>
      <c r="D584" s="175">
        <f t="shared" si="9"/>
        <v>30</v>
      </c>
      <c r="E584" s="175">
        <v>1170</v>
      </c>
      <c r="F584" s="149" t="s">
        <v>3153</v>
      </c>
      <c r="G584" s="203" t="s">
        <v>3550</v>
      </c>
    </row>
    <row r="585" spans="2:7">
      <c r="B585" s="147">
        <v>42723</v>
      </c>
      <c r="C585" s="175">
        <v>500</v>
      </c>
      <c r="D585" s="175">
        <f t="shared" si="9"/>
        <v>12.5</v>
      </c>
      <c r="E585" s="175">
        <v>487.5</v>
      </c>
      <c r="F585" s="149" t="s">
        <v>3169</v>
      </c>
      <c r="G585" s="203" t="s">
        <v>3551</v>
      </c>
    </row>
    <row r="586" spans="2:7">
      <c r="B586" s="147">
        <v>42723</v>
      </c>
      <c r="C586" s="175">
        <v>200</v>
      </c>
      <c r="D586" s="175">
        <f t="shared" si="9"/>
        <v>11</v>
      </c>
      <c r="E586" s="175">
        <v>189</v>
      </c>
      <c r="F586" s="149" t="s">
        <v>3168</v>
      </c>
      <c r="G586" s="203" t="s">
        <v>3552</v>
      </c>
    </row>
    <row r="587" spans="2:7">
      <c r="B587" s="147">
        <v>42723</v>
      </c>
      <c r="C587" s="175">
        <v>100</v>
      </c>
      <c r="D587" s="175">
        <f t="shared" si="9"/>
        <v>5</v>
      </c>
      <c r="E587" s="175">
        <v>95</v>
      </c>
      <c r="F587" s="149" t="s">
        <v>3148</v>
      </c>
      <c r="G587" s="203" t="s">
        <v>3553</v>
      </c>
    </row>
    <row r="588" spans="2:7">
      <c r="B588" s="147">
        <v>42723</v>
      </c>
      <c r="C588" s="175">
        <v>150</v>
      </c>
      <c r="D588" s="175">
        <f t="shared" si="9"/>
        <v>3.75</v>
      </c>
      <c r="E588" s="175">
        <v>146.25</v>
      </c>
      <c r="F588" s="149" t="s">
        <v>3153</v>
      </c>
      <c r="G588" s="203" t="s">
        <v>3554</v>
      </c>
    </row>
    <row r="589" spans="2:7">
      <c r="B589" s="147">
        <v>42723</v>
      </c>
      <c r="C589" s="175">
        <v>150</v>
      </c>
      <c r="D589" s="175">
        <f t="shared" si="9"/>
        <v>3.75</v>
      </c>
      <c r="E589" s="175">
        <v>146.25</v>
      </c>
      <c r="F589" s="149" t="s">
        <v>3158</v>
      </c>
      <c r="G589" s="203" t="s">
        <v>3554</v>
      </c>
    </row>
    <row r="590" spans="2:7">
      <c r="B590" s="147">
        <v>42723</v>
      </c>
      <c r="C590" s="175">
        <v>1000</v>
      </c>
      <c r="D590" s="175">
        <f t="shared" si="9"/>
        <v>25</v>
      </c>
      <c r="E590" s="175">
        <v>975</v>
      </c>
      <c r="F590" s="149" t="s">
        <v>3153</v>
      </c>
      <c r="G590" s="203" t="s">
        <v>3555</v>
      </c>
    </row>
    <row r="591" spans="2:7">
      <c r="B591" s="147">
        <v>42723</v>
      </c>
      <c r="C591" s="175">
        <v>500</v>
      </c>
      <c r="D591" s="175">
        <f t="shared" si="9"/>
        <v>12.5</v>
      </c>
      <c r="E591" s="175">
        <v>487.5</v>
      </c>
      <c r="F591" s="149" t="s">
        <v>3153</v>
      </c>
      <c r="G591" s="203" t="s">
        <v>3556</v>
      </c>
    </row>
    <row r="592" spans="2:7">
      <c r="B592" s="147">
        <v>42723</v>
      </c>
      <c r="C592" s="175">
        <v>10000</v>
      </c>
      <c r="D592" s="175">
        <f t="shared" si="9"/>
        <v>250</v>
      </c>
      <c r="E592" s="175">
        <v>9750</v>
      </c>
      <c r="F592" s="149" t="s">
        <v>3149</v>
      </c>
      <c r="G592" s="203" t="s">
        <v>3557</v>
      </c>
    </row>
    <row r="593" spans="2:7">
      <c r="B593" s="147">
        <v>42723</v>
      </c>
      <c r="C593" s="175">
        <v>10000</v>
      </c>
      <c r="D593" s="175">
        <f t="shared" si="9"/>
        <v>250</v>
      </c>
      <c r="E593" s="175">
        <v>9750</v>
      </c>
      <c r="F593" s="149" t="s">
        <v>3149</v>
      </c>
      <c r="G593" s="203" t="s">
        <v>3557</v>
      </c>
    </row>
    <row r="594" spans="2:7">
      <c r="B594" s="147">
        <v>42723</v>
      </c>
      <c r="C594" s="175">
        <v>10000</v>
      </c>
      <c r="D594" s="175">
        <f t="shared" si="9"/>
        <v>250</v>
      </c>
      <c r="E594" s="175">
        <v>9750</v>
      </c>
      <c r="F594" s="149" t="s">
        <v>3149</v>
      </c>
      <c r="G594" s="203" t="s">
        <v>3557</v>
      </c>
    </row>
    <row r="595" spans="2:7">
      <c r="B595" s="147">
        <v>42723</v>
      </c>
      <c r="C595" s="175">
        <v>1000</v>
      </c>
      <c r="D595" s="175">
        <f t="shared" si="9"/>
        <v>25</v>
      </c>
      <c r="E595" s="175">
        <v>975</v>
      </c>
      <c r="F595" s="149" t="s">
        <v>3153</v>
      </c>
      <c r="G595" s="203" t="s">
        <v>3558</v>
      </c>
    </row>
    <row r="596" spans="2:7">
      <c r="B596" s="147">
        <v>42724</v>
      </c>
      <c r="C596" s="175">
        <v>50</v>
      </c>
      <c r="D596" s="175">
        <f t="shared" si="9"/>
        <v>1.25</v>
      </c>
      <c r="E596" s="175">
        <v>48.75</v>
      </c>
      <c r="F596" s="149" t="s">
        <v>3168</v>
      </c>
      <c r="G596" s="203" t="s">
        <v>3559</v>
      </c>
    </row>
    <row r="597" spans="2:7">
      <c r="B597" s="147">
        <v>42724</v>
      </c>
      <c r="C597" s="175">
        <v>5000</v>
      </c>
      <c r="D597" s="175">
        <f t="shared" si="9"/>
        <v>125</v>
      </c>
      <c r="E597" s="175">
        <v>4875</v>
      </c>
      <c r="F597" s="149" t="s">
        <v>3153</v>
      </c>
      <c r="G597" s="203" t="s">
        <v>3560</v>
      </c>
    </row>
    <row r="598" spans="2:7">
      <c r="B598" s="147">
        <v>42724</v>
      </c>
      <c r="C598" s="175">
        <v>200</v>
      </c>
      <c r="D598" s="175">
        <f t="shared" si="9"/>
        <v>5.4000000000000057</v>
      </c>
      <c r="E598" s="175">
        <v>194.6</v>
      </c>
      <c r="F598" s="149" t="s">
        <v>3168</v>
      </c>
      <c r="G598" s="203" t="s">
        <v>3561</v>
      </c>
    </row>
    <row r="599" spans="2:7">
      <c r="B599" s="147">
        <v>42724</v>
      </c>
      <c r="C599" s="175">
        <v>900</v>
      </c>
      <c r="D599" s="175">
        <f t="shared" si="9"/>
        <v>22.5</v>
      </c>
      <c r="E599" s="175">
        <v>877.5</v>
      </c>
      <c r="F599" s="149" t="s">
        <v>3155</v>
      </c>
      <c r="G599" s="203" t="s">
        <v>3192</v>
      </c>
    </row>
    <row r="600" spans="2:7">
      <c r="B600" s="147">
        <v>42724</v>
      </c>
      <c r="C600" s="175">
        <v>100</v>
      </c>
      <c r="D600" s="175">
        <f t="shared" si="9"/>
        <v>2.5</v>
      </c>
      <c r="E600" s="175">
        <v>97.5</v>
      </c>
      <c r="F600" s="149" t="s">
        <v>3168</v>
      </c>
      <c r="G600" s="203" t="s">
        <v>3226</v>
      </c>
    </row>
    <row r="601" spans="2:7">
      <c r="B601" s="147">
        <v>42724</v>
      </c>
      <c r="C601" s="175">
        <v>100</v>
      </c>
      <c r="D601" s="175">
        <f t="shared" si="9"/>
        <v>2.5</v>
      </c>
      <c r="E601" s="175">
        <v>97.5</v>
      </c>
      <c r="F601" s="149" t="s">
        <v>3146</v>
      </c>
      <c r="G601" s="203" t="s">
        <v>3226</v>
      </c>
    </row>
    <row r="602" spans="2:7">
      <c r="B602" s="147">
        <v>42724</v>
      </c>
      <c r="C602" s="175">
        <v>1000</v>
      </c>
      <c r="D602" s="175">
        <f t="shared" si="9"/>
        <v>25</v>
      </c>
      <c r="E602" s="175">
        <v>975</v>
      </c>
      <c r="F602" s="149" t="s">
        <v>3153</v>
      </c>
      <c r="G602" s="203" t="s">
        <v>3562</v>
      </c>
    </row>
    <row r="603" spans="2:7">
      <c r="B603" s="147">
        <v>42724</v>
      </c>
      <c r="C603" s="175">
        <v>100</v>
      </c>
      <c r="D603" s="175">
        <f t="shared" si="9"/>
        <v>2.5</v>
      </c>
      <c r="E603" s="175">
        <v>97.5</v>
      </c>
      <c r="F603" s="149" t="s">
        <v>3148</v>
      </c>
      <c r="G603" s="203" t="s">
        <v>3226</v>
      </c>
    </row>
    <row r="604" spans="2:7">
      <c r="B604" s="147">
        <v>42724</v>
      </c>
      <c r="C604" s="175">
        <v>100</v>
      </c>
      <c r="D604" s="175">
        <f t="shared" si="9"/>
        <v>2.5</v>
      </c>
      <c r="E604" s="175">
        <v>97.5</v>
      </c>
      <c r="F604" s="149" t="s">
        <v>3149</v>
      </c>
      <c r="G604" s="203" t="s">
        <v>3226</v>
      </c>
    </row>
    <row r="605" spans="2:7">
      <c r="B605" s="147">
        <v>42724</v>
      </c>
      <c r="C605" s="175">
        <v>100</v>
      </c>
      <c r="D605" s="175">
        <f t="shared" si="9"/>
        <v>2.5</v>
      </c>
      <c r="E605" s="175">
        <v>97.5</v>
      </c>
      <c r="F605" s="149" t="s">
        <v>3147</v>
      </c>
      <c r="G605" s="203" t="s">
        <v>3226</v>
      </c>
    </row>
    <row r="606" spans="2:7">
      <c r="B606" s="147">
        <v>42724</v>
      </c>
      <c r="C606" s="175">
        <v>100</v>
      </c>
      <c r="D606" s="175">
        <f t="shared" si="9"/>
        <v>2.5</v>
      </c>
      <c r="E606" s="175">
        <v>97.5</v>
      </c>
      <c r="F606" s="149" t="s">
        <v>3158</v>
      </c>
      <c r="G606" s="203" t="s">
        <v>3226</v>
      </c>
    </row>
    <row r="607" spans="2:7">
      <c r="B607" s="147">
        <v>42724</v>
      </c>
      <c r="C607" s="175">
        <v>100</v>
      </c>
      <c r="D607" s="175">
        <f t="shared" si="9"/>
        <v>2.5</v>
      </c>
      <c r="E607" s="175">
        <v>97.5</v>
      </c>
      <c r="F607" s="149" t="s">
        <v>3165</v>
      </c>
      <c r="G607" s="203" t="s">
        <v>3226</v>
      </c>
    </row>
    <row r="608" spans="2:7">
      <c r="B608" s="147">
        <v>42724</v>
      </c>
      <c r="C608" s="175">
        <v>1000</v>
      </c>
      <c r="D608" s="175">
        <f t="shared" si="9"/>
        <v>25</v>
      </c>
      <c r="E608" s="175">
        <v>975</v>
      </c>
      <c r="F608" s="149" t="s">
        <v>3158</v>
      </c>
      <c r="G608" s="203" t="s">
        <v>3563</v>
      </c>
    </row>
    <row r="609" spans="2:7">
      <c r="B609" s="147">
        <v>42724</v>
      </c>
      <c r="C609" s="175">
        <v>10000</v>
      </c>
      <c r="D609" s="175">
        <f t="shared" si="9"/>
        <v>250</v>
      </c>
      <c r="E609" s="175">
        <v>9750</v>
      </c>
      <c r="F609" s="149" t="s">
        <v>3155</v>
      </c>
      <c r="G609" s="203" t="s">
        <v>3564</v>
      </c>
    </row>
    <row r="610" spans="2:7">
      <c r="B610" s="147">
        <v>42724</v>
      </c>
      <c r="C610" s="175">
        <v>10000</v>
      </c>
      <c r="D610" s="175">
        <f t="shared" si="9"/>
        <v>250</v>
      </c>
      <c r="E610" s="175">
        <v>9750</v>
      </c>
      <c r="F610" s="149" t="s">
        <v>3155</v>
      </c>
      <c r="G610" s="203" t="s">
        <v>3564</v>
      </c>
    </row>
    <row r="611" spans="2:7">
      <c r="B611" s="147">
        <v>42724</v>
      </c>
      <c r="C611" s="175">
        <v>5000</v>
      </c>
      <c r="D611" s="175">
        <f t="shared" si="9"/>
        <v>125</v>
      </c>
      <c r="E611" s="175">
        <v>4875</v>
      </c>
      <c r="F611" s="149" t="s">
        <v>3146</v>
      </c>
      <c r="G611" s="203" t="s">
        <v>3564</v>
      </c>
    </row>
    <row r="612" spans="2:7">
      <c r="B612" s="147">
        <v>42724</v>
      </c>
      <c r="C612" s="175">
        <v>50</v>
      </c>
      <c r="D612" s="175">
        <f t="shared" si="9"/>
        <v>1.75</v>
      </c>
      <c r="E612" s="175">
        <v>48.25</v>
      </c>
      <c r="F612" s="149" t="s">
        <v>3149</v>
      </c>
      <c r="G612" s="203" t="s">
        <v>3565</v>
      </c>
    </row>
    <row r="613" spans="2:7">
      <c r="B613" s="147">
        <v>42724</v>
      </c>
      <c r="C613" s="175">
        <v>10000</v>
      </c>
      <c r="D613" s="175">
        <f t="shared" si="9"/>
        <v>250</v>
      </c>
      <c r="E613" s="175">
        <v>9750</v>
      </c>
      <c r="F613" s="149" t="s">
        <v>3153</v>
      </c>
      <c r="G613" s="203" t="s">
        <v>3330</v>
      </c>
    </row>
    <row r="614" spans="2:7">
      <c r="B614" s="147">
        <v>42724</v>
      </c>
      <c r="C614" s="175">
        <v>40</v>
      </c>
      <c r="D614" s="175">
        <f t="shared" si="9"/>
        <v>1.3999999999999986</v>
      </c>
      <c r="E614" s="175">
        <v>38.6</v>
      </c>
      <c r="F614" s="149" t="s">
        <v>3155</v>
      </c>
      <c r="G614" s="203" t="s">
        <v>3565</v>
      </c>
    </row>
    <row r="615" spans="2:7">
      <c r="B615" s="147">
        <v>42724</v>
      </c>
      <c r="C615" s="175">
        <v>200</v>
      </c>
      <c r="D615" s="175">
        <f t="shared" si="9"/>
        <v>5</v>
      </c>
      <c r="E615" s="175">
        <v>195</v>
      </c>
      <c r="F615" s="149" t="s">
        <v>3168</v>
      </c>
      <c r="G615" s="203" t="s">
        <v>3255</v>
      </c>
    </row>
    <row r="616" spans="2:7">
      <c r="B616" s="147">
        <v>42724</v>
      </c>
      <c r="C616" s="175">
        <v>5000</v>
      </c>
      <c r="D616" s="175">
        <f t="shared" si="9"/>
        <v>125</v>
      </c>
      <c r="E616" s="175">
        <v>4875</v>
      </c>
      <c r="F616" s="149" t="s">
        <v>3146</v>
      </c>
      <c r="G616" s="203" t="s">
        <v>3566</v>
      </c>
    </row>
    <row r="617" spans="2:7">
      <c r="B617" s="147">
        <v>42724</v>
      </c>
      <c r="C617" s="175">
        <v>1000</v>
      </c>
      <c r="D617" s="175">
        <f t="shared" si="9"/>
        <v>25</v>
      </c>
      <c r="E617" s="175">
        <v>975</v>
      </c>
      <c r="F617" s="149" t="s">
        <v>3169</v>
      </c>
      <c r="G617" s="203" t="s">
        <v>3567</v>
      </c>
    </row>
    <row r="618" spans="2:7">
      <c r="B618" s="147">
        <v>42724</v>
      </c>
      <c r="C618" s="175">
        <v>2000</v>
      </c>
      <c r="D618" s="175">
        <f t="shared" si="9"/>
        <v>50</v>
      </c>
      <c r="E618" s="175">
        <v>1950</v>
      </c>
      <c r="F618" s="149" t="s">
        <v>3153</v>
      </c>
      <c r="G618" s="203" t="s">
        <v>3568</v>
      </c>
    </row>
    <row r="619" spans="2:7">
      <c r="B619" s="147">
        <v>42724</v>
      </c>
      <c r="C619" s="175">
        <v>500</v>
      </c>
      <c r="D619" s="175">
        <f t="shared" si="9"/>
        <v>17.5</v>
      </c>
      <c r="E619" s="175">
        <v>482.5</v>
      </c>
      <c r="F619" s="149" t="s">
        <v>3168</v>
      </c>
      <c r="G619" s="203" t="s">
        <v>3569</v>
      </c>
    </row>
    <row r="620" spans="2:7">
      <c r="B620" s="147">
        <v>42724</v>
      </c>
      <c r="C620" s="175">
        <v>500</v>
      </c>
      <c r="D620" s="175">
        <f t="shared" si="9"/>
        <v>17.5</v>
      </c>
      <c r="E620" s="175">
        <v>482.5</v>
      </c>
      <c r="F620" s="149" t="s">
        <v>3146</v>
      </c>
      <c r="G620" s="203" t="s">
        <v>3569</v>
      </c>
    </row>
    <row r="621" spans="2:7">
      <c r="B621" s="147">
        <v>42724</v>
      </c>
      <c r="C621" s="175">
        <v>500</v>
      </c>
      <c r="D621" s="175">
        <f t="shared" si="9"/>
        <v>17.5</v>
      </c>
      <c r="E621" s="175">
        <v>482.5</v>
      </c>
      <c r="F621" s="149" t="s">
        <v>3148</v>
      </c>
      <c r="G621" s="203" t="s">
        <v>3569</v>
      </c>
    </row>
    <row r="622" spans="2:7">
      <c r="B622" s="147">
        <v>42724</v>
      </c>
      <c r="C622" s="175">
        <v>500</v>
      </c>
      <c r="D622" s="175">
        <f t="shared" si="9"/>
        <v>17.5</v>
      </c>
      <c r="E622" s="175">
        <v>482.5</v>
      </c>
      <c r="F622" s="149" t="s">
        <v>3149</v>
      </c>
      <c r="G622" s="203" t="s">
        <v>3570</v>
      </c>
    </row>
    <row r="623" spans="2:7">
      <c r="B623" s="147">
        <v>42724</v>
      </c>
      <c r="C623" s="175">
        <v>500</v>
      </c>
      <c r="D623" s="175">
        <f t="shared" si="9"/>
        <v>17.5</v>
      </c>
      <c r="E623" s="175">
        <v>482.5</v>
      </c>
      <c r="F623" s="149" t="s">
        <v>3147</v>
      </c>
      <c r="G623" s="203" t="s">
        <v>3569</v>
      </c>
    </row>
    <row r="624" spans="2:7">
      <c r="B624" s="147">
        <v>42724</v>
      </c>
      <c r="C624" s="175">
        <v>500</v>
      </c>
      <c r="D624" s="175">
        <f t="shared" si="9"/>
        <v>17.5</v>
      </c>
      <c r="E624" s="175">
        <v>482.5</v>
      </c>
      <c r="F624" s="149" t="s">
        <v>3158</v>
      </c>
      <c r="G624" s="203" t="s">
        <v>3569</v>
      </c>
    </row>
    <row r="625" spans="2:7">
      <c r="B625" s="147">
        <v>42724</v>
      </c>
      <c r="C625" s="175">
        <v>500</v>
      </c>
      <c r="D625" s="175">
        <f t="shared" si="9"/>
        <v>17.5</v>
      </c>
      <c r="E625" s="175">
        <v>482.5</v>
      </c>
      <c r="F625" s="149" t="s">
        <v>3165</v>
      </c>
      <c r="G625" s="203" t="s">
        <v>3569</v>
      </c>
    </row>
    <row r="626" spans="2:7">
      <c r="B626" s="147">
        <v>42724</v>
      </c>
      <c r="C626" s="175">
        <v>3000</v>
      </c>
      <c r="D626" s="175">
        <f t="shared" si="9"/>
        <v>75</v>
      </c>
      <c r="E626" s="175">
        <v>2925</v>
      </c>
      <c r="F626" s="149" t="s">
        <v>3153</v>
      </c>
      <c r="G626" s="203" t="s">
        <v>3571</v>
      </c>
    </row>
    <row r="627" spans="2:7">
      <c r="B627" s="147">
        <v>42724</v>
      </c>
      <c r="C627" s="175">
        <v>500</v>
      </c>
      <c r="D627" s="175">
        <f t="shared" si="9"/>
        <v>17.5</v>
      </c>
      <c r="E627" s="175">
        <v>482.5</v>
      </c>
      <c r="F627" s="149" t="s">
        <v>3169</v>
      </c>
      <c r="G627" s="203" t="s">
        <v>3569</v>
      </c>
    </row>
    <row r="628" spans="2:7">
      <c r="B628" s="147">
        <v>42724</v>
      </c>
      <c r="C628" s="175">
        <v>500</v>
      </c>
      <c r="D628" s="175">
        <f t="shared" si="9"/>
        <v>17.5</v>
      </c>
      <c r="E628" s="175">
        <v>482.5</v>
      </c>
      <c r="F628" s="149" t="s">
        <v>3156</v>
      </c>
      <c r="G628" s="203" t="s">
        <v>3569</v>
      </c>
    </row>
    <row r="629" spans="2:7">
      <c r="B629" s="147">
        <v>42724</v>
      </c>
      <c r="C629" s="175">
        <v>500</v>
      </c>
      <c r="D629" s="175">
        <f t="shared" si="9"/>
        <v>17.5</v>
      </c>
      <c r="E629" s="175">
        <v>482.5</v>
      </c>
      <c r="F629" s="149" t="s">
        <v>3150</v>
      </c>
      <c r="G629" s="203" t="s">
        <v>3569</v>
      </c>
    </row>
    <row r="630" spans="2:7">
      <c r="B630" s="147">
        <v>42724</v>
      </c>
      <c r="C630" s="175">
        <v>1400</v>
      </c>
      <c r="D630" s="175">
        <f t="shared" si="9"/>
        <v>35</v>
      </c>
      <c r="E630" s="175">
        <v>1365</v>
      </c>
      <c r="F630" s="149" t="s">
        <v>3153</v>
      </c>
      <c r="G630" s="203" t="s">
        <v>3572</v>
      </c>
    </row>
    <row r="631" spans="2:7">
      <c r="B631" s="147">
        <v>42724</v>
      </c>
      <c r="C631" s="175">
        <v>500</v>
      </c>
      <c r="D631" s="175">
        <f t="shared" si="9"/>
        <v>17.5</v>
      </c>
      <c r="E631" s="175">
        <v>482.5</v>
      </c>
      <c r="F631" s="149" t="s">
        <v>3151</v>
      </c>
      <c r="G631" s="203" t="s">
        <v>3569</v>
      </c>
    </row>
    <row r="632" spans="2:7">
      <c r="B632" s="147">
        <v>42724</v>
      </c>
      <c r="C632" s="175">
        <v>500</v>
      </c>
      <c r="D632" s="175">
        <f t="shared" si="9"/>
        <v>17.5</v>
      </c>
      <c r="E632" s="175">
        <v>482.5</v>
      </c>
      <c r="F632" s="149" t="s">
        <v>3172</v>
      </c>
      <c r="G632" s="203" t="s">
        <v>3569</v>
      </c>
    </row>
    <row r="633" spans="2:7">
      <c r="B633" s="147">
        <v>42724</v>
      </c>
      <c r="C633" s="175">
        <v>500</v>
      </c>
      <c r="D633" s="175">
        <f t="shared" si="9"/>
        <v>17.5</v>
      </c>
      <c r="E633" s="175">
        <v>482.5</v>
      </c>
      <c r="F633" s="149" t="s">
        <v>3170</v>
      </c>
      <c r="G633" s="203" t="s">
        <v>3569</v>
      </c>
    </row>
    <row r="634" spans="2:7">
      <c r="B634" s="147">
        <v>42724</v>
      </c>
      <c r="C634" s="175">
        <v>500</v>
      </c>
      <c r="D634" s="175">
        <f t="shared" si="9"/>
        <v>17.5</v>
      </c>
      <c r="E634" s="175">
        <v>482.5</v>
      </c>
      <c r="F634" s="149" t="s">
        <v>3154</v>
      </c>
      <c r="G634" s="203" t="s">
        <v>3569</v>
      </c>
    </row>
    <row r="635" spans="2:7">
      <c r="B635" s="147">
        <v>42724</v>
      </c>
      <c r="C635" s="175">
        <v>500</v>
      </c>
      <c r="D635" s="175">
        <f t="shared" si="9"/>
        <v>17.5</v>
      </c>
      <c r="E635" s="175">
        <v>482.5</v>
      </c>
      <c r="F635" s="149" t="s">
        <v>3159</v>
      </c>
      <c r="G635" s="203" t="s">
        <v>3569</v>
      </c>
    </row>
    <row r="636" spans="2:7">
      <c r="B636" s="147">
        <v>42724</v>
      </c>
      <c r="C636" s="175">
        <v>500</v>
      </c>
      <c r="D636" s="175">
        <f t="shared" si="9"/>
        <v>17.5</v>
      </c>
      <c r="E636" s="175">
        <v>482.5</v>
      </c>
      <c r="F636" s="149" t="s">
        <v>3160</v>
      </c>
      <c r="G636" s="203" t="s">
        <v>3569</v>
      </c>
    </row>
    <row r="637" spans="2:7">
      <c r="B637" s="147">
        <v>42724</v>
      </c>
      <c r="C637" s="175">
        <v>500</v>
      </c>
      <c r="D637" s="175">
        <f t="shared" si="9"/>
        <v>17.5</v>
      </c>
      <c r="E637" s="175">
        <v>482.5</v>
      </c>
      <c r="F637" s="149" t="s">
        <v>3161</v>
      </c>
      <c r="G637" s="203" t="s">
        <v>3569</v>
      </c>
    </row>
    <row r="638" spans="2:7">
      <c r="B638" s="147">
        <v>42724</v>
      </c>
      <c r="C638" s="175">
        <v>500</v>
      </c>
      <c r="D638" s="175">
        <f t="shared" si="9"/>
        <v>17.5</v>
      </c>
      <c r="E638" s="175">
        <v>482.5</v>
      </c>
      <c r="F638" s="149" t="s">
        <v>3152</v>
      </c>
      <c r="G638" s="203" t="s">
        <v>3569</v>
      </c>
    </row>
    <row r="639" spans="2:7">
      <c r="B639" s="147">
        <v>42724</v>
      </c>
      <c r="C639" s="175">
        <v>500</v>
      </c>
      <c r="D639" s="175">
        <f t="shared" si="9"/>
        <v>17.5</v>
      </c>
      <c r="E639" s="175">
        <v>482.5</v>
      </c>
      <c r="F639" s="149" t="s">
        <v>3162</v>
      </c>
      <c r="G639" s="203" t="s">
        <v>3569</v>
      </c>
    </row>
    <row r="640" spans="2:7">
      <c r="B640" s="147">
        <v>42724</v>
      </c>
      <c r="C640" s="175">
        <v>500</v>
      </c>
      <c r="D640" s="175">
        <f t="shared" si="9"/>
        <v>17.5</v>
      </c>
      <c r="E640" s="175">
        <v>482.5</v>
      </c>
      <c r="F640" s="149" t="s">
        <v>3163</v>
      </c>
      <c r="G640" s="203" t="s">
        <v>3569</v>
      </c>
    </row>
    <row r="641" spans="2:7">
      <c r="B641" s="147">
        <v>42724</v>
      </c>
      <c r="C641" s="175">
        <v>500</v>
      </c>
      <c r="D641" s="175">
        <f t="shared" si="9"/>
        <v>12.5</v>
      </c>
      <c r="E641" s="175">
        <v>487.5</v>
      </c>
      <c r="F641" s="149" t="s">
        <v>3148</v>
      </c>
      <c r="G641" s="203" t="s">
        <v>3573</v>
      </c>
    </row>
    <row r="642" spans="2:7">
      <c r="B642" s="147">
        <v>42724</v>
      </c>
      <c r="C642" s="175">
        <v>500</v>
      </c>
      <c r="D642" s="175">
        <f t="shared" si="9"/>
        <v>17.5</v>
      </c>
      <c r="E642" s="175">
        <v>482.5</v>
      </c>
      <c r="F642" s="149" t="s">
        <v>3164</v>
      </c>
      <c r="G642" s="203" t="s">
        <v>3569</v>
      </c>
    </row>
    <row r="643" spans="2:7">
      <c r="B643" s="147">
        <v>42724</v>
      </c>
      <c r="C643" s="175">
        <v>500</v>
      </c>
      <c r="D643" s="175">
        <f t="shared" si="9"/>
        <v>12.5</v>
      </c>
      <c r="E643" s="175">
        <v>487.5</v>
      </c>
      <c r="F643" s="149" t="s">
        <v>3171</v>
      </c>
      <c r="G643" s="203" t="s">
        <v>3573</v>
      </c>
    </row>
    <row r="644" spans="2:7">
      <c r="B644" s="147">
        <v>42724</v>
      </c>
      <c r="C644" s="175">
        <v>3000</v>
      </c>
      <c r="D644" s="175">
        <f t="shared" si="9"/>
        <v>75</v>
      </c>
      <c r="E644" s="175">
        <v>2925</v>
      </c>
      <c r="F644" s="149" t="s">
        <v>3168</v>
      </c>
      <c r="G644" s="203" t="s">
        <v>3574</v>
      </c>
    </row>
    <row r="645" spans="2:7">
      <c r="B645" s="147">
        <v>42724</v>
      </c>
      <c r="C645" s="175">
        <v>500</v>
      </c>
      <c r="D645" s="175">
        <f t="shared" si="9"/>
        <v>17.5</v>
      </c>
      <c r="E645" s="175">
        <v>482.5</v>
      </c>
      <c r="F645" s="149" t="s">
        <v>3155</v>
      </c>
      <c r="G645" s="203" t="s">
        <v>3569</v>
      </c>
    </row>
    <row r="646" spans="2:7">
      <c r="B646" s="147">
        <v>42724</v>
      </c>
      <c r="C646" s="175">
        <v>500</v>
      </c>
      <c r="D646" s="175">
        <f t="shared" ref="D646:D709" si="10">SUM(C646-E646)</f>
        <v>17.5</v>
      </c>
      <c r="E646" s="175">
        <v>482.5</v>
      </c>
      <c r="F646" s="149" t="s">
        <v>3171</v>
      </c>
      <c r="G646" s="203" t="s">
        <v>3569</v>
      </c>
    </row>
    <row r="647" spans="2:7">
      <c r="B647" s="147">
        <v>42724</v>
      </c>
      <c r="C647" s="175">
        <v>1000</v>
      </c>
      <c r="D647" s="175">
        <f t="shared" si="10"/>
        <v>25</v>
      </c>
      <c r="E647" s="175">
        <v>975</v>
      </c>
      <c r="F647" s="149" t="s">
        <v>3153</v>
      </c>
      <c r="G647" s="203" t="s">
        <v>3575</v>
      </c>
    </row>
    <row r="648" spans="2:7">
      <c r="B648" s="147">
        <v>42724</v>
      </c>
      <c r="C648" s="175">
        <v>40</v>
      </c>
      <c r="D648" s="175">
        <f t="shared" si="10"/>
        <v>2</v>
      </c>
      <c r="E648" s="175">
        <v>38</v>
      </c>
      <c r="F648" s="149" t="s">
        <v>3147</v>
      </c>
      <c r="G648" s="203" t="s">
        <v>3576</v>
      </c>
    </row>
    <row r="649" spans="2:7">
      <c r="B649" s="147">
        <v>42724</v>
      </c>
      <c r="C649" s="175">
        <v>10</v>
      </c>
      <c r="D649" s="175">
        <f t="shared" si="10"/>
        <v>0.34999999999999964</v>
      </c>
      <c r="E649" s="175">
        <v>9.65</v>
      </c>
      <c r="F649" s="149" t="s">
        <v>3168</v>
      </c>
      <c r="G649" s="203" t="s">
        <v>3577</v>
      </c>
    </row>
    <row r="650" spans="2:7">
      <c r="B650" s="147">
        <v>42724</v>
      </c>
      <c r="C650" s="175">
        <v>3847</v>
      </c>
      <c r="D650" s="175">
        <f t="shared" si="10"/>
        <v>96.179999999999836</v>
      </c>
      <c r="E650" s="175">
        <v>3750.82</v>
      </c>
      <c r="F650" s="149" t="s">
        <v>3168</v>
      </c>
      <c r="G650" s="203" t="s">
        <v>3578</v>
      </c>
    </row>
    <row r="651" spans="2:7">
      <c r="B651" s="147">
        <v>42724</v>
      </c>
      <c r="C651" s="175">
        <v>2000</v>
      </c>
      <c r="D651" s="175">
        <f t="shared" si="10"/>
        <v>50</v>
      </c>
      <c r="E651" s="175">
        <v>1950</v>
      </c>
      <c r="F651" s="149" t="s">
        <v>3149</v>
      </c>
      <c r="G651" s="203" t="s">
        <v>3579</v>
      </c>
    </row>
    <row r="652" spans="2:7">
      <c r="B652" s="147">
        <v>42724</v>
      </c>
      <c r="C652" s="175">
        <v>5000</v>
      </c>
      <c r="D652" s="175">
        <f t="shared" si="10"/>
        <v>125</v>
      </c>
      <c r="E652" s="175">
        <v>4875</v>
      </c>
      <c r="F652" s="149" t="s">
        <v>3155</v>
      </c>
      <c r="G652" s="203" t="s">
        <v>3580</v>
      </c>
    </row>
    <row r="653" spans="2:7">
      <c r="B653" s="147">
        <v>42724</v>
      </c>
      <c r="C653" s="175">
        <v>1000</v>
      </c>
      <c r="D653" s="175">
        <f t="shared" si="10"/>
        <v>25</v>
      </c>
      <c r="E653" s="175">
        <v>975</v>
      </c>
      <c r="F653" s="149" t="s">
        <v>3168</v>
      </c>
      <c r="G653" s="203" t="s">
        <v>3581</v>
      </c>
    </row>
    <row r="654" spans="2:7">
      <c r="B654" s="147">
        <v>42724</v>
      </c>
      <c r="C654" s="175">
        <v>10000</v>
      </c>
      <c r="D654" s="175">
        <f t="shared" si="10"/>
        <v>250</v>
      </c>
      <c r="E654" s="175">
        <v>9750</v>
      </c>
      <c r="F654" s="149" t="s">
        <v>3168</v>
      </c>
      <c r="G654" s="203" t="s">
        <v>3582</v>
      </c>
    </row>
    <row r="655" spans="2:7">
      <c r="B655" s="147">
        <v>42724</v>
      </c>
      <c r="C655" s="175">
        <v>5000</v>
      </c>
      <c r="D655" s="175">
        <f t="shared" si="10"/>
        <v>125</v>
      </c>
      <c r="E655" s="175">
        <v>4875</v>
      </c>
      <c r="F655" s="149" t="s">
        <v>3153</v>
      </c>
      <c r="G655" s="203" t="s">
        <v>3583</v>
      </c>
    </row>
    <row r="656" spans="2:7">
      <c r="B656" s="147">
        <v>42724</v>
      </c>
      <c r="C656" s="175">
        <v>1000</v>
      </c>
      <c r="D656" s="175">
        <f t="shared" si="10"/>
        <v>25</v>
      </c>
      <c r="E656" s="175">
        <v>975</v>
      </c>
      <c r="F656" s="149" t="s">
        <v>3153</v>
      </c>
      <c r="G656" s="203" t="s">
        <v>3584</v>
      </c>
    </row>
    <row r="657" spans="2:7">
      <c r="B657" s="147">
        <v>42724</v>
      </c>
      <c r="C657" s="175">
        <v>1000</v>
      </c>
      <c r="D657" s="175">
        <f t="shared" si="10"/>
        <v>25</v>
      </c>
      <c r="E657" s="175">
        <v>975</v>
      </c>
      <c r="F657" s="149" t="s">
        <v>3147</v>
      </c>
      <c r="G657" s="203" t="s">
        <v>3585</v>
      </c>
    </row>
    <row r="658" spans="2:7">
      <c r="B658" s="147">
        <v>42724</v>
      </c>
      <c r="C658" s="175">
        <v>10000</v>
      </c>
      <c r="D658" s="175">
        <f t="shared" si="10"/>
        <v>250</v>
      </c>
      <c r="E658" s="175">
        <v>9750</v>
      </c>
      <c r="F658" s="149" t="s">
        <v>3153</v>
      </c>
      <c r="G658" s="203" t="s">
        <v>3254</v>
      </c>
    </row>
    <row r="659" spans="2:7">
      <c r="B659" s="147">
        <v>42725</v>
      </c>
      <c r="C659" s="175">
        <v>100</v>
      </c>
      <c r="D659" s="175">
        <f t="shared" si="10"/>
        <v>2.5</v>
      </c>
      <c r="E659" s="175">
        <v>97.5</v>
      </c>
      <c r="F659" s="149" t="s">
        <v>3168</v>
      </c>
      <c r="G659" s="203" t="s">
        <v>3259</v>
      </c>
    </row>
    <row r="660" spans="2:7">
      <c r="B660" s="147">
        <v>42725</v>
      </c>
      <c r="C660" s="175">
        <v>100</v>
      </c>
      <c r="D660" s="175">
        <f t="shared" si="10"/>
        <v>2.5</v>
      </c>
      <c r="E660" s="175">
        <v>97.5</v>
      </c>
      <c r="F660" s="149" t="s">
        <v>3150</v>
      </c>
      <c r="G660" s="203" t="s">
        <v>3586</v>
      </c>
    </row>
    <row r="661" spans="2:7">
      <c r="B661" s="147">
        <v>42725</v>
      </c>
      <c r="C661" s="175">
        <v>500</v>
      </c>
      <c r="D661" s="175">
        <f t="shared" si="10"/>
        <v>12.5</v>
      </c>
      <c r="E661" s="175">
        <v>487.5</v>
      </c>
      <c r="F661" s="149" t="s">
        <v>3149</v>
      </c>
      <c r="G661" s="203" t="s">
        <v>3587</v>
      </c>
    </row>
    <row r="662" spans="2:7">
      <c r="B662" s="147">
        <v>42725</v>
      </c>
      <c r="C662" s="175">
        <v>500</v>
      </c>
      <c r="D662" s="175">
        <f t="shared" si="10"/>
        <v>12.5</v>
      </c>
      <c r="E662" s="175">
        <v>487.5</v>
      </c>
      <c r="F662" s="149" t="s">
        <v>3158</v>
      </c>
      <c r="G662" s="203" t="s">
        <v>3587</v>
      </c>
    </row>
    <row r="663" spans="2:7">
      <c r="B663" s="147">
        <v>42725</v>
      </c>
      <c r="C663" s="175">
        <v>500</v>
      </c>
      <c r="D663" s="175">
        <f t="shared" si="10"/>
        <v>12.5</v>
      </c>
      <c r="E663" s="175">
        <v>487.5</v>
      </c>
      <c r="F663" s="149" t="s">
        <v>3172</v>
      </c>
      <c r="G663" s="203" t="s">
        <v>3587</v>
      </c>
    </row>
    <row r="664" spans="2:7">
      <c r="B664" s="147">
        <v>42725</v>
      </c>
      <c r="C664" s="175">
        <v>1000</v>
      </c>
      <c r="D664" s="175">
        <f t="shared" si="10"/>
        <v>25</v>
      </c>
      <c r="E664" s="175">
        <v>975</v>
      </c>
      <c r="F664" s="149" t="s">
        <v>3153</v>
      </c>
      <c r="G664" s="203" t="s">
        <v>3588</v>
      </c>
    </row>
    <row r="665" spans="2:7">
      <c r="B665" s="147">
        <v>42725</v>
      </c>
      <c r="C665" s="175">
        <v>5000</v>
      </c>
      <c r="D665" s="175">
        <f t="shared" si="10"/>
        <v>125</v>
      </c>
      <c r="E665" s="175">
        <v>4875</v>
      </c>
      <c r="F665" s="149" t="s">
        <v>3153</v>
      </c>
      <c r="G665" s="203" t="s">
        <v>3589</v>
      </c>
    </row>
    <row r="666" spans="2:7">
      <c r="B666" s="147">
        <v>42725</v>
      </c>
      <c r="C666" s="175">
        <v>1600</v>
      </c>
      <c r="D666" s="175">
        <f t="shared" si="10"/>
        <v>40</v>
      </c>
      <c r="E666" s="175">
        <v>1560</v>
      </c>
      <c r="F666" s="149" t="s">
        <v>3153</v>
      </c>
      <c r="G666" s="203" t="s">
        <v>3320</v>
      </c>
    </row>
    <row r="667" spans="2:7">
      <c r="B667" s="147">
        <v>42725</v>
      </c>
      <c r="C667" s="175">
        <v>500</v>
      </c>
      <c r="D667" s="175">
        <f t="shared" si="10"/>
        <v>12.5</v>
      </c>
      <c r="E667" s="175">
        <v>487.5</v>
      </c>
      <c r="F667" s="149" t="s">
        <v>3153</v>
      </c>
      <c r="G667" s="203" t="s">
        <v>3252</v>
      </c>
    </row>
    <row r="668" spans="2:7">
      <c r="B668" s="147">
        <v>42725</v>
      </c>
      <c r="C668" s="175">
        <v>10000</v>
      </c>
      <c r="D668" s="175">
        <f t="shared" si="10"/>
        <v>270</v>
      </c>
      <c r="E668" s="175">
        <v>9730</v>
      </c>
      <c r="F668" s="149" t="s">
        <v>3153</v>
      </c>
      <c r="G668" s="203" t="s">
        <v>3590</v>
      </c>
    </row>
    <row r="669" spans="2:7">
      <c r="B669" s="147">
        <v>42725</v>
      </c>
      <c r="C669" s="175">
        <v>1000</v>
      </c>
      <c r="D669" s="175">
        <f t="shared" si="10"/>
        <v>25</v>
      </c>
      <c r="E669" s="175">
        <v>975</v>
      </c>
      <c r="F669" s="149" t="s">
        <v>3153</v>
      </c>
      <c r="G669" s="203" t="s">
        <v>3591</v>
      </c>
    </row>
    <row r="670" spans="2:7">
      <c r="B670" s="147">
        <v>42725</v>
      </c>
      <c r="C670" s="175">
        <v>600</v>
      </c>
      <c r="D670" s="175">
        <f t="shared" si="10"/>
        <v>15</v>
      </c>
      <c r="E670" s="175">
        <v>585</v>
      </c>
      <c r="F670" s="149" t="s">
        <v>3153</v>
      </c>
      <c r="G670" s="203" t="s">
        <v>3592</v>
      </c>
    </row>
    <row r="671" spans="2:7">
      <c r="B671" s="147">
        <v>42725</v>
      </c>
      <c r="C671" s="175">
        <v>100</v>
      </c>
      <c r="D671" s="175">
        <f t="shared" si="10"/>
        <v>2.5</v>
      </c>
      <c r="E671" s="175">
        <v>97.5</v>
      </c>
      <c r="F671" s="149" t="s">
        <v>3146</v>
      </c>
      <c r="G671" s="203" t="s">
        <v>3323</v>
      </c>
    </row>
    <row r="672" spans="2:7">
      <c r="B672" s="147">
        <v>42725</v>
      </c>
      <c r="C672" s="175">
        <v>100</v>
      </c>
      <c r="D672" s="175">
        <f t="shared" si="10"/>
        <v>2.5</v>
      </c>
      <c r="E672" s="175">
        <v>97.5</v>
      </c>
      <c r="F672" s="149" t="s">
        <v>3155</v>
      </c>
      <c r="G672" s="203" t="s">
        <v>3593</v>
      </c>
    </row>
    <row r="673" spans="2:7">
      <c r="B673" s="147">
        <v>42725</v>
      </c>
      <c r="C673" s="175">
        <v>2000</v>
      </c>
      <c r="D673" s="175">
        <f t="shared" si="10"/>
        <v>50</v>
      </c>
      <c r="E673" s="175">
        <v>1950</v>
      </c>
      <c r="F673" s="149" t="s">
        <v>3155</v>
      </c>
      <c r="G673" s="203" t="s">
        <v>3594</v>
      </c>
    </row>
    <row r="674" spans="2:7">
      <c r="B674" s="147">
        <v>42725</v>
      </c>
      <c r="C674" s="175">
        <v>500</v>
      </c>
      <c r="D674" s="175">
        <f t="shared" si="10"/>
        <v>12.5</v>
      </c>
      <c r="E674" s="175">
        <v>487.5</v>
      </c>
      <c r="F674" s="149" t="s">
        <v>3168</v>
      </c>
      <c r="G674" s="203" t="s">
        <v>3595</v>
      </c>
    </row>
    <row r="675" spans="2:7">
      <c r="B675" s="147">
        <v>42725</v>
      </c>
      <c r="C675" s="175">
        <v>1000</v>
      </c>
      <c r="D675" s="175">
        <f t="shared" si="10"/>
        <v>35</v>
      </c>
      <c r="E675" s="175">
        <v>965</v>
      </c>
      <c r="F675" s="149" t="s">
        <v>3168</v>
      </c>
      <c r="G675" s="203" t="s">
        <v>3596</v>
      </c>
    </row>
    <row r="676" spans="2:7">
      <c r="B676" s="147">
        <v>42725</v>
      </c>
      <c r="C676" s="175">
        <v>300</v>
      </c>
      <c r="D676" s="175">
        <f t="shared" si="10"/>
        <v>7.5</v>
      </c>
      <c r="E676" s="175">
        <v>292.5</v>
      </c>
      <c r="F676" s="149" t="s">
        <v>3168</v>
      </c>
      <c r="G676" s="203" t="s">
        <v>3597</v>
      </c>
    </row>
    <row r="677" spans="2:7">
      <c r="B677" s="147">
        <v>42725</v>
      </c>
      <c r="C677" s="175">
        <v>1000</v>
      </c>
      <c r="D677" s="175">
        <f t="shared" si="10"/>
        <v>25</v>
      </c>
      <c r="E677" s="175">
        <v>975</v>
      </c>
      <c r="F677" s="149" t="s">
        <v>3153</v>
      </c>
      <c r="G677" s="203" t="s">
        <v>3598</v>
      </c>
    </row>
    <row r="678" spans="2:7">
      <c r="B678" s="147">
        <v>42725</v>
      </c>
      <c r="C678" s="175">
        <v>1000</v>
      </c>
      <c r="D678" s="175">
        <f t="shared" si="10"/>
        <v>25</v>
      </c>
      <c r="E678" s="175">
        <v>975</v>
      </c>
      <c r="F678" s="149" t="s">
        <v>3158</v>
      </c>
      <c r="G678" s="203" t="s">
        <v>3599</v>
      </c>
    </row>
    <row r="679" spans="2:7">
      <c r="B679" s="147">
        <v>42725</v>
      </c>
      <c r="C679" s="175">
        <v>2002</v>
      </c>
      <c r="D679" s="175">
        <f t="shared" si="10"/>
        <v>50.049999999999955</v>
      </c>
      <c r="E679" s="175">
        <v>1951.95</v>
      </c>
      <c r="F679" s="149" t="s">
        <v>3153</v>
      </c>
      <c r="G679" s="203" t="s">
        <v>3600</v>
      </c>
    </row>
    <row r="680" spans="2:7">
      <c r="B680" s="147">
        <v>42725</v>
      </c>
      <c r="C680" s="175">
        <v>1000</v>
      </c>
      <c r="D680" s="175">
        <f t="shared" si="10"/>
        <v>25</v>
      </c>
      <c r="E680" s="175">
        <v>975</v>
      </c>
      <c r="F680" s="149" t="s">
        <v>3149</v>
      </c>
      <c r="G680" s="203" t="s">
        <v>3565</v>
      </c>
    </row>
    <row r="681" spans="2:7">
      <c r="B681" s="147">
        <v>42725</v>
      </c>
      <c r="C681" s="175">
        <v>5000</v>
      </c>
      <c r="D681" s="175">
        <f t="shared" si="10"/>
        <v>125</v>
      </c>
      <c r="E681" s="175">
        <v>4875</v>
      </c>
      <c r="F681" s="149" t="s">
        <v>3158</v>
      </c>
      <c r="G681" s="203" t="s">
        <v>3601</v>
      </c>
    </row>
    <row r="682" spans="2:7">
      <c r="B682" s="147">
        <v>42725</v>
      </c>
      <c r="C682" s="175">
        <v>500</v>
      </c>
      <c r="D682" s="175">
        <f t="shared" si="10"/>
        <v>13.5</v>
      </c>
      <c r="E682" s="175">
        <v>486.5</v>
      </c>
      <c r="F682" s="149" t="s">
        <v>3168</v>
      </c>
      <c r="G682" s="203" t="s">
        <v>3278</v>
      </c>
    </row>
    <row r="683" spans="2:7">
      <c r="B683" s="147">
        <v>42725</v>
      </c>
      <c r="C683" s="175">
        <v>100</v>
      </c>
      <c r="D683" s="175">
        <f t="shared" si="10"/>
        <v>2.5</v>
      </c>
      <c r="E683" s="175">
        <v>97.5</v>
      </c>
      <c r="F683" s="149" t="s">
        <v>3156</v>
      </c>
      <c r="G683" s="203" t="s">
        <v>3413</v>
      </c>
    </row>
    <row r="684" spans="2:7">
      <c r="B684" s="147">
        <v>42725</v>
      </c>
      <c r="C684" s="175">
        <v>500</v>
      </c>
      <c r="D684" s="175">
        <f t="shared" si="10"/>
        <v>13.5</v>
      </c>
      <c r="E684" s="175">
        <v>486.5</v>
      </c>
      <c r="F684" s="149" t="s">
        <v>3147</v>
      </c>
      <c r="G684" s="203" t="s">
        <v>3278</v>
      </c>
    </row>
    <row r="685" spans="2:7">
      <c r="B685" s="147">
        <v>42725</v>
      </c>
      <c r="C685" s="175">
        <v>100</v>
      </c>
      <c r="D685" s="175">
        <f t="shared" si="10"/>
        <v>2.5</v>
      </c>
      <c r="E685" s="175">
        <v>97.5</v>
      </c>
      <c r="F685" s="149" t="s">
        <v>3150</v>
      </c>
      <c r="G685" s="203" t="s">
        <v>3413</v>
      </c>
    </row>
    <row r="686" spans="2:7">
      <c r="B686" s="147">
        <v>42725</v>
      </c>
      <c r="C686" s="175">
        <v>100</v>
      </c>
      <c r="D686" s="175">
        <f t="shared" si="10"/>
        <v>2.5</v>
      </c>
      <c r="E686" s="175">
        <v>97.5</v>
      </c>
      <c r="F686" s="149" t="s">
        <v>3172</v>
      </c>
      <c r="G686" s="203" t="s">
        <v>3413</v>
      </c>
    </row>
    <row r="687" spans="2:7">
      <c r="B687" s="147">
        <v>42725</v>
      </c>
      <c r="C687" s="175">
        <v>100</v>
      </c>
      <c r="D687" s="175">
        <f t="shared" si="10"/>
        <v>2.5</v>
      </c>
      <c r="E687" s="175">
        <v>97.5</v>
      </c>
      <c r="F687" s="149" t="s">
        <v>3170</v>
      </c>
      <c r="G687" s="203" t="s">
        <v>3413</v>
      </c>
    </row>
    <row r="688" spans="2:7">
      <c r="B688" s="147">
        <v>42725</v>
      </c>
      <c r="C688" s="175">
        <v>100</v>
      </c>
      <c r="D688" s="175">
        <f t="shared" si="10"/>
        <v>2.5</v>
      </c>
      <c r="E688" s="175">
        <v>97.5</v>
      </c>
      <c r="F688" s="149" t="s">
        <v>3154</v>
      </c>
      <c r="G688" s="203" t="s">
        <v>3413</v>
      </c>
    </row>
    <row r="689" spans="2:7">
      <c r="B689" s="147">
        <v>42725</v>
      </c>
      <c r="C689" s="175">
        <v>100</v>
      </c>
      <c r="D689" s="175">
        <f t="shared" si="10"/>
        <v>2.5</v>
      </c>
      <c r="E689" s="175">
        <v>97.5</v>
      </c>
      <c r="F689" s="149" t="s">
        <v>3159</v>
      </c>
      <c r="G689" s="203" t="s">
        <v>3413</v>
      </c>
    </row>
    <row r="690" spans="2:7">
      <c r="B690" s="147">
        <v>42725</v>
      </c>
      <c r="C690" s="175">
        <v>100</v>
      </c>
      <c r="D690" s="175">
        <f t="shared" si="10"/>
        <v>2.5</v>
      </c>
      <c r="E690" s="175">
        <v>97.5</v>
      </c>
      <c r="F690" s="149" t="s">
        <v>3160</v>
      </c>
      <c r="G690" s="203" t="s">
        <v>3413</v>
      </c>
    </row>
    <row r="691" spans="2:7">
      <c r="B691" s="147">
        <v>42725</v>
      </c>
      <c r="C691" s="175">
        <v>100</v>
      </c>
      <c r="D691" s="175">
        <f t="shared" si="10"/>
        <v>2.5</v>
      </c>
      <c r="E691" s="175">
        <v>97.5</v>
      </c>
      <c r="F691" s="149" t="s">
        <v>3161</v>
      </c>
      <c r="G691" s="203" t="s">
        <v>3413</v>
      </c>
    </row>
    <row r="692" spans="2:7">
      <c r="B692" s="147">
        <v>42725</v>
      </c>
      <c r="C692" s="175">
        <v>100</v>
      </c>
      <c r="D692" s="175">
        <f t="shared" si="10"/>
        <v>2.5</v>
      </c>
      <c r="E692" s="175">
        <v>97.5</v>
      </c>
      <c r="F692" s="149" t="s">
        <v>3152</v>
      </c>
      <c r="G692" s="203" t="s">
        <v>3413</v>
      </c>
    </row>
    <row r="693" spans="2:7">
      <c r="B693" s="147">
        <v>42725</v>
      </c>
      <c r="C693" s="175">
        <v>100</v>
      </c>
      <c r="D693" s="175">
        <f t="shared" si="10"/>
        <v>2.5</v>
      </c>
      <c r="E693" s="175">
        <v>97.5</v>
      </c>
      <c r="F693" s="149" t="s">
        <v>3162</v>
      </c>
      <c r="G693" s="203" t="s">
        <v>3413</v>
      </c>
    </row>
    <row r="694" spans="2:7">
      <c r="B694" s="147">
        <v>42725</v>
      </c>
      <c r="C694" s="175">
        <v>100</v>
      </c>
      <c r="D694" s="175">
        <f t="shared" si="10"/>
        <v>2.5</v>
      </c>
      <c r="E694" s="175">
        <v>97.5</v>
      </c>
      <c r="F694" s="149" t="s">
        <v>3168</v>
      </c>
      <c r="G694" s="203" t="s">
        <v>3602</v>
      </c>
    </row>
    <row r="695" spans="2:7">
      <c r="B695" s="147">
        <v>42725</v>
      </c>
      <c r="C695" s="175">
        <v>5000</v>
      </c>
      <c r="D695" s="175">
        <f t="shared" si="10"/>
        <v>125</v>
      </c>
      <c r="E695" s="175">
        <v>4875</v>
      </c>
      <c r="F695" s="149" t="s">
        <v>3168</v>
      </c>
      <c r="G695" s="203" t="s">
        <v>3283</v>
      </c>
    </row>
    <row r="696" spans="2:7">
      <c r="B696" s="147">
        <v>42725</v>
      </c>
      <c r="C696" s="175">
        <v>500</v>
      </c>
      <c r="D696" s="175">
        <f t="shared" si="10"/>
        <v>12.5</v>
      </c>
      <c r="E696" s="175">
        <v>487.5</v>
      </c>
      <c r="F696" s="149" t="s">
        <v>3158</v>
      </c>
      <c r="G696" s="203" t="s">
        <v>3603</v>
      </c>
    </row>
    <row r="697" spans="2:7">
      <c r="B697" s="327">
        <v>42725</v>
      </c>
      <c r="C697" s="175">
        <v>300</v>
      </c>
      <c r="D697" s="175">
        <f t="shared" si="10"/>
        <v>7.5</v>
      </c>
      <c r="E697" s="175">
        <v>292.5</v>
      </c>
      <c r="F697" s="149" t="s">
        <v>3164</v>
      </c>
      <c r="G697" s="203" t="s">
        <v>3604</v>
      </c>
    </row>
    <row r="698" spans="2:7">
      <c r="B698" s="327">
        <v>42726</v>
      </c>
      <c r="C698" s="175">
        <v>500</v>
      </c>
      <c r="D698" s="175">
        <f t="shared" si="10"/>
        <v>12.5</v>
      </c>
      <c r="E698" s="175">
        <v>487.5</v>
      </c>
      <c r="F698" s="149" t="s">
        <v>3146</v>
      </c>
      <c r="G698" s="203" t="s">
        <v>3603</v>
      </c>
    </row>
    <row r="699" spans="2:7">
      <c r="B699" s="327">
        <v>42726</v>
      </c>
      <c r="C699" s="175">
        <v>200</v>
      </c>
      <c r="D699" s="175">
        <f t="shared" si="10"/>
        <v>5</v>
      </c>
      <c r="E699" s="175">
        <v>195</v>
      </c>
      <c r="F699" s="149" t="s">
        <v>3159</v>
      </c>
      <c r="G699" s="203" t="s">
        <v>3603</v>
      </c>
    </row>
    <row r="700" spans="2:7">
      <c r="B700" s="327">
        <v>42726</v>
      </c>
      <c r="C700" s="175">
        <v>1000</v>
      </c>
      <c r="D700" s="175">
        <f t="shared" si="10"/>
        <v>25</v>
      </c>
      <c r="E700" s="175">
        <v>975</v>
      </c>
      <c r="F700" s="149" t="s">
        <v>3153</v>
      </c>
      <c r="G700" s="203" t="s">
        <v>3605</v>
      </c>
    </row>
    <row r="701" spans="2:7">
      <c r="B701" s="327">
        <v>42726</v>
      </c>
      <c r="C701" s="175">
        <v>5000</v>
      </c>
      <c r="D701" s="175">
        <f t="shared" si="10"/>
        <v>125</v>
      </c>
      <c r="E701" s="175">
        <v>4875</v>
      </c>
      <c r="F701" s="149" t="s">
        <v>3168</v>
      </c>
      <c r="G701" s="203" t="s">
        <v>3606</v>
      </c>
    </row>
    <row r="702" spans="2:7">
      <c r="B702" s="327">
        <v>42726</v>
      </c>
      <c r="C702" s="175">
        <v>100</v>
      </c>
      <c r="D702" s="175">
        <f t="shared" si="10"/>
        <v>2.5</v>
      </c>
      <c r="E702" s="175">
        <v>97.5</v>
      </c>
      <c r="F702" s="149" t="s">
        <v>3168</v>
      </c>
      <c r="G702" s="203" t="s">
        <v>3607</v>
      </c>
    </row>
    <row r="703" spans="2:7">
      <c r="B703" s="327">
        <v>42726</v>
      </c>
      <c r="C703" s="175">
        <v>100</v>
      </c>
      <c r="D703" s="175">
        <f t="shared" si="10"/>
        <v>2.5</v>
      </c>
      <c r="E703" s="175">
        <v>97.5</v>
      </c>
      <c r="F703" s="149" t="s">
        <v>3149</v>
      </c>
      <c r="G703" s="203" t="s">
        <v>3607</v>
      </c>
    </row>
    <row r="704" spans="2:7">
      <c r="B704" s="327">
        <v>42726</v>
      </c>
      <c r="C704" s="175">
        <v>1000</v>
      </c>
      <c r="D704" s="175">
        <f t="shared" si="10"/>
        <v>30</v>
      </c>
      <c r="E704" s="175">
        <v>970</v>
      </c>
      <c r="F704" s="149" t="s">
        <v>3148</v>
      </c>
      <c r="G704" s="203" t="s">
        <v>3608</v>
      </c>
    </row>
    <row r="705" spans="2:7">
      <c r="B705" s="327">
        <v>42726</v>
      </c>
      <c r="C705" s="175">
        <v>200</v>
      </c>
      <c r="D705" s="175">
        <f t="shared" si="10"/>
        <v>5</v>
      </c>
      <c r="E705" s="175">
        <v>195</v>
      </c>
      <c r="F705" s="149" t="s">
        <v>3147</v>
      </c>
      <c r="G705" s="203" t="s">
        <v>3609</v>
      </c>
    </row>
    <row r="706" spans="2:7">
      <c r="B706" s="327">
        <v>42726</v>
      </c>
      <c r="C706" s="175">
        <v>200</v>
      </c>
      <c r="D706" s="175">
        <f t="shared" si="10"/>
        <v>5</v>
      </c>
      <c r="E706" s="175">
        <v>195</v>
      </c>
      <c r="F706" s="149" t="s">
        <v>3168</v>
      </c>
      <c r="G706" s="203" t="s">
        <v>3610</v>
      </c>
    </row>
    <row r="707" spans="2:7">
      <c r="B707" s="327">
        <v>42726</v>
      </c>
      <c r="C707" s="175">
        <v>360</v>
      </c>
      <c r="D707" s="175">
        <f t="shared" si="10"/>
        <v>9</v>
      </c>
      <c r="E707" s="175">
        <v>351</v>
      </c>
      <c r="F707" s="149" t="s">
        <v>3155</v>
      </c>
      <c r="G707" s="203" t="s">
        <v>3221</v>
      </c>
    </row>
    <row r="708" spans="2:7">
      <c r="B708" s="327">
        <v>42726</v>
      </c>
      <c r="C708" s="175">
        <v>1000</v>
      </c>
      <c r="D708" s="175">
        <f t="shared" si="10"/>
        <v>25</v>
      </c>
      <c r="E708" s="175">
        <v>975</v>
      </c>
      <c r="F708" s="149" t="s">
        <v>3147</v>
      </c>
      <c r="G708" s="203" t="s">
        <v>3611</v>
      </c>
    </row>
    <row r="709" spans="2:7">
      <c r="B709" s="327">
        <v>42726</v>
      </c>
      <c r="C709" s="175">
        <v>1000</v>
      </c>
      <c r="D709" s="175">
        <f t="shared" si="10"/>
        <v>25</v>
      </c>
      <c r="E709" s="175">
        <v>975</v>
      </c>
      <c r="F709" s="149" t="s">
        <v>3153</v>
      </c>
      <c r="G709" s="203" t="s">
        <v>3612</v>
      </c>
    </row>
    <row r="710" spans="2:7">
      <c r="B710" s="327">
        <v>42726</v>
      </c>
      <c r="C710" s="175">
        <v>3000</v>
      </c>
      <c r="D710" s="175">
        <f t="shared" ref="D710:D773" si="11">SUM(C710-E710)</f>
        <v>75</v>
      </c>
      <c r="E710" s="175">
        <v>2925</v>
      </c>
      <c r="F710" s="149" t="s">
        <v>3168</v>
      </c>
      <c r="G710" s="203" t="s">
        <v>3613</v>
      </c>
    </row>
    <row r="711" spans="2:7">
      <c r="B711" s="327">
        <v>42726</v>
      </c>
      <c r="C711" s="175">
        <v>3000</v>
      </c>
      <c r="D711" s="175">
        <f t="shared" si="11"/>
        <v>75</v>
      </c>
      <c r="E711" s="175">
        <v>2925</v>
      </c>
      <c r="F711" s="149" t="s">
        <v>3153</v>
      </c>
      <c r="G711" s="203" t="s">
        <v>3353</v>
      </c>
    </row>
    <row r="712" spans="2:7">
      <c r="B712" s="327">
        <v>42726</v>
      </c>
      <c r="C712" s="175">
        <v>1000</v>
      </c>
      <c r="D712" s="175">
        <f t="shared" si="11"/>
        <v>25</v>
      </c>
      <c r="E712" s="175">
        <v>975</v>
      </c>
      <c r="F712" s="149" t="s">
        <v>3153</v>
      </c>
      <c r="G712" s="203" t="s">
        <v>3614</v>
      </c>
    </row>
    <row r="713" spans="2:7">
      <c r="B713" s="327">
        <v>42726</v>
      </c>
      <c r="C713" s="175">
        <v>350</v>
      </c>
      <c r="D713" s="175">
        <f t="shared" si="11"/>
        <v>8.75</v>
      </c>
      <c r="E713" s="175">
        <v>341.25</v>
      </c>
      <c r="F713" s="149" t="s">
        <v>3165</v>
      </c>
      <c r="G713" s="203" t="s">
        <v>3287</v>
      </c>
    </row>
    <row r="714" spans="2:7">
      <c r="B714" s="327">
        <v>42726</v>
      </c>
      <c r="C714" s="175">
        <v>750</v>
      </c>
      <c r="D714" s="175">
        <f t="shared" si="11"/>
        <v>18.75</v>
      </c>
      <c r="E714" s="175">
        <v>731.25</v>
      </c>
      <c r="F714" s="149" t="s">
        <v>3158</v>
      </c>
      <c r="G714" s="203" t="s">
        <v>3615</v>
      </c>
    </row>
    <row r="715" spans="2:7">
      <c r="B715" s="327">
        <v>42726</v>
      </c>
      <c r="C715" s="175">
        <v>1000</v>
      </c>
      <c r="D715" s="175">
        <f t="shared" si="11"/>
        <v>25</v>
      </c>
      <c r="E715" s="175">
        <v>975</v>
      </c>
      <c r="F715" s="149" t="s">
        <v>3153</v>
      </c>
      <c r="G715" s="203" t="s">
        <v>3284</v>
      </c>
    </row>
    <row r="716" spans="2:7">
      <c r="B716" s="327">
        <v>42726</v>
      </c>
      <c r="C716" s="175">
        <v>500</v>
      </c>
      <c r="D716" s="175">
        <f t="shared" si="11"/>
        <v>12.5</v>
      </c>
      <c r="E716" s="175">
        <v>487.5</v>
      </c>
      <c r="F716" s="149" t="s">
        <v>3153</v>
      </c>
      <c r="G716" s="203" t="s">
        <v>3616</v>
      </c>
    </row>
    <row r="717" spans="2:7">
      <c r="B717" s="327">
        <v>42726</v>
      </c>
      <c r="C717" s="175">
        <v>250</v>
      </c>
      <c r="D717" s="175">
        <f t="shared" si="11"/>
        <v>6.25</v>
      </c>
      <c r="E717" s="175">
        <v>243.75</v>
      </c>
      <c r="F717" s="149" t="s">
        <v>3153</v>
      </c>
      <c r="G717" s="203" t="s">
        <v>3617</v>
      </c>
    </row>
    <row r="718" spans="2:7">
      <c r="B718" s="327">
        <v>42726</v>
      </c>
      <c r="C718" s="175">
        <v>3000</v>
      </c>
      <c r="D718" s="175">
        <f t="shared" si="11"/>
        <v>75</v>
      </c>
      <c r="E718" s="175">
        <v>2925</v>
      </c>
      <c r="F718" s="149" t="s">
        <v>3168</v>
      </c>
      <c r="G718" s="203" t="s">
        <v>3618</v>
      </c>
    </row>
    <row r="719" spans="2:7">
      <c r="B719" s="327">
        <v>42726</v>
      </c>
      <c r="C719" s="175">
        <v>1000</v>
      </c>
      <c r="D719" s="175">
        <f t="shared" si="11"/>
        <v>25</v>
      </c>
      <c r="E719" s="175">
        <v>975</v>
      </c>
      <c r="F719" s="149" t="s">
        <v>3168</v>
      </c>
      <c r="G719" s="203" t="s">
        <v>3619</v>
      </c>
    </row>
    <row r="720" spans="2:7">
      <c r="B720" s="327">
        <v>42726</v>
      </c>
      <c r="C720" s="175">
        <v>100</v>
      </c>
      <c r="D720" s="175">
        <f t="shared" si="11"/>
        <v>2.5</v>
      </c>
      <c r="E720" s="175">
        <v>97.5</v>
      </c>
      <c r="F720" s="149" t="s">
        <v>3163</v>
      </c>
      <c r="G720" s="203" t="s">
        <v>3413</v>
      </c>
    </row>
    <row r="721" spans="2:7">
      <c r="B721" s="327">
        <v>42726</v>
      </c>
      <c r="C721" s="175">
        <v>100</v>
      </c>
      <c r="D721" s="175">
        <f t="shared" si="11"/>
        <v>2.5</v>
      </c>
      <c r="E721" s="175">
        <v>97.5</v>
      </c>
      <c r="F721" s="149" t="s">
        <v>3164</v>
      </c>
      <c r="G721" s="203" t="s">
        <v>3413</v>
      </c>
    </row>
    <row r="722" spans="2:7">
      <c r="B722" s="327">
        <v>42726</v>
      </c>
      <c r="C722" s="175">
        <v>100</v>
      </c>
      <c r="D722" s="175">
        <f t="shared" si="11"/>
        <v>2.5</v>
      </c>
      <c r="E722" s="175">
        <v>97.5</v>
      </c>
      <c r="F722" s="149" t="s">
        <v>3155</v>
      </c>
      <c r="G722" s="203" t="s">
        <v>3413</v>
      </c>
    </row>
    <row r="723" spans="2:7">
      <c r="B723" s="327">
        <v>42726</v>
      </c>
      <c r="C723" s="175">
        <v>100</v>
      </c>
      <c r="D723" s="175">
        <f t="shared" si="11"/>
        <v>2.5</v>
      </c>
      <c r="E723" s="175">
        <v>97.5</v>
      </c>
      <c r="F723" s="149" t="s">
        <v>3171</v>
      </c>
      <c r="G723" s="203" t="s">
        <v>3413</v>
      </c>
    </row>
    <row r="724" spans="2:7">
      <c r="B724" s="327">
        <v>42726</v>
      </c>
      <c r="C724" s="175">
        <v>500</v>
      </c>
      <c r="D724" s="175">
        <f t="shared" si="11"/>
        <v>12.5</v>
      </c>
      <c r="E724" s="175">
        <v>487.5</v>
      </c>
      <c r="F724" s="149" t="s">
        <v>3146</v>
      </c>
      <c r="G724" s="203" t="s">
        <v>3620</v>
      </c>
    </row>
    <row r="725" spans="2:7">
      <c r="B725" s="327">
        <v>42726</v>
      </c>
      <c r="C725" s="175">
        <v>2000</v>
      </c>
      <c r="D725" s="175">
        <f t="shared" si="11"/>
        <v>50</v>
      </c>
      <c r="E725" s="175">
        <v>1950</v>
      </c>
      <c r="F725" s="149" t="s">
        <v>3148</v>
      </c>
      <c r="G725" s="203" t="s">
        <v>3621</v>
      </c>
    </row>
    <row r="726" spans="2:7">
      <c r="B726" s="327">
        <v>42726</v>
      </c>
      <c r="C726" s="175">
        <v>100</v>
      </c>
      <c r="D726" s="175">
        <f t="shared" si="11"/>
        <v>2.5</v>
      </c>
      <c r="E726" s="175">
        <v>97.5</v>
      </c>
      <c r="F726" s="149" t="s">
        <v>3149</v>
      </c>
      <c r="G726" s="203" t="s">
        <v>3622</v>
      </c>
    </row>
    <row r="727" spans="2:7">
      <c r="B727" s="327">
        <v>42726</v>
      </c>
      <c r="C727" s="175">
        <v>100</v>
      </c>
      <c r="D727" s="175">
        <f t="shared" si="11"/>
        <v>2.5</v>
      </c>
      <c r="E727" s="175">
        <v>97.5</v>
      </c>
      <c r="F727" s="149" t="s">
        <v>3158</v>
      </c>
      <c r="G727" s="203" t="s">
        <v>3602</v>
      </c>
    </row>
    <row r="728" spans="2:7">
      <c r="B728" s="327">
        <v>42726</v>
      </c>
      <c r="C728" s="175">
        <v>10000</v>
      </c>
      <c r="D728" s="175">
        <f t="shared" si="11"/>
        <v>250</v>
      </c>
      <c r="E728" s="175">
        <v>9750</v>
      </c>
      <c r="F728" s="149" t="s">
        <v>3146</v>
      </c>
      <c r="G728" s="203" t="s">
        <v>3623</v>
      </c>
    </row>
    <row r="729" spans="2:7">
      <c r="B729" s="327">
        <v>42726</v>
      </c>
      <c r="C729" s="175">
        <v>100</v>
      </c>
      <c r="D729" s="175">
        <f t="shared" si="11"/>
        <v>2.5</v>
      </c>
      <c r="E729" s="175">
        <v>97.5</v>
      </c>
      <c r="F729" s="149" t="s">
        <v>3149</v>
      </c>
      <c r="G729" s="203" t="s">
        <v>3271</v>
      </c>
    </row>
    <row r="730" spans="2:7">
      <c r="B730" s="327">
        <v>42726</v>
      </c>
      <c r="C730" s="175">
        <v>10000</v>
      </c>
      <c r="D730" s="175">
        <f t="shared" si="11"/>
        <v>250</v>
      </c>
      <c r="E730" s="175">
        <v>9750</v>
      </c>
      <c r="F730" s="149" t="s">
        <v>3168</v>
      </c>
      <c r="G730" s="203" t="s">
        <v>3624</v>
      </c>
    </row>
    <row r="731" spans="2:7">
      <c r="B731" s="327">
        <v>42726</v>
      </c>
      <c r="C731" s="175">
        <v>1000</v>
      </c>
      <c r="D731" s="175">
        <f t="shared" si="11"/>
        <v>25</v>
      </c>
      <c r="E731" s="175">
        <v>975</v>
      </c>
      <c r="F731" s="149" t="s">
        <v>3158</v>
      </c>
      <c r="G731" s="203" t="s">
        <v>3599</v>
      </c>
    </row>
    <row r="732" spans="2:7">
      <c r="B732" s="327">
        <v>42726</v>
      </c>
      <c r="C732" s="175">
        <v>100</v>
      </c>
      <c r="D732" s="175">
        <f t="shared" si="11"/>
        <v>2.5</v>
      </c>
      <c r="E732" s="175">
        <v>97.5</v>
      </c>
      <c r="F732" s="149" t="s">
        <v>3153</v>
      </c>
      <c r="G732" s="203" t="s">
        <v>3469</v>
      </c>
    </row>
    <row r="733" spans="2:7">
      <c r="B733" s="327">
        <v>42726</v>
      </c>
      <c r="C733" s="175">
        <v>6000</v>
      </c>
      <c r="D733" s="175">
        <f t="shared" si="11"/>
        <v>150</v>
      </c>
      <c r="E733" s="175">
        <v>5850</v>
      </c>
      <c r="F733" s="149" t="s">
        <v>3153</v>
      </c>
      <c r="G733" s="203" t="s">
        <v>3625</v>
      </c>
    </row>
    <row r="734" spans="2:7">
      <c r="B734" s="327">
        <v>42726</v>
      </c>
      <c r="C734" s="175">
        <v>100</v>
      </c>
      <c r="D734" s="175">
        <f t="shared" si="11"/>
        <v>2.5</v>
      </c>
      <c r="E734" s="175">
        <v>97.5</v>
      </c>
      <c r="F734" s="149" t="s">
        <v>3168</v>
      </c>
      <c r="G734" s="203" t="s">
        <v>3626</v>
      </c>
    </row>
    <row r="735" spans="2:7">
      <c r="B735" s="327">
        <v>42726</v>
      </c>
      <c r="C735" s="175">
        <v>100</v>
      </c>
      <c r="D735" s="175">
        <f t="shared" si="11"/>
        <v>2.5</v>
      </c>
      <c r="E735" s="175">
        <v>97.5</v>
      </c>
      <c r="F735" s="149" t="s">
        <v>3148</v>
      </c>
      <c r="G735" s="203" t="s">
        <v>3626</v>
      </c>
    </row>
    <row r="736" spans="2:7">
      <c r="B736" s="327">
        <v>42726</v>
      </c>
      <c r="C736" s="175">
        <v>1000</v>
      </c>
      <c r="D736" s="175">
        <f t="shared" si="11"/>
        <v>25</v>
      </c>
      <c r="E736" s="175">
        <v>975</v>
      </c>
      <c r="F736" s="149" t="s">
        <v>3168</v>
      </c>
      <c r="G736" s="203" t="s">
        <v>3627</v>
      </c>
    </row>
    <row r="737" spans="2:7">
      <c r="B737" s="327">
        <v>42727</v>
      </c>
      <c r="C737" s="175">
        <v>200</v>
      </c>
      <c r="D737" s="175">
        <f t="shared" si="11"/>
        <v>5</v>
      </c>
      <c r="E737" s="175">
        <v>195</v>
      </c>
      <c r="F737" s="149" t="s">
        <v>3147</v>
      </c>
      <c r="G737" s="203" t="s">
        <v>3628</v>
      </c>
    </row>
    <row r="738" spans="2:7">
      <c r="B738" s="327">
        <v>42727</v>
      </c>
      <c r="C738" s="175">
        <v>1000</v>
      </c>
      <c r="D738" s="175">
        <f t="shared" si="11"/>
        <v>25</v>
      </c>
      <c r="E738" s="175">
        <v>975</v>
      </c>
      <c r="F738" s="149" t="s">
        <v>3168</v>
      </c>
      <c r="G738" s="203" t="s">
        <v>3629</v>
      </c>
    </row>
    <row r="739" spans="2:7">
      <c r="B739" s="327">
        <v>42727</v>
      </c>
      <c r="C739" s="175">
        <v>1000</v>
      </c>
      <c r="D739" s="175">
        <f t="shared" si="11"/>
        <v>25</v>
      </c>
      <c r="E739" s="175">
        <v>975</v>
      </c>
      <c r="F739" s="149" t="s">
        <v>3147</v>
      </c>
      <c r="G739" s="203" t="s">
        <v>3630</v>
      </c>
    </row>
    <row r="740" spans="2:7">
      <c r="B740" s="327">
        <v>42727</v>
      </c>
      <c r="C740" s="175">
        <v>100</v>
      </c>
      <c r="D740" s="175">
        <f t="shared" si="11"/>
        <v>2.5</v>
      </c>
      <c r="E740" s="175">
        <v>97.5</v>
      </c>
      <c r="F740" s="149" t="s">
        <v>3168</v>
      </c>
      <c r="G740" s="203" t="s">
        <v>3631</v>
      </c>
    </row>
    <row r="741" spans="2:7">
      <c r="B741" s="327">
        <v>42727</v>
      </c>
      <c r="C741" s="175">
        <v>100</v>
      </c>
      <c r="D741" s="175">
        <f t="shared" si="11"/>
        <v>2.5</v>
      </c>
      <c r="E741" s="175">
        <v>97.5</v>
      </c>
      <c r="F741" s="149" t="s">
        <v>3148</v>
      </c>
      <c r="G741" s="203" t="s">
        <v>3631</v>
      </c>
    </row>
    <row r="742" spans="2:7">
      <c r="B742" s="327">
        <v>42727</v>
      </c>
      <c r="C742" s="175">
        <v>100</v>
      </c>
      <c r="D742" s="175">
        <f t="shared" si="11"/>
        <v>2.5</v>
      </c>
      <c r="E742" s="175">
        <v>97.5</v>
      </c>
      <c r="F742" s="149" t="s">
        <v>3158</v>
      </c>
      <c r="G742" s="203" t="s">
        <v>3631</v>
      </c>
    </row>
    <row r="743" spans="2:7">
      <c r="B743" s="327">
        <v>42727</v>
      </c>
      <c r="C743" s="175">
        <v>100</v>
      </c>
      <c r="D743" s="175">
        <f t="shared" si="11"/>
        <v>2.5</v>
      </c>
      <c r="E743" s="175">
        <v>97.5</v>
      </c>
      <c r="F743" s="149" t="s">
        <v>3165</v>
      </c>
      <c r="G743" s="203" t="s">
        <v>3631</v>
      </c>
    </row>
    <row r="744" spans="2:7">
      <c r="B744" s="327">
        <v>42727</v>
      </c>
      <c r="C744" s="175">
        <v>500</v>
      </c>
      <c r="D744" s="175">
        <f t="shared" si="11"/>
        <v>12.5</v>
      </c>
      <c r="E744" s="175">
        <v>487.5</v>
      </c>
      <c r="F744" s="149" t="s">
        <v>3150</v>
      </c>
      <c r="G744" s="203" t="s">
        <v>3632</v>
      </c>
    </row>
    <row r="745" spans="2:7">
      <c r="B745" s="327">
        <v>42727</v>
      </c>
      <c r="C745" s="175">
        <v>500</v>
      </c>
      <c r="D745" s="175">
        <f t="shared" si="11"/>
        <v>12.5</v>
      </c>
      <c r="E745" s="175">
        <v>487.5</v>
      </c>
      <c r="F745" s="149" t="s">
        <v>3153</v>
      </c>
      <c r="G745" s="203" t="s">
        <v>3633</v>
      </c>
    </row>
    <row r="746" spans="2:7">
      <c r="B746" s="327">
        <v>42727</v>
      </c>
      <c r="C746" s="175">
        <v>200</v>
      </c>
      <c r="D746" s="175">
        <f t="shared" si="11"/>
        <v>5</v>
      </c>
      <c r="E746" s="175">
        <v>195</v>
      </c>
      <c r="F746" s="149" t="s">
        <v>3158</v>
      </c>
      <c r="G746" s="203" t="s">
        <v>3634</v>
      </c>
    </row>
    <row r="747" spans="2:7">
      <c r="B747" s="327">
        <v>42727</v>
      </c>
      <c r="C747" s="175">
        <v>501</v>
      </c>
      <c r="D747" s="175">
        <f t="shared" si="11"/>
        <v>12.529999999999973</v>
      </c>
      <c r="E747" s="175">
        <v>488.47</v>
      </c>
      <c r="F747" s="149" t="s">
        <v>3153</v>
      </c>
      <c r="G747" s="203" t="s">
        <v>3635</v>
      </c>
    </row>
    <row r="748" spans="2:7">
      <c r="B748" s="327">
        <v>42727</v>
      </c>
      <c r="C748" s="175">
        <v>10000</v>
      </c>
      <c r="D748" s="175">
        <f t="shared" si="11"/>
        <v>250</v>
      </c>
      <c r="E748" s="175">
        <v>9750</v>
      </c>
      <c r="F748" s="149" t="s">
        <v>3149</v>
      </c>
      <c r="G748" s="203" t="s">
        <v>3636</v>
      </c>
    </row>
    <row r="749" spans="2:7">
      <c r="B749" s="327">
        <v>42727</v>
      </c>
      <c r="C749" s="175">
        <v>10000</v>
      </c>
      <c r="D749" s="175">
        <f t="shared" si="11"/>
        <v>250</v>
      </c>
      <c r="E749" s="175">
        <v>9750</v>
      </c>
      <c r="F749" s="149" t="s">
        <v>3149</v>
      </c>
      <c r="G749" s="203" t="s">
        <v>3636</v>
      </c>
    </row>
    <row r="750" spans="2:7">
      <c r="B750" s="327">
        <v>42727</v>
      </c>
      <c r="C750" s="175">
        <v>10000</v>
      </c>
      <c r="D750" s="175">
        <f t="shared" si="11"/>
        <v>250</v>
      </c>
      <c r="E750" s="175">
        <v>9750</v>
      </c>
      <c r="F750" s="149" t="s">
        <v>3149</v>
      </c>
      <c r="G750" s="203" t="s">
        <v>3636</v>
      </c>
    </row>
    <row r="751" spans="2:7">
      <c r="B751" s="327">
        <v>42727</v>
      </c>
      <c r="C751" s="175">
        <v>10000</v>
      </c>
      <c r="D751" s="175">
        <f t="shared" si="11"/>
        <v>250</v>
      </c>
      <c r="E751" s="175">
        <v>9750</v>
      </c>
      <c r="F751" s="149" t="s">
        <v>3168</v>
      </c>
      <c r="G751" s="203" t="s">
        <v>3636</v>
      </c>
    </row>
    <row r="752" spans="2:7">
      <c r="B752" s="327">
        <v>42727</v>
      </c>
      <c r="C752" s="175">
        <v>1000</v>
      </c>
      <c r="D752" s="175">
        <f t="shared" si="11"/>
        <v>25</v>
      </c>
      <c r="E752" s="175">
        <v>975</v>
      </c>
      <c r="F752" s="149" t="s">
        <v>3153</v>
      </c>
      <c r="G752" s="203" t="s">
        <v>3612</v>
      </c>
    </row>
    <row r="753" spans="2:7">
      <c r="B753" s="327">
        <v>42727</v>
      </c>
      <c r="C753" s="175">
        <v>10000</v>
      </c>
      <c r="D753" s="175">
        <f t="shared" si="11"/>
        <v>250</v>
      </c>
      <c r="E753" s="175">
        <v>9750</v>
      </c>
      <c r="F753" s="149" t="s">
        <v>3168</v>
      </c>
      <c r="G753" s="203" t="s">
        <v>3637</v>
      </c>
    </row>
    <row r="754" spans="2:7">
      <c r="B754" s="327">
        <v>42727</v>
      </c>
      <c r="C754" s="175">
        <v>1000</v>
      </c>
      <c r="D754" s="175">
        <f t="shared" si="11"/>
        <v>25</v>
      </c>
      <c r="E754" s="175">
        <v>975</v>
      </c>
      <c r="F754" s="149" t="s">
        <v>3153</v>
      </c>
      <c r="G754" s="203" t="s">
        <v>3288</v>
      </c>
    </row>
    <row r="755" spans="2:7">
      <c r="B755" s="327">
        <v>42727</v>
      </c>
      <c r="C755" s="175">
        <v>500</v>
      </c>
      <c r="D755" s="175">
        <f t="shared" si="11"/>
        <v>12.5</v>
      </c>
      <c r="E755" s="175">
        <v>487.5</v>
      </c>
      <c r="F755" s="149" t="s">
        <v>3151</v>
      </c>
      <c r="G755" s="203" t="s">
        <v>3267</v>
      </c>
    </row>
    <row r="756" spans="2:7">
      <c r="B756" s="327">
        <v>42727</v>
      </c>
      <c r="C756" s="175">
        <v>2000</v>
      </c>
      <c r="D756" s="175">
        <f t="shared" si="11"/>
        <v>50</v>
      </c>
      <c r="E756" s="175">
        <v>1950</v>
      </c>
      <c r="F756" s="149" t="s">
        <v>3147</v>
      </c>
      <c r="G756" s="203" t="s">
        <v>3638</v>
      </c>
    </row>
    <row r="757" spans="2:7">
      <c r="B757" s="327">
        <v>42727</v>
      </c>
      <c r="C757" s="175">
        <v>500</v>
      </c>
      <c r="D757" s="175">
        <f t="shared" si="11"/>
        <v>12.5</v>
      </c>
      <c r="E757" s="175">
        <v>487.5</v>
      </c>
      <c r="F757" s="149" t="s">
        <v>3153</v>
      </c>
      <c r="G757" s="203" t="s">
        <v>3639</v>
      </c>
    </row>
    <row r="758" spans="2:7">
      <c r="B758" s="327">
        <v>42727</v>
      </c>
      <c r="C758" s="175">
        <v>230</v>
      </c>
      <c r="D758" s="175">
        <f t="shared" si="11"/>
        <v>5.75</v>
      </c>
      <c r="E758" s="175">
        <v>224.25</v>
      </c>
      <c r="F758" s="149" t="s">
        <v>3155</v>
      </c>
      <c r="G758" s="203" t="s">
        <v>3551</v>
      </c>
    </row>
    <row r="759" spans="2:7">
      <c r="B759" s="327">
        <v>42727</v>
      </c>
      <c r="C759" s="175">
        <v>1000</v>
      </c>
      <c r="D759" s="175">
        <f t="shared" si="11"/>
        <v>25</v>
      </c>
      <c r="E759" s="175">
        <v>975</v>
      </c>
      <c r="F759" s="149" t="s">
        <v>3149</v>
      </c>
      <c r="G759" s="203" t="s">
        <v>3640</v>
      </c>
    </row>
    <row r="760" spans="2:7">
      <c r="B760" s="327">
        <v>42727</v>
      </c>
      <c r="C760" s="175">
        <v>3000</v>
      </c>
      <c r="D760" s="175">
        <f t="shared" si="11"/>
        <v>75</v>
      </c>
      <c r="E760" s="175">
        <v>2925</v>
      </c>
      <c r="F760" s="149" t="s">
        <v>3165</v>
      </c>
      <c r="G760" s="203" t="s">
        <v>3641</v>
      </c>
    </row>
    <row r="761" spans="2:7">
      <c r="B761" s="327">
        <v>42727</v>
      </c>
      <c r="C761" s="175">
        <v>1000</v>
      </c>
      <c r="D761" s="175">
        <f t="shared" si="11"/>
        <v>25</v>
      </c>
      <c r="E761" s="175">
        <v>975</v>
      </c>
      <c r="F761" s="149" t="s">
        <v>3153</v>
      </c>
      <c r="G761" s="203" t="s">
        <v>3328</v>
      </c>
    </row>
    <row r="762" spans="2:7">
      <c r="B762" s="327">
        <v>42727</v>
      </c>
      <c r="C762" s="175">
        <v>200</v>
      </c>
      <c r="D762" s="175">
        <f t="shared" si="11"/>
        <v>5</v>
      </c>
      <c r="E762" s="175">
        <v>195</v>
      </c>
      <c r="F762" s="149" t="s">
        <v>3158</v>
      </c>
      <c r="G762" s="203" t="s">
        <v>3602</v>
      </c>
    </row>
    <row r="763" spans="2:7">
      <c r="B763" s="327">
        <v>42727</v>
      </c>
      <c r="C763" s="175">
        <v>100</v>
      </c>
      <c r="D763" s="175">
        <f t="shared" si="11"/>
        <v>5</v>
      </c>
      <c r="E763" s="175">
        <v>95</v>
      </c>
      <c r="F763" s="149" t="s">
        <v>3168</v>
      </c>
      <c r="G763" s="203" t="s">
        <v>3292</v>
      </c>
    </row>
    <row r="764" spans="2:7">
      <c r="B764" s="327">
        <v>42727</v>
      </c>
      <c r="C764" s="175">
        <v>250</v>
      </c>
      <c r="D764" s="175">
        <f t="shared" si="11"/>
        <v>6.25</v>
      </c>
      <c r="E764" s="175">
        <v>243.75</v>
      </c>
      <c r="F764" s="149" t="s">
        <v>3168</v>
      </c>
      <c r="G764" s="203" t="s">
        <v>3255</v>
      </c>
    </row>
    <row r="765" spans="2:7">
      <c r="B765" s="327">
        <v>42727</v>
      </c>
      <c r="C765" s="175">
        <v>1000</v>
      </c>
      <c r="D765" s="175">
        <f t="shared" si="11"/>
        <v>25</v>
      </c>
      <c r="E765" s="175">
        <v>975</v>
      </c>
      <c r="F765" s="149" t="s">
        <v>3165</v>
      </c>
      <c r="G765" s="203" t="s">
        <v>3642</v>
      </c>
    </row>
    <row r="766" spans="2:7">
      <c r="B766" s="327">
        <v>42727</v>
      </c>
      <c r="C766" s="175">
        <v>1000</v>
      </c>
      <c r="D766" s="175">
        <f t="shared" si="11"/>
        <v>25</v>
      </c>
      <c r="E766" s="175">
        <v>975</v>
      </c>
      <c r="F766" s="149" t="s">
        <v>3153</v>
      </c>
      <c r="G766" s="203" t="s">
        <v>3196</v>
      </c>
    </row>
    <row r="767" spans="2:7">
      <c r="B767" s="327">
        <v>42727</v>
      </c>
      <c r="C767" s="175">
        <v>253</v>
      </c>
      <c r="D767" s="175">
        <f t="shared" si="11"/>
        <v>6.3300000000000125</v>
      </c>
      <c r="E767" s="175">
        <v>246.67</v>
      </c>
      <c r="F767" s="149" t="s">
        <v>3153</v>
      </c>
      <c r="G767" s="203" t="s">
        <v>3186</v>
      </c>
    </row>
    <row r="768" spans="2:7">
      <c r="B768" s="327">
        <v>42727</v>
      </c>
      <c r="C768" s="175">
        <v>1000</v>
      </c>
      <c r="D768" s="175">
        <f t="shared" si="11"/>
        <v>25</v>
      </c>
      <c r="E768" s="175">
        <v>975</v>
      </c>
      <c r="F768" s="149" t="s">
        <v>3168</v>
      </c>
      <c r="G768" s="203" t="s">
        <v>3643</v>
      </c>
    </row>
    <row r="769" spans="2:7">
      <c r="B769" s="327">
        <v>42727</v>
      </c>
      <c r="C769" s="175">
        <v>1000</v>
      </c>
      <c r="D769" s="175">
        <f t="shared" si="11"/>
        <v>25</v>
      </c>
      <c r="E769" s="175">
        <v>975</v>
      </c>
      <c r="F769" s="149" t="s">
        <v>3168</v>
      </c>
      <c r="G769" s="203" t="s">
        <v>3644</v>
      </c>
    </row>
    <row r="770" spans="2:7">
      <c r="B770" s="327">
        <v>42727</v>
      </c>
      <c r="C770" s="175">
        <v>200</v>
      </c>
      <c r="D770" s="175">
        <f t="shared" si="11"/>
        <v>5</v>
      </c>
      <c r="E770" s="175">
        <v>195</v>
      </c>
      <c r="F770" s="149" t="s">
        <v>3146</v>
      </c>
      <c r="G770" s="203" t="s">
        <v>3645</v>
      </c>
    </row>
    <row r="771" spans="2:7">
      <c r="B771" s="327">
        <v>42727</v>
      </c>
      <c r="C771" s="175">
        <v>3000</v>
      </c>
      <c r="D771" s="175">
        <f t="shared" si="11"/>
        <v>75</v>
      </c>
      <c r="E771" s="175">
        <v>2925</v>
      </c>
      <c r="F771" s="149" t="s">
        <v>3153</v>
      </c>
      <c r="G771" s="203" t="s">
        <v>3646</v>
      </c>
    </row>
    <row r="772" spans="2:7">
      <c r="B772" s="327">
        <v>42727</v>
      </c>
      <c r="C772" s="175">
        <v>1000</v>
      </c>
      <c r="D772" s="175">
        <f t="shared" si="11"/>
        <v>25</v>
      </c>
      <c r="E772" s="175">
        <v>975</v>
      </c>
      <c r="F772" s="149" t="s">
        <v>3153</v>
      </c>
      <c r="G772" s="203" t="s">
        <v>3647</v>
      </c>
    </row>
    <row r="773" spans="2:7">
      <c r="B773" s="327">
        <v>42727</v>
      </c>
      <c r="C773" s="175">
        <v>200</v>
      </c>
      <c r="D773" s="175">
        <f t="shared" si="11"/>
        <v>5</v>
      </c>
      <c r="E773" s="175">
        <v>195</v>
      </c>
      <c r="F773" s="149" t="s">
        <v>3148</v>
      </c>
      <c r="G773" s="203" t="s">
        <v>3645</v>
      </c>
    </row>
    <row r="774" spans="2:7">
      <c r="B774" s="327">
        <v>42727</v>
      </c>
      <c r="C774" s="175">
        <v>100</v>
      </c>
      <c r="D774" s="175">
        <f t="shared" ref="D774:D837" si="12">SUM(C774-E774)</f>
        <v>2.5</v>
      </c>
      <c r="E774" s="175">
        <v>97.5</v>
      </c>
      <c r="F774" s="149" t="s">
        <v>3153</v>
      </c>
      <c r="G774" s="203" t="s">
        <v>3648</v>
      </c>
    </row>
    <row r="775" spans="2:7">
      <c r="B775" s="327">
        <v>42727</v>
      </c>
      <c r="C775" s="175">
        <v>1000</v>
      </c>
      <c r="D775" s="175">
        <f t="shared" si="12"/>
        <v>25</v>
      </c>
      <c r="E775" s="175">
        <v>975</v>
      </c>
      <c r="F775" s="149" t="s">
        <v>3153</v>
      </c>
      <c r="G775" s="203" t="s">
        <v>3649</v>
      </c>
    </row>
    <row r="776" spans="2:7">
      <c r="B776" s="327">
        <v>42727</v>
      </c>
      <c r="C776" s="175">
        <v>1000</v>
      </c>
      <c r="D776" s="175">
        <f t="shared" si="12"/>
        <v>25</v>
      </c>
      <c r="E776" s="175">
        <v>975</v>
      </c>
      <c r="F776" s="149" t="s">
        <v>3149</v>
      </c>
      <c r="G776" s="203" t="s">
        <v>3438</v>
      </c>
    </row>
    <row r="777" spans="2:7">
      <c r="B777" s="327">
        <v>42727</v>
      </c>
      <c r="C777" s="175">
        <v>200</v>
      </c>
      <c r="D777" s="175">
        <f t="shared" si="12"/>
        <v>5</v>
      </c>
      <c r="E777" s="175">
        <v>195</v>
      </c>
      <c r="F777" s="149" t="s">
        <v>3153</v>
      </c>
      <c r="G777" s="203" t="s">
        <v>3650</v>
      </c>
    </row>
    <row r="778" spans="2:7">
      <c r="B778" s="327">
        <v>42727</v>
      </c>
      <c r="C778" s="175">
        <v>500</v>
      </c>
      <c r="D778" s="175">
        <f t="shared" si="12"/>
        <v>12.5</v>
      </c>
      <c r="E778" s="175">
        <v>487.5</v>
      </c>
      <c r="F778" s="149" t="s">
        <v>3153</v>
      </c>
      <c r="G778" s="203" t="s">
        <v>3651</v>
      </c>
    </row>
    <row r="779" spans="2:7">
      <c r="B779" s="327">
        <v>42727</v>
      </c>
      <c r="C779" s="175">
        <v>200</v>
      </c>
      <c r="D779" s="175">
        <f t="shared" si="12"/>
        <v>5</v>
      </c>
      <c r="E779" s="175">
        <v>195</v>
      </c>
      <c r="F779" s="149" t="s">
        <v>3149</v>
      </c>
      <c r="G779" s="203" t="s">
        <v>3645</v>
      </c>
    </row>
    <row r="780" spans="2:7">
      <c r="B780" s="327">
        <v>42727</v>
      </c>
      <c r="C780" s="175">
        <v>500</v>
      </c>
      <c r="D780" s="175">
        <f t="shared" si="12"/>
        <v>12.5</v>
      </c>
      <c r="E780" s="175">
        <v>487.5</v>
      </c>
      <c r="F780" s="149" t="s">
        <v>3158</v>
      </c>
      <c r="G780" s="203" t="s">
        <v>3652</v>
      </c>
    </row>
    <row r="781" spans="2:7">
      <c r="B781" s="327">
        <v>42727</v>
      </c>
      <c r="C781" s="175">
        <v>2000</v>
      </c>
      <c r="D781" s="175">
        <f t="shared" si="12"/>
        <v>50</v>
      </c>
      <c r="E781" s="175">
        <v>1950</v>
      </c>
      <c r="F781" s="149" t="s">
        <v>3149</v>
      </c>
      <c r="G781" s="203" t="s">
        <v>3653</v>
      </c>
    </row>
    <row r="782" spans="2:7">
      <c r="B782" s="327">
        <v>42727</v>
      </c>
      <c r="C782" s="175">
        <v>358.15</v>
      </c>
      <c r="D782" s="175">
        <f t="shared" si="12"/>
        <v>8.9499999999999886</v>
      </c>
      <c r="E782" s="175">
        <v>349.2</v>
      </c>
      <c r="F782" s="149" t="s">
        <v>3153</v>
      </c>
      <c r="G782" s="203" t="s">
        <v>3654</v>
      </c>
    </row>
    <row r="783" spans="2:7">
      <c r="B783" s="327">
        <v>42727</v>
      </c>
      <c r="C783" s="175">
        <v>200</v>
      </c>
      <c r="D783" s="175">
        <f t="shared" si="12"/>
        <v>5</v>
      </c>
      <c r="E783" s="175">
        <v>195</v>
      </c>
      <c r="F783" s="149" t="s">
        <v>3147</v>
      </c>
      <c r="G783" s="203" t="s">
        <v>3645</v>
      </c>
    </row>
    <row r="784" spans="2:7">
      <c r="B784" s="327">
        <v>42727</v>
      </c>
      <c r="C784" s="175">
        <v>1000</v>
      </c>
      <c r="D784" s="175">
        <f t="shared" si="12"/>
        <v>25</v>
      </c>
      <c r="E784" s="175">
        <v>975</v>
      </c>
      <c r="F784" s="149" t="s">
        <v>3168</v>
      </c>
      <c r="G784" s="203" t="s">
        <v>3655</v>
      </c>
    </row>
    <row r="785" spans="2:7">
      <c r="B785" s="327">
        <v>42727</v>
      </c>
      <c r="C785" s="175">
        <v>100</v>
      </c>
      <c r="D785" s="175">
        <f t="shared" si="12"/>
        <v>2.5</v>
      </c>
      <c r="E785" s="175">
        <v>97.5</v>
      </c>
      <c r="F785" s="149" t="s">
        <v>3168</v>
      </c>
      <c r="G785" s="203" t="s">
        <v>3656</v>
      </c>
    </row>
    <row r="786" spans="2:7">
      <c r="B786" s="327">
        <v>42727</v>
      </c>
      <c r="C786" s="175">
        <v>2000</v>
      </c>
      <c r="D786" s="175">
        <f t="shared" si="12"/>
        <v>50</v>
      </c>
      <c r="E786" s="175">
        <v>1950</v>
      </c>
      <c r="F786" s="149" t="s">
        <v>3153</v>
      </c>
      <c r="G786" s="203" t="s">
        <v>3657</v>
      </c>
    </row>
    <row r="787" spans="2:7">
      <c r="B787" s="327">
        <v>42727</v>
      </c>
      <c r="C787" s="175">
        <v>3000</v>
      </c>
      <c r="D787" s="175">
        <f t="shared" si="12"/>
        <v>75</v>
      </c>
      <c r="E787" s="175">
        <v>2925</v>
      </c>
      <c r="F787" s="149" t="s">
        <v>3168</v>
      </c>
      <c r="G787" s="203" t="s">
        <v>3658</v>
      </c>
    </row>
    <row r="788" spans="2:7">
      <c r="B788" s="327">
        <v>42727</v>
      </c>
      <c r="C788" s="175">
        <v>200</v>
      </c>
      <c r="D788" s="175">
        <f t="shared" si="12"/>
        <v>5</v>
      </c>
      <c r="E788" s="175">
        <v>195</v>
      </c>
      <c r="F788" s="149" t="s">
        <v>3168</v>
      </c>
      <c r="G788" s="203" t="s">
        <v>3659</v>
      </c>
    </row>
    <row r="789" spans="2:7">
      <c r="B789" s="327">
        <v>42727</v>
      </c>
      <c r="C789" s="175">
        <v>3000</v>
      </c>
      <c r="D789" s="175">
        <f t="shared" si="12"/>
        <v>75</v>
      </c>
      <c r="E789" s="175">
        <v>2925</v>
      </c>
      <c r="F789" s="149" t="s">
        <v>3149</v>
      </c>
      <c r="G789" s="203" t="s">
        <v>3278</v>
      </c>
    </row>
    <row r="790" spans="2:7">
      <c r="B790" s="327">
        <v>42727</v>
      </c>
      <c r="C790" s="175">
        <v>500</v>
      </c>
      <c r="D790" s="175">
        <f t="shared" si="12"/>
        <v>12.5</v>
      </c>
      <c r="E790" s="175">
        <v>487.5</v>
      </c>
      <c r="F790" s="149" t="s">
        <v>3158</v>
      </c>
      <c r="G790" s="203" t="s">
        <v>3660</v>
      </c>
    </row>
    <row r="791" spans="2:7">
      <c r="B791" s="327">
        <v>42727</v>
      </c>
      <c r="C791" s="314">
        <v>100</v>
      </c>
      <c r="D791" s="175">
        <f t="shared" si="12"/>
        <v>2.5</v>
      </c>
      <c r="E791" s="314">
        <v>97.5</v>
      </c>
      <c r="F791" s="383" t="s">
        <v>3146</v>
      </c>
      <c r="G791" s="384" t="s">
        <v>3656</v>
      </c>
    </row>
    <row r="792" spans="2:7">
      <c r="B792" s="327">
        <v>42727</v>
      </c>
      <c r="C792" s="314">
        <v>1000</v>
      </c>
      <c r="D792" s="175">
        <f t="shared" si="12"/>
        <v>25</v>
      </c>
      <c r="E792" s="314">
        <v>975</v>
      </c>
      <c r="F792" s="383" t="s">
        <v>3153</v>
      </c>
      <c r="G792" s="384" t="s">
        <v>3661</v>
      </c>
    </row>
    <row r="793" spans="2:7">
      <c r="B793" s="327">
        <v>42727</v>
      </c>
      <c r="C793" s="314">
        <v>1000</v>
      </c>
      <c r="D793" s="175">
        <f t="shared" si="12"/>
        <v>25</v>
      </c>
      <c r="E793" s="314">
        <v>975</v>
      </c>
      <c r="F793" s="383" t="s">
        <v>3148</v>
      </c>
      <c r="G793" s="384" t="s">
        <v>3662</v>
      </c>
    </row>
    <row r="794" spans="2:7">
      <c r="B794" s="327">
        <v>42727</v>
      </c>
      <c r="C794" s="314">
        <v>850</v>
      </c>
      <c r="D794" s="175">
        <f t="shared" si="12"/>
        <v>21.25</v>
      </c>
      <c r="E794" s="314">
        <v>828.75</v>
      </c>
      <c r="F794" s="383" t="s">
        <v>3168</v>
      </c>
      <c r="G794" s="384" t="s">
        <v>3663</v>
      </c>
    </row>
    <row r="795" spans="2:7">
      <c r="B795" s="327">
        <v>42727</v>
      </c>
      <c r="C795" s="314">
        <v>1000</v>
      </c>
      <c r="D795" s="175">
        <f t="shared" si="12"/>
        <v>25</v>
      </c>
      <c r="E795" s="314">
        <v>975</v>
      </c>
      <c r="F795" s="383" t="s">
        <v>3172</v>
      </c>
      <c r="G795" s="384" t="s">
        <v>3655</v>
      </c>
    </row>
    <row r="796" spans="2:7">
      <c r="B796" s="327">
        <v>42727</v>
      </c>
      <c r="C796" s="314">
        <v>400</v>
      </c>
      <c r="D796" s="175">
        <f t="shared" si="12"/>
        <v>10</v>
      </c>
      <c r="E796" s="314">
        <v>390</v>
      </c>
      <c r="F796" s="383" t="s">
        <v>3168</v>
      </c>
      <c r="G796" s="384" t="s">
        <v>3664</v>
      </c>
    </row>
    <row r="797" spans="2:7">
      <c r="B797" s="327">
        <v>42727</v>
      </c>
      <c r="C797" s="314">
        <v>500</v>
      </c>
      <c r="D797" s="175">
        <f t="shared" si="12"/>
        <v>12.5</v>
      </c>
      <c r="E797" s="314">
        <v>487.5</v>
      </c>
      <c r="F797" s="383" t="s">
        <v>3168</v>
      </c>
      <c r="G797" s="384" t="s">
        <v>3665</v>
      </c>
    </row>
    <row r="798" spans="2:7">
      <c r="B798" s="327">
        <v>42727</v>
      </c>
      <c r="C798" s="314">
        <v>2000</v>
      </c>
      <c r="D798" s="175">
        <f t="shared" si="12"/>
        <v>50</v>
      </c>
      <c r="E798" s="314">
        <v>1950</v>
      </c>
      <c r="F798" s="383" t="s">
        <v>3168</v>
      </c>
      <c r="G798" s="384" t="s">
        <v>3666</v>
      </c>
    </row>
    <row r="799" spans="2:7">
      <c r="B799" s="327">
        <v>42727</v>
      </c>
      <c r="C799" s="314">
        <v>3000</v>
      </c>
      <c r="D799" s="175">
        <f t="shared" si="12"/>
        <v>75</v>
      </c>
      <c r="E799" s="314">
        <v>2925</v>
      </c>
      <c r="F799" s="383" t="s">
        <v>3153</v>
      </c>
      <c r="G799" s="384" t="s">
        <v>3667</v>
      </c>
    </row>
    <row r="800" spans="2:7">
      <c r="B800" s="327">
        <v>42727</v>
      </c>
      <c r="C800" s="314">
        <v>100</v>
      </c>
      <c r="D800" s="175">
        <f t="shared" si="12"/>
        <v>3.5</v>
      </c>
      <c r="E800" s="314">
        <v>96.5</v>
      </c>
      <c r="F800" s="383" t="s">
        <v>3149</v>
      </c>
      <c r="G800" s="384" t="s">
        <v>3668</v>
      </c>
    </row>
    <row r="801" spans="2:7">
      <c r="B801" s="327">
        <v>42727</v>
      </c>
      <c r="C801" s="314">
        <v>1500</v>
      </c>
      <c r="D801" s="175">
        <f t="shared" si="12"/>
        <v>37.5</v>
      </c>
      <c r="E801" s="314">
        <v>1462.5</v>
      </c>
      <c r="F801" s="383" t="s">
        <v>3147</v>
      </c>
      <c r="G801" s="384" t="s">
        <v>3669</v>
      </c>
    </row>
    <row r="802" spans="2:7">
      <c r="B802" s="327">
        <v>42727</v>
      </c>
      <c r="C802" s="314">
        <v>100</v>
      </c>
      <c r="D802" s="175">
        <f t="shared" si="12"/>
        <v>2.5</v>
      </c>
      <c r="E802" s="314">
        <v>97.5</v>
      </c>
      <c r="F802" s="383" t="s">
        <v>3153</v>
      </c>
      <c r="G802" s="384" t="s">
        <v>3670</v>
      </c>
    </row>
    <row r="803" spans="2:7">
      <c r="B803" s="327">
        <v>42727</v>
      </c>
      <c r="C803" s="314">
        <v>10000</v>
      </c>
      <c r="D803" s="175">
        <f t="shared" si="12"/>
        <v>250</v>
      </c>
      <c r="E803" s="314">
        <v>9750</v>
      </c>
      <c r="F803" s="383" t="s">
        <v>3148</v>
      </c>
      <c r="G803" s="384" t="s">
        <v>3671</v>
      </c>
    </row>
    <row r="804" spans="2:7">
      <c r="B804" s="327">
        <v>42727</v>
      </c>
      <c r="C804" s="314">
        <v>200</v>
      </c>
      <c r="D804" s="175">
        <f t="shared" si="12"/>
        <v>5</v>
      </c>
      <c r="E804" s="314">
        <v>195</v>
      </c>
      <c r="F804" s="383" t="s">
        <v>3148</v>
      </c>
      <c r="G804" s="384" t="s">
        <v>3659</v>
      </c>
    </row>
    <row r="805" spans="2:7">
      <c r="B805" s="327">
        <v>42727</v>
      </c>
      <c r="C805" s="314">
        <v>300</v>
      </c>
      <c r="D805" s="175">
        <f t="shared" si="12"/>
        <v>7.5</v>
      </c>
      <c r="E805" s="314">
        <v>292.5</v>
      </c>
      <c r="F805" s="383" t="s">
        <v>3153</v>
      </c>
      <c r="G805" s="384" t="s">
        <v>3672</v>
      </c>
    </row>
    <row r="806" spans="2:7">
      <c r="B806" s="327">
        <v>42727</v>
      </c>
      <c r="C806" s="314">
        <v>500</v>
      </c>
      <c r="D806" s="175">
        <f t="shared" si="12"/>
        <v>12.5</v>
      </c>
      <c r="E806" s="314">
        <v>487.5</v>
      </c>
      <c r="F806" s="383" t="s">
        <v>3156</v>
      </c>
      <c r="G806" s="384" t="s">
        <v>3673</v>
      </c>
    </row>
    <row r="807" spans="2:7">
      <c r="B807" s="327">
        <v>42727</v>
      </c>
      <c r="C807" s="314">
        <v>2000</v>
      </c>
      <c r="D807" s="175">
        <f t="shared" si="12"/>
        <v>50</v>
      </c>
      <c r="E807" s="314">
        <v>1950</v>
      </c>
      <c r="F807" s="383" t="s">
        <v>3153</v>
      </c>
      <c r="G807" s="384" t="s">
        <v>3674</v>
      </c>
    </row>
    <row r="808" spans="2:7">
      <c r="B808" s="327">
        <v>42727</v>
      </c>
      <c r="C808" s="314">
        <v>2000</v>
      </c>
      <c r="D808" s="175">
        <f t="shared" si="12"/>
        <v>50</v>
      </c>
      <c r="E808" s="314">
        <v>1950</v>
      </c>
      <c r="F808" s="383" t="s">
        <v>3153</v>
      </c>
      <c r="G808" s="384" t="s">
        <v>3675</v>
      </c>
    </row>
    <row r="809" spans="2:7">
      <c r="B809" s="327">
        <v>42727</v>
      </c>
      <c r="C809" s="314">
        <v>7000</v>
      </c>
      <c r="D809" s="175">
        <f t="shared" si="12"/>
        <v>175</v>
      </c>
      <c r="E809" s="314">
        <v>6825</v>
      </c>
      <c r="F809" s="383" t="s">
        <v>3153</v>
      </c>
      <c r="G809" s="384" t="s">
        <v>3676</v>
      </c>
    </row>
    <row r="810" spans="2:7">
      <c r="B810" s="327">
        <v>42727</v>
      </c>
      <c r="C810" s="314">
        <v>1000</v>
      </c>
      <c r="D810" s="175">
        <f t="shared" si="12"/>
        <v>25</v>
      </c>
      <c r="E810" s="314">
        <v>975</v>
      </c>
      <c r="F810" s="383" t="s">
        <v>3168</v>
      </c>
      <c r="G810" s="384" t="s">
        <v>3677</v>
      </c>
    </row>
    <row r="811" spans="2:7">
      <c r="B811" s="327">
        <v>42727</v>
      </c>
      <c r="C811" s="314">
        <v>300</v>
      </c>
      <c r="D811" s="175">
        <f t="shared" si="12"/>
        <v>7.5</v>
      </c>
      <c r="E811" s="314">
        <v>292.5</v>
      </c>
      <c r="F811" s="383" t="s">
        <v>3158</v>
      </c>
      <c r="G811" s="384" t="s">
        <v>3678</v>
      </c>
    </row>
    <row r="812" spans="2:7">
      <c r="B812" s="327">
        <v>42727</v>
      </c>
      <c r="C812" s="314">
        <v>1000</v>
      </c>
      <c r="D812" s="175">
        <f t="shared" si="12"/>
        <v>25</v>
      </c>
      <c r="E812" s="314">
        <v>975</v>
      </c>
      <c r="F812" s="383" t="s">
        <v>3168</v>
      </c>
      <c r="G812" s="384" t="s">
        <v>3679</v>
      </c>
    </row>
    <row r="813" spans="2:7">
      <c r="B813" s="327">
        <v>42727</v>
      </c>
      <c r="C813" s="314">
        <v>50</v>
      </c>
      <c r="D813" s="175">
        <f t="shared" si="12"/>
        <v>1.25</v>
      </c>
      <c r="E813" s="314">
        <v>48.75</v>
      </c>
      <c r="F813" s="383" t="s">
        <v>3168</v>
      </c>
      <c r="G813" s="384" t="s">
        <v>3680</v>
      </c>
    </row>
    <row r="814" spans="2:7">
      <c r="B814" s="327">
        <v>42727</v>
      </c>
      <c r="C814" s="314">
        <v>1000</v>
      </c>
      <c r="D814" s="175">
        <f t="shared" si="12"/>
        <v>32</v>
      </c>
      <c r="E814" s="314">
        <v>968</v>
      </c>
      <c r="F814" s="383" t="s">
        <v>3153</v>
      </c>
      <c r="G814" s="384" t="s">
        <v>3601</v>
      </c>
    </row>
    <row r="815" spans="2:7">
      <c r="B815" s="327">
        <v>42727</v>
      </c>
      <c r="C815" s="314">
        <v>300</v>
      </c>
      <c r="D815" s="175">
        <f t="shared" si="12"/>
        <v>7.5</v>
      </c>
      <c r="E815" s="314">
        <v>292.5</v>
      </c>
      <c r="F815" s="383" t="s">
        <v>3153</v>
      </c>
      <c r="G815" s="384" t="s">
        <v>3681</v>
      </c>
    </row>
    <row r="816" spans="2:7">
      <c r="B816" s="327">
        <v>42727</v>
      </c>
      <c r="C816" s="314">
        <v>2000</v>
      </c>
      <c r="D816" s="175">
        <f t="shared" si="12"/>
        <v>50</v>
      </c>
      <c r="E816" s="314">
        <v>1950</v>
      </c>
      <c r="F816" s="383" t="s">
        <v>3168</v>
      </c>
      <c r="G816" s="384" t="s">
        <v>3682</v>
      </c>
    </row>
    <row r="817" spans="2:7">
      <c r="B817" s="327">
        <v>42727</v>
      </c>
      <c r="C817" s="314">
        <v>8000</v>
      </c>
      <c r="D817" s="175">
        <f t="shared" si="12"/>
        <v>200</v>
      </c>
      <c r="E817" s="314">
        <v>7800</v>
      </c>
      <c r="F817" s="383" t="s">
        <v>3153</v>
      </c>
      <c r="G817" s="384" t="s">
        <v>3683</v>
      </c>
    </row>
    <row r="818" spans="2:7">
      <c r="B818" s="327">
        <v>42727</v>
      </c>
      <c r="C818" s="314">
        <v>200</v>
      </c>
      <c r="D818" s="175">
        <f t="shared" si="12"/>
        <v>5</v>
      </c>
      <c r="E818" s="314">
        <v>195</v>
      </c>
      <c r="F818" s="383" t="s">
        <v>3153</v>
      </c>
      <c r="G818" s="384" t="s">
        <v>3684</v>
      </c>
    </row>
    <row r="819" spans="2:7">
      <c r="B819" s="327">
        <v>42727</v>
      </c>
      <c r="C819" s="314">
        <v>1000</v>
      </c>
      <c r="D819" s="175">
        <f t="shared" si="12"/>
        <v>25</v>
      </c>
      <c r="E819" s="314">
        <v>975</v>
      </c>
      <c r="F819" s="383" t="s">
        <v>3168</v>
      </c>
      <c r="G819" s="384" t="s">
        <v>3685</v>
      </c>
    </row>
    <row r="820" spans="2:7">
      <c r="B820" s="327">
        <v>42727</v>
      </c>
      <c r="C820" s="314">
        <v>1000</v>
      </c>
      <c r="D820" s="175">
        <f t="shared" si="12"/>
        <v>25</v>
      </c>
      <c r="E820" s="314">
        <v>975</v>
      </c>
      <c r="F820" s="383" t="s">
        <v>3148</v>
      </c>
      <c r="G820" s="384" t="s">
        <v>3686</v>
      </c>
    </row>
    <row r="821" spans="2:7">
      <c r="B821" s="327">
        <v>42727</v>
      </c>
      <c r="C821" s="314">
        <v>1620</v>
      </c>
      <c r="D821" s="175">
        <f t="shared" si="12"/>
        <v>40.5</v>
      </c>
      <c r="E821" s="314">
        <v>1579.5</v>
      </c>
      <c r="F821" s="383" t="s">
        <v>3155</v>
      </c>
      <c r="G821" s="384" t="s">
        <v>3241</v>
      </c>
    </row>
    <row r="822" spans="2:7">
      <c r="B822" s="327">
        <v>42728</v>
      </c>
      <c r="C822" s="314">
        <v>1000</v>
      </c>
      <c r="D822" s="175">
        <f t="shared" si="12"/>
        <v>25</v>
      </c>
      <c r="E822" s="314">
        <v>975</v>
      </c>
      <c r="F822" s="383" t="s">
        <v>3146</v>
      </c>
      <c r="G822" s="384" t="s">
        <v>3687</v>
      </c>
    </row>
    <row r="823" spans="2:7">
      <c r="B823" s="327">
        <v>42728</v>
      </c>
      <c r="C823" s="314">
        <v>1000</v>
      </c>
      <c r="D823" s="175">
        <f t="shared" si="12"/>
        <v>25</v>
      </c>
      <c r="E823" s="314">
        <v>975</v>
      </c>
      <c r="F823" s="383" t="s">
        <v>3153</v>
      </c>
      <c r="G823" s="384" t="s">
        <v>3688</v>
      </c>
    </row>
    <row r="824" spans="2:7">
      <c r="B824" s="327">
        <v>42728</v>
      </c>
      <c r="C824" s="314">
        <v>300</v>
      </c>
      <c r="D824" s="175">
        <f t="shared" si="12"/>
        <v>7.5</v>
      </c>
      <c r="E824" s="314">
        <v>292.5</v>
      </c>
      <c r="F824" s="383" t="s">
        <v>3168</v>
      </c>
      <c r="G824" s="384" t="s">
        <v>3689</v>
      </c>
    </row>
    <row r="825" spans="2:7">
      <c r="B825" s="327">
        <v>42728</v>
      </c>
      <c r="C825" s="314">
        <v>300</v>
      </c>
      <c r="D825" s="175">
        <f t="shared" si="12"/>
        <v>7.5</v>
      </c>
      <c r="E825" s="314">
        <v>292.5</v>
      </c>
      <c r="F825" s="383" t="s">
        <v>3158</v>
      </c>
      <c r="G825" s="384" t="s">
        <v>3690</v>
      </c>
    </row>
    <row r="826" spans="2:7">
      <c r="B826" s="327">
        <v>42728</v>
      </c>
      <c r="C826" s="314">
        <v>500</v>
      </c>
      <c r="D826" s="175">
        <f t="shared" si="12"/>
        <v>12.5</v>
      </c>
      <c r="E826" s="314">
        <v>487.5</v>
      </c>
      <c r="F826" s="383" t="s">
        <v>3146</v>
      </c>
      <c r="G826" s="384" t="s">
        <v>3659</v>
      </c>
    </row>
    <row r="827" spans="2:7">
      <c r="B827" s="327">
        <v>42728</v>
      </c>
      <c r="C827" s="314">
        <v>1000</v>
      </c>
      <c r="D827" s="175">
        <f t="shared" si="12"/>
        <v>35</v>
      </c>
      <c r="E827" s="314">
        <v>965</v>
      </c>
      <c r="F827" s="383" t="s">
        <v>3153</v>
      </c>
      <c r="G827" s="384" t="s">
        <v>3691</v>
      </c>
    </row>
    <row r="828" spans="2:7">
      <c r="B828" s="327">
        <v>42728</v>
      </c>
      <c r="C828" s="314">
        <v>100</v>
      </c>
      <c r="D828" s="175">
        <f t="shared" si="12"/>
        <v>2.5</v>
      </c>
      <c r="E828" s="314">
        <v>97.5</v>
      </c>
      <c r="F828" s="383" t="s">
        <v>3168</v>
      </c>
      <c r="G828" s="384" t="s">
        <v>3692</v>
      </c>
    </row>
    <row r="829" spans="2:7">
      <c r="B829" s="327">
        <v>42728</v>
      </c>
      <c r="C829" s="314">
        <v>150</v>
      </c>
      <c r="D829" s="175">
        <f t="shared" si="12"/>
        <v>3.75</v>
      </c>
      <c r="E829" s="314">
        <v>146.25</v>
      </c>
      <c r="F829" s="383" t="s">
        <v>3153</v>
      </c>
      <c r="G829" s="384" t="s">
        <v>3693</v>
      </c>
    </row>
    <row r="830" spans="2:7">
      <c r="B830" s="327">
        <v>42728</v>
      </c>
      <c r="C830" s="314">
        <v>100</v>
      </c>
      <c r="D830" s="175">
        <f t="shared" si="12"/>
        <v>2.5</v>
      </c>
      <c r="E830" s="314">
        <v>97.5</v>
      </c>
      <c r="F830" s="383" t="s">
        <v>3168</v>
      </c>
      <c r="G830" s="384" t="s">
        <v>3694</v>
      </c>
    </row>
    <row r="831" spans="2:7">
      <c r="B831" s="327">
        <v>42728</v>
      </c>
      <c r="C831" s="314">
        <v>75</v>
      </c>
      <c r="D831" s="175">
        <f t="shared" si="12"/>
        <v>3.75</v>
      </c>
      <c r="E831" s="314">
        <v>71.25</v>
      </c>
      <c r="F831" s="383" t="s">
        <v>3168</v>
      </c>
      <c r="G831" s="384" t="s">
        <v>3426</v>
      </c>
    </row>
    <row r="832" spans="2:7">
      <c r="B832" s="327">
        <v>42728</v>
      </c>
      <c r="C832" s="314">
        <v>5000</v>
      </c>
      <c r="D832" s="175">
        <f t="shared" si="12"/>
        <v>125</v>
      </c>
      <c r="E832" s="314">
        <v>4875</v>
      </c>
      <c r="F832" s="383" t="s">
        <v>3153</v>
      </c>
      <c r="G832" s="384" t="s">
        <v>3695</v>
      </c>
    </row>
    <row r="833" spans="2:7">
      <c r="B833" s="327">
        <v>42728</v>
      </c>
      <c r="C833" s="314">
        <v>1000</v>
      </c>
      <c r="D833" s="175">
        <f t="shared" si="12"/>
        <v>25</v>
      </c>
      <c r="E833" s="314">
        <v>975</v>
      </c>
      <c r="F833" s="383" t="s">
        <v>3150</v>
      </c>
      <c r="G833" s="384" t="s">
        <v>3696</v>
      </c>
    </row>
    <row r="834" spans="2:7">
      <c r="B834" s="327">
        <v>42728</v>
      </c>
      <c r="C834" s="314">
        <v>200</v>
      </c>
      <c r="D834" s="175">
        <f t="shared" si="12"/>
        <v>5</v>
      </c>
      <c r="E834" s="314">
        <v>195</v>
      </c>
      <c r="F834" s="383" t="s">
        <v>3168</v>
      </c>
      <c r="G834" s="384" t="s">
        <v>3237</v>
      </c>
    </row>
    <row r="835" spans="2:7">
      <c r="B835" s="327">
        <v>42728</v>
      </c>
      <c r="C835" s="314">
        <v>1000</v>
      </c>
      <c r="D835" s="175">
        <f t="shared" si="12"/>
        <v>25</v>
      </c>
      <c r="E835" s="314">
        <v>975</v>
      </c>
      <c r="F835" s="383" t="s">
        <v>3163</v>
      </c>
      <c r="G835" s="384" t="s">
        <v>3275</v>
      </c>
    </row>
    <row r="836" spans="2:7">
      <c r="B836" s="327">
        <v>42728</v>
      </c>
      <c r="C836" s="314">
        <v>500</v>
      </c>
      <c r="D836" s="175">
        <f t="shared" si="12"/>
        <v>16</v>
      </c>
      <c r="E836" s="314">
        <v>484</v>
      </c>
      <c r="F836" s="383" t="s">
        <v>3168</v>
      </c>
      <c r="G836" s="384" t="s">
        <v>3697</v>
      </c>
    </row>
    <row r="837" spans="2:7">
      <c r="B837" s="327">
        <v>42728</v>
      </c>
      <c r="C837" s="314">
        <v>2000</v>
      </c>
      <c r="D837" s="175">
        <f t="shared" si="12"/>
        <v>50</v>
      </c>
      <c r="E837" s="314">
        <v>1950</v>
      </c>
      <c r="F837" s="383" t="s">
        <v>3156</v>
      </c>
      <c r="G837" s="384" t="s">
        <v>3698</v>
      </c>
    </row>
    <row r="838" spans="2:7">
      <c r="B838" s="327">
        <v>42728</v>
      </c>
      <c r="C838" s="314">
        <v>2000</v>
      </c>
      <c r="D838" s="175">
        <f t="shared" ref="D838:D901" si="13">SUM(C838-E838)</f>
        <v>50</v>
      </c>
      <c r="E838" s="314">
        <v>1950</v>
      </c>
      <c r="F838" s="383" t="s">
        <v>3172</v>
      </c>
      <c r="G838" s="384" t="s">
        <v>3698</v>
      </c>
    </row>
    <row r="839" spans="2:7">
      <c r="B839" s="327">
        <v>42728</v>
      </c>
      <c r="C839" s="314">
        <v>2000</v>
      </c>
      <c r="D839" s="175">
        <f t="shared" si="13"/>
        <v>50</v>
      </c>
      <c r="E839" s="314">
        <v>1950</v>
      </c>
      <c r="F839" s="383" t="s">
        <v>3153</v>
      </c>
      <c r="G839" s="384" t="s">
        <v>3699</v>
      </c>
    </row>
    <row r="840" spans="2:7">
      <c r="B840" s="327">
        <v>42728</v>
      </c>
      <c r="C840" s="314">
        <v>1000</v>
      </c>
      <c r="D840" s="175">
        <f t="shared" si="13"/>
        <v>25</v>
      </c>
      <c r="E840" s="314">
        <v>975</v>
      </c>
      <c r="F840" s="383" t="s">
        <v>3153</v>
      </c>
      <c r="G840" s="384" t="s">
        <v>3700</v>
      </c>
    </row>
    <row r="841" spans="2:7">
      <c r="B841" s="327">
        <v>42728</v>
      </c>
      <c r="C841" s="314">
        <v>100</v>
      </c>
      <c r="D841" s="175">
        <f t="shared" si="13"/>
        <v>3.5</v>
      </c>
      <c r="E841" s="314">
        <v>96.5</v>
      </c>
      <c r="F841" s="383" t="s">
        <v>3147</v>
      </c>
      <c r="G841" s="384" t="s">
        <v>3532</v>
      </c>
    </row>
    <row r="842" spans="2:7">
      <c r="B842" s="327">
        <v>42728</v>
      </c>
      <c r="C842" s="314">
        <v>1000</v>
      </c>
      <c r="D842" s="175">
        <f t="shared" si="13"/>
        <v>25</v>
      </c>
      <c r="E842" s="314">
        <v>975</v>
      </c>
      <c r="F842" s="383" t="s">
        <v>3147</v>
      </c>
      <c r="G842" s="384" t="s">
        <v>3701</v>
      </c>
    </row>
    <row r="843" spans="2:7">
      <c r="B843" s="327">
        <v>42728</v>
      </c>
      <c r="C843" s="314">
        <v>200</v>
      </c>
      <c r="D843" s="175">
        <f t="shared" si="13"/>
        <v>5</v>
      </c>
      <c r="E843" s="314">
        <v>195</v>
      </c>
      <c r="F843" s="383" t="s">
        <v>3168</v>
      </c>
      <c r="G843" s="384" t="s">
        <v>3702</v>
      </c>
    </row>
    <row r="844" spans="2:7">
      <c r="B844" s="327">
        <v>42728</v>
      </c>
      <c r="C844" s="314">
        <v>5000</v>
      </c>
      <c r="D844" s="175">
        <f t="shared" si="13"/>
        <v>125</v>
      </c>
      <c r="E844" s="314">
        <v>4875</v>
      </c>
      <c r="F844" s="383" t="s">
        <v>3153</v>
      </c>
      <c r="G844" s="384" t="s">
        <v>3703</v>
      </c>
    </row>
    <row r="845" spans="2:7">
      <c r="B845" s="327">
        <v>42728</v>
      </c>
      <c r="C845" s="314">
        <v>6000</v>
      </c>
      <c r="D845" s="175">
        <f t="shared" si="13"/>
        <v>150</v>
      </c>
      <c r="E845" s="314">
        <v>5850</v>
      </c>
      <c r="F845" s="383" t="s">
        <v>3168</v>
      </c>
      <c r="G845" s="384" t="s">
        <v>3704</v>
      </c>
    </row>
    <row r="846" spans="2:7">
      <c r="B846" s="327">
        <v>42728</v>
      </c>
      <c r="C846" s="314">
        <v>200</v>
      </c>
      <c r="D846" s="175">
        <f t="shared" si="13"/>
        <v>5</v>
      </c>
      <c r="E846" s="314">
        <v>195</v>
      </c>
      <c r="F846" s="383" t="s">
        <v>3168</v>
      </c>
      <c r="G846" s="384" t="s">
        <v>3705</v>
      </c>
    </row>
    <row r="847" spans="2:7">
      <c r="B847" s="327">
        <v>42728</v>
      </c>
      <c r="C847" s="314">
        <v>3343</v>
      </c>
      <c r="D847" s="175">
        <f t="shared" si="13"/>
        <v>83.579999999999927</v>
      </c>
      <c r="E847" s="314">
        <v>3259.42</v>
      </c>
      <c r="F847" s="383" t="s">
        <v>3168</v>
      </c>
      <c r="G847" s="384" t="s">
        <v>3706</v>
      </c>
    </row>
    <row r="848" spans="2:7">
      <c r="B848" s="327">
        <v>42728</v>
      </c>
      <c r="C848" s="314">
        <v>3000</v>
      </c>
      <c r="D848" s="175">
        <f t="shared" si="13"/>
        <v>75</v>
      </c>
      <c r="E848" s="314">
        <v>2925</v>
      </c>
      <c r="F848" s="383" t="s">
        <v>3153</v>
      </c>
      <c r="G848" s="384" t="s">
        <v>3707</v>
      </c>
    </row>
    <row r="849" spans="2:7">
      <c r="B849" s="327">
        <v>42728</v>
      </c>
      <c r="C849" s="314">
        <v>8000</v>
      </c>
      <c r="D849" s="175">
        <f t="shared" si="13"/>
        <v>200</v>
      </c>
      <c r="E849" s="314">
        <v>7800</v>
      </c>
      <c r="F849" s="383" t="s">
        <v>3151</v>
      </c>
      <c r="G849" s="384" t="s">
        <v>3708</v>
      </c>
    </row>
    <row r="850" spans="2:7">
      <c r="B850" s="327">
        <v>42728</v>
      </c>
      <c r="C850" s="314">
        <v>500</v>
      </c>
      <c r="D850" s="175">
        <f t="shared" si="13"/>
        <v>12.5</v>
      </c>
      <c r="E850" s="314">
        <v>487.5</v>
      </c>
      <c r="F850" s="383" t="s">
        <v>3148</v>
      </c>
      <c r="G850" s="384" t="s">
        <v>3709</v>
      </c>
    </row>
    <row r="851" spans="2:7">
      <c r="B851" s="327">
        <v>42728</v>
      </c>
      <c r="C851" s="314">
        <v>2500</v>
      </c>
      <c r="D851" s="175">
        <f t="shared" si="13"/>
        <v>62.5</v>
      </c>
      <c r="E851" s="314">
        <v>2437.5</v>
      </c>
      <c r="F851" s="383" t="s">
        <v>3153</v>
      </c>
      <c r="G851" s="384" t="s">
        <v>3632</v>
      </c>
    </row>
    <row r="852" spans="2:7">
      <c r="B852" s="327">
        <v>42728</v>
      </c>
      <c r="C852" s="314">
        <v>4700</v>
      </c>
      <c r="D852" s="175">
        <f t="shared" si="13"/>
        <v>117.5</v>
      </c>
      <c r="E852" s="314">
        <v>4582.5</v>
      </c>
      <c r="F852" s="383" t="s">
        <v>3153</v>
      </c>
      <c r="G852" s="384" t="s">
        <v>3710</v>
      </c>
    </row>
    <row r="853" spans="2:7">
      <c r="B853" s="327">
        <v>42728</v>
      </c>
      <c r="C853" s="314">
        <v>100</v>
      </c>
      <c r="D853" s="175">
        <f t="shared" si="13"/>
        <v>2.5</v>
      </c>
      <c r="E853" s="314">
        <v>97.5</v>
      </c>
      <c r="F853" s="383" t="s">
        <v>3168</v>
      </c>
      <c r="G853" s="384" t="s">
        <v>3711</v>
      </c>
    </row>
    <row r="854" spans="2:7">
      <c r="B854" s="327">
        <v>42728</v>
      </c>
      <c r="C854" s="314">
        <v>150</v>
      </c>
      <c r="D854" s="175">
        <f t="shared" si="13"/>
        <v>3.75</v>
      </c>
      <c r="E854" s="314">
        <v>146.25</v>
      </c>
      <c r="F854" s="383" t="s">
        <v>3153</v>
      </c>
      <c r="G854" s="384" t="s">
        <v>3712</v>
      </c>
    </row>
    <row r="855" spans="2:7">
      <c r="B855" s="327">
        <v>42728</v>
      </c>
      <c r="C855" s="314">
        <v>100</v>
      </c>
      <c r="D855" s="175">
        <f t="shared" si="13"/>
        <v>2.5</v>
      </c>
      <c r="E855" s="314">
        <v>97.5</v>
      </c>
      <c r="F855" s="383" t="s">
        <v>3168</v>
      </c>
      <c r="G855" s="384" t="s">
        <v>3712</v>
      </c>
    </row>
    <row r="856" spans="2:7">
      <c r="B856" s="327">
        <v>42728</v>
      </c>
      <c r="C856" s="314">
        <v>3500</v>
      </c>
      <c r="D856" s="175">
        <f t="shared" si="13"/>
        <v>87.5</v>
      </c>
      <c r="E856" s="314">
        <v>3412.5</v>
      </c>
      <c r="F856" s="383" t="s">
        <v>3168</v>
      </c>
      <c r="G856" s="384" t="s">
        <v>3713</v>
      </c>
    </row>
    <row r="857" spans="2:7">
      <c r="B857" s="327">
        <v>42728</v>
      </c>
      <c r="C857" s="314">
        <v>500</v>
      </c>
      <c r="D857" s="175">
        <f t="shared" si="13"/>
        <v>16</v>
      </c>
      <c r="E857" s="314">
        <v>484</v>
      </c>
      <c r="F857" s="383" t="s">
        <v>3168</v>
      </c>
      <c r="G857" s="384" t="s">
        <v>3714</v>
      </c>
    </row>
    <row r="858" spans="2:7">
      <c r="B858" s="327">
        <v>42728</v>
      </c>
      <c r="C858" s="314">
        <v>3400</v>
      </c>
      <c r="D858" s="175">
        <f t="shared" si="13"/>
        <v>85</v>
      </c>
      <c r="E858" s="314">
        <v>3315</v>
      </c>
      <c r="F858" s="383" t="s">
        <v>3168</v>
      </c>
      <c r="G858" s="384" t="s">
        <v>3715</v>
      </c>
    </row>
    <row r="859" spans="2:7">
      <c r="B859" s="327">
        <v>42728</v>
      </c>
      <c r="C859" s="314">
        <v>1021</v>
      </c>
      <c r="D859" s="175">
        <f t="shared" si="13"/>
        <v>25.529999999999973</v>
      </c>
      <c r="E859" s="314">
        <v>995.47</v>
      </c>
      <c r="F859" s="383" t="s">
        <v>3153</v>
      </c>
      <c r="G859" s="384" t="s">
        <v>3716</v>
      </c>
    </row>
    <row r="860" spans="2:7">
      <c r="B860" s="327">
        <v>42728</v>
      </c>
      <c r="C860" s="314">
        <v>400</v>
      </c>
      <c r="D860" s="175">
        <f t="shared" si="13"/>
        <v>10</v>
      </c>
      <c r="E860" s="314">
        <v>390</v>
      </c>
      <c r="F860" s="383" t="s">
        <v>3153</v>
      </c>
      <c r="G860" s="384" t="s">
        <v>3717</v>
      </c>
    </row>
    <row r="861" spans="2:7">
      <c r="B861" s="327">
        <v>42728</v>
      </c>
      <c r="C861" s="314">
        <v>300</v>
      </c>
      <c r="D861" s="175">
        <f t="shared" si="13"/>
        <v>7.5</v>
      </c>
      <c r="E861" s="314">
        <v>292.5</v>
      </c>
      <c r="F861" s="383" t="s">
        <v>3146</v>
      </c>
      <c r="G861" s="384" t="s">
        <v>3348</v>
      </c>
    </row>
    <row r="862" spans="2:7">
      <c r="B862" s="327">
        <v>42728</v>
      </c>
      <c r="C862" s="314">
        <v>500</v>
      </c>
      <c r="D862" s="175">
        <f t="shared" si="13"/>
        <v>12.5</v>
      </c>
      <c r="E862" s="314">
        <v>487.5</v>
      </c>
      <c r="F862" s="383" t="s">
        <v>3153</v>
      </c>
      <c r="G862" s="384" t="s">
        <v>3243</v>
      </c>
    </row>
    <row r="863" spans="2:7">
      <c r="B863" s="327">
        <v>42728</v>
      </c>
      <c r="C863" s="314">
        <v>1500</v>
      </c>
      <c r="D863" s="175">
        <f t="shared" si="13"/>
        <v>48</v>
      </c>
      <c r="E863" s="314">
        <v>1452</v>
      </c>
      <c r="F863" s="383" t="s">
        <v>3156</v>
      </c>
      <c r="G863" s="384" t="s">
        <v>3308</v>
      </c>
    </row>
    <row r="864" spans="2:7">
      <c r="B864" s="327">
        <v>42728</v>
      </c>
      <c r="C864" s="314">
        <v>100</v>
      </c>
      <c r="D864" s="175">
        <f t="shared" si="13"/>
        <v>5</v>
      </c>
      <c r="E864" s="314">
        <v>95</v>
      </c>
      <c r="F864" s="383" t="s">
        <v>3158</v>
      </c>
      <c r="G864" s="384" t="s">
        <v>3718</v>
      </c>
    </row>
    <row r="865" spans="2:7">
      <c r="B865" s="327">
        <v>42728</v>
      </c>
      <c r="C865" s="314">
        <v>1000</v>
      </c>
      <c r="D865" s="175">
        <f t="shared" si="13"/>
        <v>25</v>
      </c>
      <c r="E865" s="314">
        <v>975</v>
      </c>
      <c r="F865" s="383" t="s">
        <v>3147</v>
      </c>
      <c r="G865" s="384" t="s">
        <v>3719</v>
      </c>
    </row>
    <row r="866" spans="2:7">
      <c r="B866" s="327">
        <v>42728</v>
      </c>
      <c r="C866" s="314">
        <v>500</v>
      </c>
      <c r="D866" s="175">
        <f t="shared" si="13"/>
        <v>12.5</v>
      </c>
      <c r="E866" s="314">
        <v>487.5</v>
      </c>
      <c r="F866" s="383" t="s">
        <v>3168</v>
      </c>
      <c r="G866" s="384" t="s">
        <v>3720</v>
      </c>
    </row>
    <row r="867" spans="2:7">
      <c r="B867" s="327">
        <v>42728</v>
      </c>
      <c r="C867" s="314">
        <v>10000</v>
      </c>
      <c r="D867" s="175">
        <f t="shared" si="13"/>
        <v>250</v>
      </c>
      <c r="E867" s="314">
        <v>9750</v>
      </c>
      <c r="F867" s="383" t="s">
        <v>3168</v>
      </c>
      <c r="G867" s="384" t="s">
        <v>3721</v>
      </c>
    </row>
    <row r="868" spans="2:7">
      <c r="B868" s="327">
        <v>42728</v>
      </c>
      <c r="C868" s="314">
        <v>1000</v>
      </c>
      <c r="D868" s="175">
        <f t="shared" si="13"/>
        <v>25</v>
      </c>
      <c r="E868" s="314">
        <v>975</v>
      </c>
      <c r="F868" s="383" t="s">
        <v>3153</v>
      </c>
      <c r="G868" s="384" t="s">
        <v>3722</v>
      </c>
    </row>
    <row r="869" spans="2:7">
      <c r="B869" s="327">
        <v>42728</v>
      </c>
      <c r="C869" s="314">
        <v>500</v>
      </c>
      <c r="D869" s="175">
        <f t="shared" si="13"/>
        <v>12.5</v>
      </c>
      <c r="E869" s="314">
        <v>487.5</v>
      </c>
      <c r="F869" s="383" t="s">
        <v>3153</v>
      </c>
      <c r="G869" s="384" t="s">
        <v>3723</v>
      </c>
    </row>
    <row r="870" spans="2:7">
      <c r="B870" s="327">
        <v>42728</v>
      </c>
      <c r="C870" s="314">
        <v>250</v>
      </c>
      <c r="D870" s="175">
        <f t="shared" si="13"/>
        <v>6.25</v>
      </c>
      <c r="E870" s="314">
        <v>243.75</v>
      </c>
      <c r="F870" s="383" t="s">
        <v>3153</v>
      </c>
      <c r="G870" s="384" t="s">
        <v>3724</v>
      </c>
    </row>
    <row r="871" spans="2:7">
      <c r="B871" s="327">
        <v>42728</v>
      </c>
      <c r="C871" s="314">
        <v>2000</v>
      </c>
      <c r="D871" s="175">
        <f t="shared" si="13"/>
        <v>50</v>
      </c>
      <c r="E871" s="314">
        <v>1950</v>
      </c>
      <c r="F871" s="383" t="s">
        <v>3153</v>
      </c>
      <c r="G871" s="384" t="s">
        <v>3211</v>
      </c>
    </row>
    <row r="872" spans="2:7">
      <c r="B872" s="327">
        <v>42728</v>
      </c>
      <c r="C872" s="314">
        <v>500</v>
      </c>
      <c r="D872" s="175">
        <f t="shared" si="13"/>
        <v>12.5</v>
      </c>
      <c r="E872" s="314">
        <v>487.5</v>
      </c>
      <c r="F872" s="383" t="s">
        <v>3153</v>
      </c>
      <c r="G872" s="384" t="s">
        <v>3725</v>
      </c>
    </row>
    <row r="873" spans="2:7">
      <c r="B873" s="327">
        <v>42728</v>
      </c>
      <c r="C873" s="314">
        <v>250</v>
      </c>
      <c r="D873" s="175">
        <f t="shared" si="13"/>
        <v>6.25</v>
      </c>
      <c r="E873" s="314">
        <v>243.75</v>
      </c>
      <c r="F873" s="383" t="s">
        <v>3171</v>
      </c>
      <c r="G873" s="384" t="s">
        <v>3397</v>
      </c>
    </row>
    <row r="874" spans="2:7">
      <c r="B874" s="327">
        <v>42728</v>
      </c>
      <c r="C874" s="314">
        <v>500</v>
      </c>
      <c r="D874" s="175">
        <f t="shared" si="13"/>
        <v>12.5</v>
      </c>
      <c r="E874" s="314">
        <v>487.5</v>
      </c>
      <c r="F874" s="383" t="s">
        <v>3147</v>
      </c>
      <c r="G874" s="384" t="s">
        <v>3726</v>
      </c>
    </row>
    <row r="875" spans="2:7">
      <c r="B875" s="327">
        <v>42728</v>
      </c>
      <c r="C875" s="314">
        <v>100</v>
      </c>
      <c r="D875" s="175">
        <f t="shared" si="13"/>
        <v>2.5</v>
      </c>
      <c r="E875" s="314">
        <v>97.5</v>
      </c>
      <c r="F875" s="383" t="s">
        <v>3146</v>
      </c>
      <c r="G875" s="384" t="s">
        <v>3727</v>
      </c>
    </row>
    <row r="876" spans="2:7">
      <c r="B876" s="327">
        <v>42728</v>
      </c>
      <c r="C876" s="314">
        <v>1000</v>
      </c>
      <c r="D876" s="175">
        <f t="shared" si="13"/>
        <v>25</v>
      </c>
      <c r="E876" s="314">
        <v>975</v>
      </c>
      <c r="F876" s="383" t="s">
        <v>3168</v>
      </c>
      <c r="G876" s="384" t="s">
        <v>3728</v>
      </c>
    </row>
    <row r="877" spans="2:7">
      <c r="B877" s="327">
        <v>42728</v>
      </c>
      <c r="C877" s="314">
        <v>5000</v>
      </c>
      <c r="D877" s="175">
        <f t="shared" si="13"/>
        <v>125</v>
      </c>
      <c r="E877" s="314">
        <v>4875</v>
      </c>
      <c r="F877" s="383" t="s">
        <v>3153</v>
      </c>
      <c r="G877" s="384" t="s">
        <v>3182</v>
      </c>
    </row>
    <row r="878" spans="2:7">
      <c r="B878" s="327">
        <v>42728</v>
      </c>
      <c r="C878" s="314">
        <v>500</v>
      </c>
      <c r="D878" s="175">
        <f t="shared" si="13"/>
        <v>12.5</v>
      </c>
      <c r="E878" s="314">
        <v>487.5</v>
      </c>
      <c r="F878" s="383" t="s">
        <v>3153</v>
      </c>
      <c r="G878" s="384" t="s">
        <v>3729</v>
      </c>
    </row>
    <row r="879" spans="2:7">
      <c r="B879" s="327">
        <v>42728</v>
      </c>
      <c r="C879" s="314">
        <v>1000</v>
      </c>
      <c r="D879" s="175">
        <f t="shared" si="13"/>
        <v>25</v>
      </c>
      <c r="E879" s="314">
        <v>975</v>
      </c>
      <c r="F879" s="383" t="s">
        <v>3159</v>
      </c>
      <c r="G879" s="384" t="s">
        <v>3395</v>
      </c>
    </row>
    <row r="880" spans="2:7">
      <c r="B880" s="327">
        <v>42728</v>
      </c>
      <c r="C880" s="314">
        <v>100</v>
      </c>
      <c r="D880" s="175">
        <f t="shared" si="13"/>
        <v>2.5</v>
      </c>
      <c r="E880" s="314">
        <v>97.5</v>
      </c>
      <c r="F880" s="383" t="s">
        <v>3153</v>
      </c>
      <c r="G880" s="384" t="s">
        <v>3730</v>
      </c>
    </row>
    <row r="881" spans="2:7">
      <c r="B881" s="327">
        <v>42729</v>
      </c>
      <c r="C881" s="314">
        <v>2000</v>
      </c>
      <c r="D881" s="175">
        <f t="shared" si="13"/>
        <v>50</v>
      </c>
      <c r="E881" s="314">
        <v>1950</v>
      </c>
      <c r="F881" s="383" t="s">
        <v>3168</v>
      </c>
      <c r="G881" s="384" t="s">
        <v>3731</v>
      </c>
    </row>
    <row r="882" spans="2:7">
      <c r="B882" s="327">
        <v>42729</v>
      </c>
      <c r="C882" s="314">
        <v>2000</v>
      </c>
      <c r="D882" s="175">
        <f t="shared" si="13"/>
        <v>50</v>
      </c>
      <c r="E882" s="314">
        <v>1950</v>
      </c>
      <c r="F882" s="383" t="s">
        <v>3146</v>
      </c>
      <c r="G882" s="384" t="s">
        <v>3732</v>
      </c>
    </row>
    <row r="883" spans="2:7">
      <c r="B883" s="327">
        <v>42729</v>
      </c>
      <c r="C883" s="314">
        <v>2000</v>
      </c>
      <c r="D883" s="175">
        <f t="shared" si="13"/>
        <v>50</v>
      </c>
      <c r="E883" s="314">
        <v>1950</v>
      </c>
      <c r="F883" s="383" t="s">
        <v>3148</v>
      </c>
      <c r="G883" s="384" t="s">
        <v>3732</v>
      </c>
    </row>
    <row r="884" spans="2:7">
      <c r="B884" s="327">
        <v>42729</v>
      </c>
      <c r="C884" s="314">
        <v>2000</v>
      </c>
      <c r="D884" s="175">
        <f t="shared" si="13"/>
        <v>50</v>
      </c>
      <c r="E884" s="314">
        <v>1950</v>
      </c>
      <c r="F884" s="383" t="s">
        <v>3149</v>
      </c>
      <c r="G884" s="384" t="s">
        <v>3732</v>
      </c>
    </row>
    <row r="885" spans="2:7">
      <c r="B885" s="327">
        <v>42729</v>
      </c>
      <c r="C885" s="314">
        <v>2000</v>
      </c>
      <c r="D885" s="175">
        <f t="shared" si="13"/>
        <v>50</v>
      </c>
      <c r="E885" s="314">
        <v>1950</v>
      </c>
      <c r="F885" s="383" t="s">
        <v>3147</v>
      </c>
      <c r="G885" s="384" t="s">
        <v>3732</v>
      </c>
    </row>
    <row r="886" spans="2:7">
      <c r="B886" s="327">
        <v>42729</v>
      </c>
      <c r="C886" s="314">
        <v>2000</v>
      </c>
      <c r="D886" s="175">
        <f t="shared" si="13"/>
        <v>50</v>
      </c>
      <c r="E886" s="314">
        <v>1950</v>
      </c>
      <c r="F886" s="383" t="s">
        <v>3158</v>
      </c>
      <c r="G886" s="384" t="s">
        <v>3732</v>
      </c>
    </row>
    <row r="887" spans="2:7">
      <c r="B887" s="327">
        <v>42729</v>
      </c>
      <c r="C887" s="314">
        <v>2000</v>
      </c>
      <c r="D887" s="175">
        <f t="shared" si="13"/>
        <v>50</v>
      </c>
      <c r="E887" s="314">
        <v>1950</v>
      </c>
      <c r="F887" s="383" t="s">
        <v>3165</v>
      </c>
      <c r="G887" s="384" t="s">
        <v>3732</v>
      </c>
    </row>
    <row r="888" spans="2:7">
      <c r="B888" s="327">
        <v>42729</v>
      </c>
      <c r="C888" s="314">
        <v>2000</v>
      </c>
      <c r="D888" s="175">
        <f t="shared" si="13"/>
        <v>50</v>
      </c>
      <c r="E888" s="314">
        <v>1950</v>
      </c>
      <c r="F888" s="383" t="s">
        <v>3155</v>
      </c>
      <c r="G888" s="384" t="s">
        <v>3732</v>
      </c>
    </row>
    <row r="889" spans="2:7">
      <c r="B889" s="327">
        <v>42729</v>
      </c>
      <c r="C889" s="314">
        <v>500</v>
      </c>
      <c r="D889" s="175">
        <f t="shared" si="13"/>
        <v>12.5</v>
      </c>
      <c r="E889" s="314">
        <v>487.5</v>
      </c>
      <c r="F889" s="383" t="s">
        <v>3153</v>
      </c>
      <c r="G889" s="384" t="s">
        <v>3733</v>
      </c>
    </row>
    <row r="890" spans="2:7">
      <c r="B890" s="327">
        <v>42729</v>
      </c>
      <c r="C890" s="314">
        <v>1000</v>
      </c>
      <c r="D890" s="175">
        <f t="shared" si="13"/>
        <v>25</v>
      </c>
      <c r="E890" s="314">
        <v>975</v>
      </c>
      <c r="F890" s="383" t="s">
        <v>3153</v>
      </c>
      <c r="G890" s="384" t="s">
        <v>3734</v>
      </c>
    </row>
    <row r="891" spans="2:7">
      <c r="B891" s="327">
        <v>42729</v>
      </c>
      <c r="C891" s="314">
        <v>1000</v>
      </c>
      <c r="D891" s="175">
        <f t="shared" si="13"/>
        <v>25</v>
      </c>
      <c r="E891" s="314">
        <v>975</v>
      </c>
      <c r="F891" s="383" t="s">
        <v>3153</v>
      </c>
      <c r="G891" s="384" t="s">
        <v>3735</v>
      </c>
    </row>
    <row r="892" spans="2:7">
      <c r="B892" s="327">
        <v>42729</v>
      </c>
      <c r="C892" s="314">
        <v>1000</v>
      </c>
      <c r="D892" s="175">
        <f t="shared" si="13"/>
        <v>25</v>
      </c>
      <c r="E892" s="314">
        <v>975</v>
      </c>
      <c r="F892" s="383" t="s">
        <v>3171</v>
      </c>
      <c r="G892" s="384" t="s">
        <v>3548</v>
      </c>
    </row>
    <row r="893" spans="2:7">
      <c r="B893" s="327">
        <v>42729</v>
      </c>
      <c r="C893" s="314">
        <v>5000</v>
      </c>
      <c r="D893" s="175">
        <f t="shared" si="13"/>
        <v>125</v>
      </c>
      <c r="E893" s="314">
        <v>4875</v>
      </c>
      <c r="F893" s="383" t="s">
        <v>3153</v>
      </c>
      <c r="G893" s="384" t="s">
        <v>3736</v>
      </c>
    </row>
    <row r="894" spans="2:7">
      <c r="B894" s="327">
        <v>42729</v>
      </c>
      <c r="C894" s="314">
        <v>500</v>
      </c>
      <c r="D894" s="175">
        <f t="shared" si="13"/>
        <v>12.5</v>
      </c>
      <c r="E894" s="314">
        <v>487.5</v>
      </c>
      <c r="F894" s="383" t="s">
        <v>3153</v>
      </c>
      <c r="G894" s="384" t="s">
        <v>3737</v>
      </c>
    </row>
    <row r="895" spans="2:7">
      <c r="B895" s="327">
        <v>42729</v>
      </c>
      <c r="C895" s="314">
        <v>500</v>
      </c>
      <c r="D895" s="175">
        <f t="shared" si="13"/>
        <v>12.5</v>
      </c>
      <c r="E895" s="314">
        <v>487.5</v>
      </c>
      <c r="F895" s="383" t="s">
        <v>3153</v>
      </c>
      <c r="G895" s="384" t="s">
        <v>3738</v>
      </c>
    </row>
    <row r="896" spans="2:7">
      <c r="B896" s="327">
        <v>42729</v>
      </c>
      <c r="C896" s="314">
        <v>1500</v>
      </c>
      <c r="D896" s="175">
        <f t="shared" si="13"/>
        <v>37.5</v>
      </c>
      <c r="E896" s="314">
        <v>1462.5</v>
      </c>
      <c r="F896" s="383" t="s">
        <v>3156</v>
      </c>
      <c r="G896" s="384" t="s">
        <v>3739</v>
      </c>
    </row>
    <row r="897" spans="2:7">
      <c r="B897" s="327">
        <v>42729</v>
      </c>
      <c r="C897" s="314">
        <v>1000</v>
      </c>
      <c r="D897" s="175">
        <f t="shared" si="13"/>
        <v>25</v>
      </c>
      <c r="E897" s="314">
        <v>975</v>
      </c>
      <c r="F897" s="383" t="s">
        <v>3153</v>
      </c>
      <c r="G897" s="384" t="s">
        <v>3740</v>
      </c>
    </row>
    <row r="898" spans="2:7">
      <c r="B898" s="327">
        <v>42729</v>
      </c>
      <c r="C898" s="314">
        <v>1000</v>
      </c>
      <c r="D898" s="175">
        <f t="shared" si="13"/>
        <v>25</v>
      </c>
      <c r="E898" s="314">
        <v>975</v>
      </c>
      <c r="F898" s="383" t="s">
        <v>3153</v>
      </c>
      <c r="G898" s="384" t="s">
        <v>3200</v>
      </c>
    </row>
    <row r="899" spans="2:7">
      <c r="B899" s="327">
        <v>42729</v>
      </c>
      <c r="C899" s="314">
        <v>5000</v>
      </c>
      <c r="D899" s="175">
        <f t="shared" si="13"/>
        <v>175</v>
      </c>
      <c r="E899" s="314">
        <v>4825</v>
      </c>
      <c r="F899" s="383" t="s">
        <v>3153</v>
      </c>
      <c r="G899" s="384" t="s">
        <v>3741</v>
      </c>
    </row>
    <row r="900" spans="2:7">
      <c r="B900" s="327">
        <v>42729</v>
      </c>
      <c r="C900" s="314">
        <v>1500</v>
      </c>
      <c r="D900" s="175">
        <f t="shared" si="13"/>
        <v>37.5</v>
      </c>
      <c r="E900" s="314">
        <v>1462.5</v>
      </c>
      <c r="F900" s="383" t="s">
        <v>3155</v>
      </c>
      <c r="G900" s="384" t="s">
        <v>3742</v>
      </c>
    </row>
    <row r="901" spans="2:7">
      <c r="B901" s="327">
        <v>42729</v>
      </c>
      <c r="C901" s="314">
        <v>1500</v>
      </c>
      <c r="D901" s="175">
        <f t="shared" si="13"/>
        <v>37.5</v>
      </c>
      <c r="E901" s="314">
        <v>1462.5</v>
      </c>
      <c r="F901" s="383" t="s">
        <v>3148</v>
      </c>
      <c r="G901" s="384" t="s">
        <v>3742</v>
      </c>
    </row>
    <row r="902" spans="2:7">
      <c r="B902" s="327">
        <v>42729</v>
      </c>
      <c r="C902" s="314">
        <v>1000</v>
      </c>
      <c r="D902" s="175">
        <f t="shared" ref="D902:D965" si="14">SUM(C902-E902)</f>
        <v>25</v>
      </c>
      <c r="E902" s="314">
        <v>975</v>
      </c>
      <c r="F902" s="383" t="s">
        <v>3158</v>
      </c>
      <c r="G902" s="384" t="s">
        <v>3743</v>
      </c>
    </row>
    <row r="903" spans="2:7">
      <c r="B903" s="327">
        <v>42729</v>
      </c>
      <c r="C903" s="314">
        <v>1000</v>
      </c>
      <c r="D903" s="175">
        <f t="shared" si="14"/>
        <v>25</v>
      </c>
      <c r="E903" s="314">
        <v>975</v>
      </c>
      <c r="F903" s="383" t="s">
        <v>3146</v>
      </c>
      <c r="G903" s="384" t="s">
        <v>3744</v>
      </c>
    </row>
    <row r="904" spans="2:7">
      <c r="B904" s="327">
        <v>42729</v>
      </c>
      <c r="C904" s="314">
        <v>1000</v>
      </c>
      <c r="D904" s="175">
        <f t="shared" si="14"/>
        <v>32</v>
      </c>
      <c r="E904" s="314">
        <v>968</v>
      </c>
      <c r="F904" s="383" t="s">
        <v>3165</v>
      </c>
      <c r="G904" s="384" t="s">
        <v>3745</v>
      </c>
    </row>
    <row r="905" spans="2:7">
      <c r="B905" s="327">
        <v>42729</v>
      </c>
      <c r="C905" s="314">
        <v>1000</v>
      </c>
      <c r="D905" s="175">
        <f t="shared" si="14"/>
        <v>25</v>
      </c>
      <c r="E905" s="314">
        <v>975</v>
      </c>
      <c r="F905" s="383" t="s">
        <v>3153</v>
      </c>
      <c r="G905" s="384" t="s">
        <v>3746</v>
      </c>
    </row>
    <row r="906" spans="2:7">
      <c r="B906" s="327">
        <v>42729</v>
      </c>
      <c r="C906" s="314">
        <v>500</v>
      </c>
      <c r="D906" s="175">
        <f t="shared" si="14"/>
        <v>12.5</v>
      </c>
      <c r="E906" s="314">
        <v>487.5</v>
      </c>
      <c r="F906" s="383" t="s">
        <v>3156</v>
      </c>
      <c r="G906" s="384" t="s">
        <v>3747</v>
      </c>
    </row>
    <row r="907" spans="2:7">
      <c r="B907" s="327">
        <v>42729</v>
      </c>
      <c r="C907" s="314">
        <v>300</v>
      </c>
      <c r="D907" s="175">
        <f t="shared" si="14"/>
        <v>7.5</v>
      </c>
      <c r="E907" s="314">
        <v>292.5</v>
      </c>
      <c r="F907" s="383" t="s">
        <v>3146</v>
      </c>
      <c r="G907" s="384" t="s">
        <v>3747</v>
      </c>
    </row>
    <row r="908" spans="2:7">
      <c r="B908" s="327">
        <v>42729</v>
      </c>
      <c r="C908" s="314">
        <v>500</v>
      </c>
      <c r="D908" s="175">
        <f t="shared" si="14"/>
        <v>12.5</v>
      </c>
      <c r="E908" s="314">
        <v>487.5</v>
      </c>
      <c r="F908" s="383" t="s">
        <v>3149</v>
      </c>
      <c r="G908" s="384" t="s">
        <v>3747</v>
      </c>
    </row>
    <row r="909" spans="2:7">
      <c r="B909" s="327">
        <v>42729</v>
      </c>
      <c r="C909" s="314">
        <v>500</v>
      </c>
      <c r="D909" s="175">
        <f t="shared" si="14"/>
        <v>12.5</v>
      </c>
      <c r="E909" s="314">
        <v>487.5</v>
      </c>
      <c r="F909" s="383" t="s">
        <v>3147</v>
      </c>
      <c r="G909" s="384" t="s">
        <v>3747</v>
      </c>
    </row>
    <row r="910" spans="2:7">
      <c r="B910" s="327">
        <v>42729</v>
      </c>
      <c r="C910" s="314">
        <v>500</v>
      </c>
      <c r="D910" s="175">
        <f t="shared" si="14"/>
        <v>12.5</v>
      </c>
      <c r="E910" s="314">
        <v>487.5</v>
      </c>
      <c r="F910" s="383" t="s">
        <v>3150</v>
      </c>
      <c r="G910" s="384" t="s">
        <v>3747</v>
      </c>
    </row>
    <row r="911" spans="2:7">
      <c r="B911" s="327">
        <v>42729</v>
      </c>
      <c r="C911" s="314">
        <v>500</v>
      </c>
      <c r="D911" s="175">
        <f t="shared" si="14"/>
        <v>12.5</v>
      </c>
      <c r="E911" s="314">
        <v>487.5</v>
      </c>
      <c r="F911" s="383" t="s">
        <v>3163</v>
      </c>
      <c r="G911" s="384" t="s">
        <v>3747</v>
      </c>
    </row>
    <row r="912" spans="2:7">
      <c r="B912" s="327">
        <v>42729</v>
      </c>
      <c r="C912" s="314">
        <v>100</v>
      </c>
      <c r="D912" s="175">
        <f t="shared" si="14"/>
        <v>2.5</v>
      </c>
      <c r="E912" s="314">
        <v>97.5</v>
      </c>
      <c r="F912" s="383" t="s">
        <v>3153</v>
      </c>
      <c r="G912" s="384" t="s">
        <v>3748</v>
      </c>
    </row>
    <row r="913" spans="2:7">
      <c r="B913" s="327">
        <v>42729</v>
      </c>
      <c r="C913" s="314">
        <v>5000</v>
      </c>
      <c r="D913" s="175">
        <f t="shared" si="14"/>
        <v>125</v>
      </c>
      <c r="E913" s="314">
        <v>4875</v>
      </c>
      <c r="F913" s="383" t="s">
        <v>3153</v>
      </c>
      <c r="G913" s="384" t="s">
        <v>3749</v>
      </c>
    </row>
    <row r="914" spans="2:7">
      <c r="B914" s="327">
        <v>42729</v>
      </c>
      <c r="C914" s="314">
        <v>1000</v>
      </c>
      <c r="D914" s="175">
        <f t="shared" si="14"/>
        <v>25</v>
      </c>
      <c r="E914" s="314">
        <v>975</v>
      </c>
      <c r="F914" s="383" t="s">
        <v>3153</v>
      </c>
      <c r="G914" s="384" t="s">
        <v>3750</v>
      </c>
    </row>
    <row r="915" spans="2:7">
      <c r="B915" s="327">
        <v>42729</v>
      </c>
      <c r="C915" s="314">
        <v>1000</v>
      </c>
      <c r="D915" s="175">
        <f t="shared" si="14"/>
        <v>25</v>
      </c>
      <c r="E915" s="314">
        <v>975</v>
      </c>
      <c r="F915" s="383" t="s">
        <v>3171</v>
      </c>
      <c r="G915" s="384" t="s">
        <v>3751</v>
      </c>
    </row>
    <row r="916" spans="2:7">
      <c r="B916" s="327">
        <v>42729</v>
      </c>
      <c r="C916" s="314">
        <v>1000</v>
      </c>
      <c r="D916" s="175">
        <f t="shared" si="14"/>
        <v>25</v>
      </c>
      <c r="E916" s="314">
        <v>975</v>
      </c>
      <c r="F916" s="383" t="s">
        <v>3153</v>
      </c>
      <c r="G916" s="384" t="s">
        <v>3752</v>
      </c>
    </row>
    <row r="917" spans="2:7">
      <c r="B917" s="327">
        <v>42729</v>
      </c>
      <c r="C917" s="314">
        <v>835</v>
      </c>
      <c r="D917" s="175">
        <f t="shared" si="14"/>
        <v>20.879999999999995</v>
      </c>
      <c r="E917" s="314">
        <v>814.12</v>
      </c>
      <c r="F917" s="383" t="s">
        <v>3153</v>
      </c>
      <c r="G917" s="384" t="s">
        <v>3274</v>
      </c>
    </row>
    <row r="918" spans="2:7">
      <c r="B918" s="327">
        <v>42729</v>
      </c>
      <c r="C918" s="314">
        <v>1000</v>
      </c>
      <c r="D918" s="175">
        <f t="shared" si="14"/>
        <v>25</v>
      </c>
      <c r="E918" s="314">
        <v>975</v>
      </c>
      <c r="F918" s="383" t="s">
        <v>3155</v>
      </c>
      <c r="G918" s="384" t="s">
        <v>3753</v>
      </c>
    </row>
    <row r="919" spans="2:7">
      <c r="B919" s="327">
        <v>42729</v>
      </c>
      <c r="C919" s="314">
        <v>1000</v>
      </c>
      <c r="D919" s="175">
        <f t="shared" si="14"/>
        <v>25</v>
      </c>
      <c r="E919" s="314">
        <v>975</v>
      </c>
      <c r="F919" s="383" t="s">
        <v>3155</v>
      </c>
      <c r="G919" s="384" t="s">
        <v>3754</v>
      </c>
    </row>
    <row r="920" spans="2:7">
      <c r="B920" s="327">
        <v>42729</v>
      </c>
      <c r="C920" s="314">
        <v>2000</v>
      </c>
      <c r="D920" s="175">
        <f t="shared" si="14"/>
        <v>50</v>
      </c>
      <c r="E920" s="314">
        <v>1950</v>
      </c>
      <c r="F920" s="383" t="s">
        <v>3149</v>
      </c>
      <c r="G920" s="384" t="s">
        <v>3754</v>
      </c>
    </row>
    <row r="921" spans="2:7">
      <c r="B921" s="327">
        <v>42729</v>
      </c>
      <c r="C921" s="314">
        <v>5000</v>
      </c>
      <c r="D921" s="175">
        <f t="shared" si="14"/>
        <v>125</v>
      </c>
      <c r="E921" s="314">
        <v>4875</v>
      </c>
      <c r="F921" s="383" t="s">
        <v>3162</v>
      </c>
      <c r="G921" s="384" t="s">
        <v>3633</v>
      </c>
    </row>
    <row r="922" spans="2:7">
      <c r="B922" s="327">
        <v>42729</v>
      </c>
      <c r="C922" s="314">
        <v>1500</v>
      </c>
      <c r="D922" s="175">
        <f t="shared" si="14"/>
        <v>37.5</v>
      </c>
      <c r="E922" s="314">
        <v>1462.5</v>
      </c>
      <c r="F922" s="383" t="s">
        <v>3162</v>
      </c>
      <c r="G922" s="384" t="s">
        <v>3755</v>
      </c>
    </row>
    <row r="923" spans="2:7">
      <c r="B923" s="327">
        <v>42730</v>
      </c>
      <c r="C923" s="314">
        <v>1000</v>
      </c>
      <c r="D923" s="175">
        <f t="shared" si="14"/>
        <v>25</v>
      </c>
      <c r="E923" s="314">
        <v>975</v>
      </c>
      <c r="F923" s="383" t="s">
        <v>3146</v>
      </c>
      <c r="G923" s="384" t="s">
        <v>3756</v>
      </c>
    </row>
    <row r="924" spans="2:7">
      <c r="B924" s="327">
        <v>42730</v>
      </c>
      <c r="C924" s="314">
        <v>500</v>
      </c>
      <c r="D924" s="175">
        <f t="shared" si="14"/>
        <v>12.5</v>
      </c>
      <c r="E924" s="314">
        <v>487.5</v>
      </c>
      <c r="F924" s="383" t="s">
        <v>3162</v>
      </c>
      <c r="G924" s="384" t="s">
        <v>3757</v>
      </c>
    </row>
    <row r="925" spans="2:7">
      <c r="B925" s="327">
        <v>42730</v>
      </c>
      <c r="C925" s="314">
        <v>3000</v>
      </c>
      <c r="D925" s="175">
        <f t="shared" si="14"/>
        <v>75</v>
      </c>
      <c r="E925" s="314">
        <v>2925</v>
      </c>
      <c r="F925" s="383" t="s">
        <v>3165</v>
      </c>
      <c r="G925" s="384" t="s">
        <v>3758</v>
      </c>
    </row>
    <row r="926" spans="2:7">
      <c r="B926" s="327">
        <v>42730</v>
      </c>
      <c r="C926" s="314">
        <v>100</v>
      </c>
      <c r="D926" s="175">
        <f t="shared" si="14"/>
        <v>5</v>
      </c>
      <c r="E926" s="314">
        <v>95</v>
      </c>
      <c r="F926" s="383" t="s">
        <v>3173</v>
      </c>
      <c r="G926" s="384" t="s">
        <v>3759</v>
      </c>
    </row>
    <row r="927" spans="2:7">
      <c r="B927" s="327">
        <v>42730</v>
      </c>
      <c r="C927" s="314">
        <v>100</v>
      </c>
      <c r="D927" s="175">
        <f t="shared" si="14"/>
        <v>2.5</v>
      </c>
      <c r="E927" s="314">
        <v>97.5</v>
      </c>
      <c r="F927" s="383" t="s">
        <v>3173</v>
      </c>
      <c r="G927" s="384" t="s">
        <v>3760</v>
      </c>
    </row>
    <row r="928" spans="2:7">
      <c r="B928" s="327">
        <v>42730</v>
      </c>
      <c r="C928" s="314">
        <v>100</v>
      </c>
      <c r="D928" s="175">
        <f t="shared" si="14"/>
        <v>2.5</v>
      </c>
      <c r="E928" s="314">
        <v>97.5</v>
      </c>
      <c r="F928" s="383" t="s">
        <v>3173</v>
      </c>
      <c r="G928" s="384" t="s">
        <v>3242</v>
      </c>
    </row>
    <row r="929" spans="2:7">
      <c r="B929" s="327">
        <v>42730</v>
      </c>
      <c r="C929" s="314">
        <v>800</v>
      </c>
      <c r="D929" s="175">
        <f t="shared" si="14"/>
        <v>20</v>
      </c>
      <c r="E929" s="314">
        <v>780</v>
      </c>
      <c r="F929" s="383" t="s">
        <v>3162</v>
      </c>
      <c r="G929" s="384" t="s">
        <v>3761</v>
      </c>
    </row>
    <row r="930" spans="2:7">
      <c r="B930" s="327">
        <v>42730</v>
      </c>
      <c r="C930" s="314">
        <v>150</v>
      </c>
      <c r="D930" s="175">
        <f t="shared" si="14"/>
        <v>3.75</v>
      </c>
      <c r="E930" s="314">
        <v>146.25</v>
      </c>
      <c r="F930" s="383" t="s">
        <v>3173</v>
      </c>
      <c r="G930" s="384" t="s">
        <v>3762</v>
      </c>
    </row>
    <row r="931" spans="2:7">
      <c r="B931" s="327">
        <v>42730</v>
      </c>
      <c r="C931" s="314">
        <v>1000</v>
      </c>
      <c r="D931" s="175">
        <f t="shared" si="14"/>
        <v>25</v>
      </c>
      <c r="E931" s="314">
        <v>975</v>
      </c>
      <c r="F931" s="383" t="s">
        <v>3153</v>
      </c>
      <c r="G931" s="384" t="s">
        <v>3763</v>
      </c>
    </row>
    <row r="932" spans="2:7">
      <c r="B932" s="327">
        <v>42730</v>
      </c>
      <c r="C932" s="314">
        <v>2500</v>
      </c>
      <c r="D932" s="175">
        <f t="shared" si="14"/>
        <v>62.5</v>
      </c>
      <c r="E932" s="314">
        <v>2437.5</v>
      </c>
      <c r="F932" s="383" t="s">
        <v>3153</v>
      </c>
      <c r="G932" s="384" t="s">
        <v>3764</v>
      </c>
    </row>
    <row r="933" spans="2:7">
      <c r="B933" s="327">
        <v>42730</v>
      </c>
      <c r="C933" s="314">
        <v>2000</v>
      </c>
      <c r="D933" s="175">
        <f t="shared" si="14"/>
        <v>50</v>
      </c>
      <c r="E933" s="314">
        <v>1950</v>
      </c>
      <c r="F933" s="383" t="s">
        <v>3173</v>
      </c>
      <c r="G933" s="384" t="s">
        <v>3765</v>
      </c>
    </row>
    <row r="934" spans="2:7">
      <c r="B934" s="327">
        <v>42730</v>
      </c>
      <c r="C934" s="314">
        <v>1000</v>
      </c>
      <c r="D934" s="175">
        <f t="shared" si="14"/>
        <v>25</v>
      </c>
      <c r="E934" s="314">
        <v>975</v>
      </c>
      <c r="F934" s="383" t="s">
        <v>3162</v>
      </c>
      <c r="G934" s="384" t="s">
        <v>3766</v>
      </c>
    </row>
    <row r="935" spans="2:7">
      <c r="B935" s="327">
        <v>42730</v>
      </c>
      <c r="C935" s="314">
        <v>300</v>
      </c>
      <c r="D935" s="175">
        <f t="shared" si="14"/>
        <v>7.5</v>
      </c>
      <c r="E935" s="314">
        <v>292.5</v>
      </c>
      <c r="F935" s="383" t="s">
        <v>3153</v>
      </c>
      <c r="G935" s="384" t="s">
        <v>3767</v>
      </c>
    </row>
    <row r="936" spans="2:7">
      <c r="B936" s="327">
        <v>42730</v>
      </c>
      <c r="C936" s="314">
        <v>5000</v>
      </c>
      <c r="D936" s="175">
        <f t="shared" si="14"/>
        <v>125</v>
      </c>
      <c r="E936" s="314">
        <v>4875</v>
      </c>
      <c r="F936" s="383" t="s">
        <v>3153</v>
      </c>
      <c r="G936" s="384" t="s">
        <v>3768</v>
      </c>
    </row>
    <row r="937" spans="2:7">
      <c r="B937" s="327">
        <v>42730</v>
      </c>
      <c r="C937" s="314">
        <v>500</v>
      </c>
      <c r="D937" s="175">
        <f t="shared" si="14"/>
        <v>12.5</v>
      </c>
      <c r="E937" s="314">
        <v>487.5</v>
      </c>
      <c r="F937" s="383" t="s">
        <v>3173</v>
      </c>
      <c r="G937" s="384" t="s">
        <v>3769</v>
      </c>
    </row>
    <row r="938" spans="2:7">
      <c r="B938" s="327">
        <v>42730</v>
      </c>
      <c r="C938" s="314">
        <v>150</v>
      </c>
      <c r="D938" s="175">
        <f t="shared" si="14"/>
        <v>3.75</v>
      </c>
      <c r="E938" s="314">
        <v>146.25</v>
      </c>
      <c r="F938" s="383" t="s">
        <v>3173</v>
      </c>
      <c r="G938" s="384" t="s">
        <v>3770</v>
      </c>
    </row>
    <row r="939" spans="2:7">
      <c r="B939" s="327">
        <v>42730</v>
      </c>
      <c r="C939" s="314">
        <v>10000</v>
      </c>
      <c r="D939" s="175">
        <f t="shared" si="14"/>
        <v>250</v>
      </c>
      <c r="E939" s="314">
        <v>9750</v>
      </c>
      <c r="F939" s="383" t="s">
        <v>3153</v>
      </c>
      <c r="G939" s="384" t="s">
        <v>3771</v>
      </c>
    </row>
    <row r="940" spans="2:7">
      <c r="B940" s="327">
        <v>42730</v>
      </c>
      <c r="C940" s="314">
        <v>1000</v>
      </c>
      <c r="D940" s="175">
        <f t="shared" si="14"/>
        <v>30</v>
      </c>
      <c r="E940" s="314">
        <v>970</v>
      </c>
      <c r="F940" s="383" t="s">
        <v>3153</v>
      </c>
      <c r="G940" s="384" t="s">
        <v>3772</v>
      </c>
    </row>
    <row r="941" spans="2:7">
      <c r="B941" s="327">
        <v>42730</v>
      </c>
      <c r="C941" s="314">
        <v>500</v>
      </c>
      <c r="D941" s="175">
        <f t="shared" si="14"/>
        <v>12.5</v>
      </c>
      <c r="E941" s="314">
        <v>487.5</v>
      </c>
      <c r="F941" s="383" t="s">
        <v>3155</v>
      </c>
      <c r="G941" s="384" t="s">
        <v>3773</v>
      </c>
    </row>
    <row r="942" spans="2:7">
      <c r="B942" s="327">
        <v>42730</v>
      </c>
      <c r="C942" s="314">
        <v>500</v>
      </c>
      <c r="D942" s="175">
        <f t="shared" si="14"/>
        <v>12.5</v>
      </c>
      <c r="E942" s="314">
        <v>487.5</v>
      </c>
      <c r="F942" s="383" t="s">
        <v>3161</v>
      </c>
      <c r="G942" s="384" t="s">
        <v>3773</v>
      </c>
    </row>
    <row r="943" spans="2:7">
      <c r="B943" s="327">
        <v>42730</v>
      </c>
      <c r="C943" s="314">
        <v>500</v>
      </c>
      <c r="D943" s="175">
        <f t="shared" si="14"/>
        <v>12.5</v>
      </c>
      <c r="E943" s="314">
        <v>487.5</v>
      </c>
      <c r="F943" s="383" t="s">
        <v>3152</v>
      </c>
      <c r="G943" s="384" t="s">
        <v>3773</v>
      </c>
    </row>
    <row r="944" spans="2:7">
      <c r="B944" s="327">
        <v>42730</v>
      </c>
      <c r="C944" s="314">
        <v>1000</v>
      </c>
      <c r="D944" s="175">
        <f t="shared" si="14"/>
        <v>25</v>
      </c>
      <c r="E944" s="314">
        <v>975</v>
      </c>
      <c r="F944" s="383" t="s">
        <v>3153</v>
      </c>
      <c r="G944" s="384" t="s">
        <v>3449</v>
      </c>
    </row>
    <row r="945" spans="2:7">
      <c r="B945" s="327">
        <v>42730</v>
      </c>
      <c r="C945" s="314">
        <v>1500</v>
      </c>
      <c r="D945" s="175">
        <f t="shared" si="14"/>
        <v>37.5</v>
      </c>
      <c r="E945" s="314">
        <v>1462.5</v>
      </c>
      <c r="F945" s="383" t="s">
        <v>3153</v>
      </c>
      <c r="G945" s="384" t="s">
        <v>3774</v>
      </c>
    </row>
    <row r="946" spans="2:7">
      <c r="B946" s="327">
        <v>42730</v>
      </c>
      <c r="C946" s="314">
        <v>1000</v>
      </c>
      <c r="D946" s="175">
        <f t="shared" si="14"/>
        <v>25</v>
      </c>
      <c r="E946" s="314">
        <v>975</v>
      </c>
      <c r="F946" s="383" t="s">
        <v>3158</v>
      </c>
      <c r="G946" s="384" t="s">
        <v>3304</v>
      </c>
    </row>
    <row r="947" spans="2:7">
      <c r="B947" s="327">
        <v>42730</v>
      </c>
      <c r="C947" s="314">
        <v>500</v>
      </c>
      <c r="D947" s="175">
        <f t="shared" si="14"/>
        <v>12.5</v>
      </c>
      <c r="E947" s="314">
        <v>487.5</v>
      </c>
      <c r="F947" s="383" t="s">
        <v>3153</v>
      </c>
      <c r="G947" s="384" t="s">
        <v>3775</v>
      </c>
    </row>
    <row r="948" spans="2:7">
      <c r="B948" s="327">
        <v>42730</v>
      </c>
      <c r="C948" s="314">
        <v>1000</v>
      </c>
      <c r="D948" s="175">
        <f t="shared" si="14"/>
        <v>25</v>
      </c>
      <c r="E948" s="314">
        <v>975</v>
      </c>
      <c r="F948" s="383" t="s">
        <v>3173</v>
      </c>
      <c r="G948" s="384" t="s">
        <v>3776</v>
      </c>
    </row>
    <row r="949" spans="2:7">
      <c r="B949" s="327">
        <v>42730</v>
      </c>
      <c r="C949" s="314">
        <v>50</v>
      </c>
      <c r="D949" s="175">
        <f t="shared" si="14"/>
        <v>1.25</v>
      </c>
      <c r="E949" s="314">
        <v>48.75</v>
      </c>
      <c r="F949" s="383" t="s">
        <v>3153</v>
      </c>
      <c r="G949" s="384" t="s">
        <v>3751</v>
      </c>
    </row>
    <row r="950" spans="2:7">
      <c r="B950" s="327">
        <v>42730</v>
      </c>
      <c r="C950" s="314">
        <v>2000</v>
      </c>
      <c r="D950" s="175">
        <f t="shared" si="14"/>
        <v>50</v>
      </c>
      <c r="E950" s="314">
        <v>1950</v>
      </c>
      <c r="F950" s="383" t="s">
        <v>3153</v>
      </c>
      <c r="G950" s="384" t="s">
        <v>3777</v>
      </c>
    </row>
    <row r="951" spans="2:7">
      <c r="B951" s="327">
        <v>42730</v>
      </c>
      <c r="C951" s="314">
        <v>200</v>
      </c>
      <c r="D951" s="175">
        <f t="shared" si="14"/>
        <v>5</v>
      </c>
      <c r="E951" s="314">
        <v>195</v>
      </c>
      <c r="F951" s="383" t="s">
        <v>3173</v>
      </c>
      <c r="G951" s="384" t="s">
        <v>3232</v>
      </c>
    </row>
    <row r="952" spans="2:7">
      <c r="B952" s="327">
        <v>42730</v>
      </c>
      <c r="C952" s="314">
        <v>500</v>
      </c>
      <c r="D952" s="175">
        <f t="shared" si="14"/>
        <v>12.5</v>
      </c>
      <c r="E952" s="314">
        <v>487.5</v>
      </c>
      <c r="F952" s="383" t="s">
        <v>3174</v>
      </c>
      <c r="G952" s="384" t="s">
        <v>3462</v>
      </c>
    </row>
    <row r="953" spans="2:7">
      <c r="B953" s="327">
        <v>42730</v>
      </c>
      <c r="C953" s="314">
        <v>500</v>
      </c>
      <c r="D953" s="175">
        <f t="shared" si="14"/>
        <v>12.5</v>
      </c>
      <c r="E953" s="314">
        <v>487.5</v>
      </c>
      <c r="F953" s="383" t="s">
        <v>3153</v>
      </c>
      <c r="G953" s="384" t="s">
        <v>3778</v>
      </c>
    </row>
    <row r="954" spans="2:7">
      <c r="B954" s="327">
        <v>42730</v>
      </c>
      <c r="C954" s="314">
        <v>561</v>
      </c>
      <c r="D954" s="175">
        <f t="shared" si="14"/>
        <v>14.029999999999973</v>
      </c>
      <c r="E954" s="314">
        <v>546.97</v>
      </c>
      <c r="F954" s="383" t="s">
        <v>3155</v>
      </c>
      <c r="G954" s="384" t="s">
        <v>3221</v>
      </c>
    </row>
    <row r="955" spans="2:7">
      <c r="B955" s="327">
        <v>42730</v>
      </c>
      <c r="C955" s="314">
        <v>500</v>
      </c>
      <c r="D955" s="175">
        <f t="shared" si="14"/>
        <v>12.5</v>
      </c>
      <c r="E955" s="314">
        <v>487.5</v>
      </c>
      <c r="F955" s="383" t="s">
        <v>3162</v>
      </c>
      <c r="G955" s="384" t="s">
        <v>3779</v>
      </c>
    </row>
    <row r="956" spans="2:7">
      <c r="B956" s="327">
        <v>42730</v>
      </c>
      <c r="C956" s="314">
        <v>1000</v>
      </c>
      <c r="D956" s="175">
        <f t="shared" si="14"/>
        <v>25</v>
      </c>
      <c r="E956" s="314">
        <v>975</v>
      </c>
      <c r="F956" s="383" t="s">
        <v>3175</v>
      </c>
      <c r="G956" s="384" t="s">
        <v>3780</v>
      </c>
    </row>
    <row r="957" spans="2:7">
      <c r="B957" s="327">
        <v>42730</v>
      </c>
      <c r="C957" s="314">
        <v>200</v>
      </c>
      <c r="D957" s="175">
        <f t="shared" si="14"/>
        <v>10</v>
      </c>
      <c r="E957" s="314">
        <v>190</v>
      </c>
      <c r="F957" s="383" t="s">
        <v>3171</v>
      </c>
      <c r="G957" s="384" t="s">
        <v>3781</v>
      </c>
    </row>
    <row r="958" spans="2:7">
      <c r="B958" s="327">
        <v>42730</v>
      </c>
      <c r="C958" s="314">
        <v>100</v>
      </c>
      <c r="D958" s="175">
        <f t="shared" si="14"/>
        <v>2.5</v>
      </c>
      <c r="E958" s="314">
        <v>97.5</v>
      </c>
      <c r="F958" s="383" t="s">
        <v>3153</v>
      </c>
      <c r="G958" s="384" t="s">
        <v>3479</v>
      </c>
    </row>
    <row r="959" spans="2:7">
      <c r="B959" s="327">
        <v>42730</v>
      </c>
      <c r="C959" s="314">
        <v>1000</v>
      </c>
      <c r="D959" s="175">
        <f t="shared" si="14"/>
        <v>25</v>
      </c>
      <c r="E959" s="314">
        <v>975</v>
      </c>
      <c r="F959" s="383" t="s">
        <v>3175</v>
      </c>
      <c r="G959" s="384" t="s">
        <v>3782</v>
      </c>
    </row>
    <row r="960" spans="2:7">
      <c r="B960" s="327">
        <v>42730</v>
      </c>
      <c r="C960" s="314">
        <v>500</v>
      </c>
      <c r="D960" s="175">
        <f t="shared" si="14"/>
        <v>12.5</v>
      </c>
      <c r="E960" s="314">
        <v>487.5</v>
      </c>
      <c r="F960" s="383" t="s">
        <v>3173</v>
      </c>
      <c r="G960" s="384" t="s">
        <v>3783</v>
      </c>
    </row>
    <row r="961" spans="2:7">
      <c r="B961" s="327">
        <v>42730</v>
      </c>
      <c r="C961" s="314">
        <v>100</v>
      </c>
      <c r="D961" s="175">
        <f t="shared" si="14"/>
        <v>3.5</v>
      </c>
      <c r="E961" s="314">
        <v>96.5</v>
      </c>
      <c r="F961" s="383" t="s">
        <v>3147</v>
      </c>
      <c r="G961" s="384" t="s">
        <v>3532</v>
      </c>
    </row>
    <row r="962" spans="2:7">
      <c r="B962" s="327">
        <v>42730</v>
      </c>
      <c r="C962" s="314">
        <v>1000</v>
      </c>
      <c r="D962" s="175">
        <f t="shared" si="14"/>
        <v>25</v>
      </c>
      <c r="E962" s="314">
        <v>975</v>
      </c>
      <c r="F962" s="383" t="s">
        <v>3175</v>
      </c>
      <c r="G962" s="384" t="s">
        <v>3404</v>
      </c>
    </row>
    <row r="963" spans="2:7">
      <c r="B963" s="327">
        <v>42730</v>
      </c>
      <c r="C963" s="314">
        <v>200</v>
      </c>
      <c r="D963" s="175">
        <f t="shared" si="14"/>
        <v>6.4000000000000057</v>
      </c>
      <c r="E963" s="314">
        <v>193.6</v>
      </c>
      <c r="F963" s="383" t="s">
        <v>3151</v>
      </c>
      <c r="G963" s="384" t="s">
        <v>3784</v>
      </c>
    </row>
    <row r="964" spans="2:7">
      <c r="B964" s="327">
        <v>42730</v>
      </c>
      <c r="C964" s="314">
        <v>300</v>
      </c>
      <c r="D964" s="175">
        <f t="shared" si="14"/>
        <v>7.5</v>
      </c>
      <c r="E964" s="314">
        <v>292.5</v>
      </c>
      <c r="F964" s="383" t="s">
        <v>3173</v>
      </c>
      <c r="G964" s="384" t="s">
        <v>3785</v>
      </c>
    </row>
    <row r="965" spans="2:7">
      <c r="B965" s="327">
        <v>42730</v>
      </c>
      <c r="C965" s="314">
        <v>390</v>
      </c>
      <c r="D965" s="175">
        <f t="shared" si="14"/>
        <v>9.75</v>
      </c>
      <c r="E965" s="314">
        <v>380.25</v>
      </c>
      <c r="F965" s="383" t="s">
        <v>3173</v>
      </c>
      <c r="G965" s="384" t="s">
        <v>3786</v>
      </c>
    </row>
    <row r="966" spans="2:7">
      <c r="B966" s="327">
        <v>42730</v>
      </c>
      <c r="C966" s="314">
        <v>500</v>
      </c>
      <c r="D966" s="175">
        <f t="shared" ref="D966:D1029" si="15">SUM(C966-E966)</f>
        <v>12.5</v>
      </c>
      <c r="E966" s="314">
        <v>487.5</v>
      </c>
      <c r="F966" s="383" t="s">
        <v>3153</v>
      </c>
      <c r="G966" s="384" t="s">
        <v>3787</v>
      </c>
    </row>
    <row r="967" spans="2:7">
      <c r="B967" s="327">
        <v>42730</v>
      </c>
      <c r="C967" s="314">
        <v>1500</v>
      </c>
      <c r="D967" s="175">
        <f t="shared" si="15"/>
        <v>37.5</v>
      </c>
      <c r="E967" s="314">
        <v>1462.5</v>
      </c>
      <c r="F967" s="383" t="s">
        <v>3176</v>
      </c>
      <c r="G967" s="384" t="s">
        <v>3788</v>
      </c>
    </row>
    <row r="968" spans="2:7">
      <c r="B968" s="327">
        <v>42730</v>
      </c>
      <c r="C968" s="314">
        <v>500</v>
      </c>
      <c r="D968" s="175">
        <f t="shared" si="15"/>
        <v>12.5</v>
      </c>
      <c r="E968" s="314">
        <v>487.5</v>
      </c>
      <c r="F968" s="383" t="s">
        <v>3147</v>
      </c>
      <c r="G968" s="384" t="s">
        <v>3789</v>
      </c>
    </row>
    <row r="969" spans="2:7">
      <c r="B969" s="327">
        <v>42730</v>
      </c>
      <c r="C969" s="314">
        <v>3000</v>
      </c>
      <c r="D969" s="175">
        <f t="shared" si="15"/>
        <v>75</v>
      </c>
      <c r="E969" s="314">
        <v>2925</v>
      </c>
      <c r="F969" s="383" t="s">
        <v>3173</v>
      </c>
      <c r="G969" s="384" t="s">
        <v>3790</v>
      </c>
    </row>
    <row r="970" spans="2:7">
      <c r="B970" s="327">
        <v>42730</v>
      </c>
      <c r="C970" s="314">
        <v>3000</v>
      </c>
      <c r="D970" s="175">
        <f t="shared" si="15"/>
        <v>75</v>
      </c>
      <c r="E970" s="314">
        <v>2925</v>
      </c>
      <c r="F970" s="383" t="s">
        <v>3173</v>
      </c>
      <c r="G970" s="384" t="s">
        <v>3791</v>
      </c>
    </row>
    <row r="971" spans="2:7">
      <c r="B971" s="327">
        <v>42730</v>
      </c>
      <c r="C971" s="314">
        <v>1000</v>
      </c>
      <c r="D971" s="175">
        <f t="shared" si="15"/>
        <v>25</v>
      </c>
      <c r="E971" s="314">
        <v>975</v>
      </c>
      <c r="F971" s="383" t="s">
        <v>3153</v>
      </c>
      <c r="G971" s="384" t="s">
        <v>3792</v>
      </c>
    </row>
    <row r="972" spans="2:7">
      <c r="B972" s="327">
        <v>42730</v>
      </c>
      <c r="C972" s="314">
        <v>1649</v>
      </c>
      <c r="D972" s="175">
        <f t="shared" si="15"/>
        <v>44.529999999999973</v>
      </c>
      <c r="E972" s="314">
        <v>1604.47</v>
      </c>
      <c r="F972" s="383" t="s">
        <v>3162</v>
      </c>
      <c r="G972" s="384" t="s">
        <v>3793</v>
      </c>
    </row>
    <row r="973" spans="2:7">
      <c r="B973" s="327">
        <v>42730</v>
      </c>
      <c r="C973" s="314">
        <v>300</v>
      </c>
      <c r="D973" s="175">
        <f t="shared" si="15"/>
        <v>7.5</v>
      </c>
      <c r="E973" s="314">
        <v>292.5</v>
      </c>
      <c r="F973" s="383" t="s">
        <v>3173</v>
      </c>
      <c r="G973" s="384" t="s">
        <v>3794</v>
      </c>
    </row>
    <row r="974" spans="2:7">
      <c r="B974" s="327">
        <v>42730</v>
      </c>
      <c r="C974" s="314">
        <v>1500</v>
      </c>
      <c r="D974" s="175">
        <f t="shared" si="15"/>
        <v>37.5</v>
      </c>
      <c r="E974" s="314">
        <v>1462.5</v>
      </c>
      <c r="F974" s="383" t="s">
        <v>3156</v>
      </c>
      <c r="G974" s="384" t="s">
        <v>3212</v>
      </c>
    </row>
    <row r="975" spans="2:7">
      <c r="B975" s="327">
        <v>42730</v>
      </c>
      <c r="C975" s="314">
        <v>300</v>
      </c>
      <c r="D975" s="175">
        <f t="shared" si="15"/>
        <v>10.5</v>
      </c>
      <c r="E975" s="314">
        <v>289.5</v>
      </c>
      <c r="F975" s="383" t="s">
        <v>3147</v>
      </c>
      <c r="G975" s="384" t="s">
        <v>3795</v>
      </c>
    </row>
    <row r="976" spans="2:7">
      <c r="B976" s="327">
        <v>42730</v>
      </c>
      <c r="C976" s="314">
        <v>1000</v>
      </c>
      <c r="D976" s="175">
        <f t="shared" si="15"/>
        <v>25</v>
      </c>
      <c r="E976" s="314">
        <v>975</v>
      </c>
      <c r="F976" s="383" t="s">
        <v>3175</v>
      </c>
      <c r="G976" s="384" t="s">
        <v>3212</v>
      </c>
    </row>
    <row r="977" spans="2:7">
      <c r="B977" s="327">
        <v>42730</v>
      </c>
      <c r="C977" s="314">
        <v>500</v>
      </c>
      <c r="D977" s="175">
        <f t="shared" si="15"/>
        <v>12.5</v>
      </c>
      <c r="E977" s="314">
        <v>487.5</v>
      </c>
      <c r="F977" s="383" t="s">
        <v>3173</v>
      </c>
      <c r="G977" s="384" t="s">
        <v>3796</v>
      </c>
    </row>
    <row r="978" spans="2:7">
      <c r="B978" s="327">
        <v>42730</v>
      </c>
      <c r="C978" s="314">
        <v>300</v>
      </c>
      <c r="D978" s="175">
        <f t="shared" si="15"/>
        <v>7.5</v>
      </c>
      <c r="E978" s="314">
        <v>292.5</v>
      </c>
      <c r="F978" s="383" t="s">
        <v>3173</v>
      </c>
      <c r="G978" s="384" t="s">
        <v>3797</v>
      </c>
    </row>
    <row r="979" spans="2:7">
      <c r="B979" s="327">
        <v>42730</v>
      </c>
      <c r="C979" s="314">
        <v>200</v>
      </c>
      <c r="D979" s="175">
        <f t="shared" si="15"/>
        <v>5</v>
      </c>
      <c r="E979" s="314">
        <v>195</v>
      </c>
      <c r="F979" s="383" t="s">
        <v>3153</v>
      </c>
      <c r="G979" s="384" t="s">
        <v>3430</v>
      </c>
    </row>
    <row r="980" spans="2:7">
      <c r="B980" s="327">
        <v>42730</v>
      </c>
      <c r="C980" s="314">
        <v>300</v>
      </c>
      <c r="D980" s="175">
        <f t="shared" si="15"/>
        <v>7.5</v>
      </c>
      <c r="E980" s="314">
        <v>292.5</v>
      </c>
      <c r="F980" s="383" t="s">
        <v>3176</v>
      </c>
      <c r="G980" s="384" t="s">
        <v>3797</v>
      </c>
    </row>
    <row r="981" spans="2:7">
      <c r="B981" s="327">
        <v>42730</v>
      </c>
      <c r="C981" s="314">
        <v>400</v>
      </c>
      <c r="D981" s="175">
        <f t="shared" si="15"/>
        <v>10</v>
      </c>
      <c r="E981" s="314">
        <v>390</v>
      </c>
      <c r="F981" s="383" t="s">
        <v>3158</v>
      </c>
      <c r="G981" s="384" t="s">
        <v>3797</v>
      </c>
    </row>
    <row r="982" spans="2:7">
      <c r="B982" s="327">
        <v>42730</v>
      </c>
      <c r="C982" s="314">
        <v>100</v>
      </c>
      <c r="D982" s="175">
        <f t="shared" si="15"/>
        <v>2.5</v>
      </c>
      <c r="E982" s="314">
        <v>97.5</v>
      </c>
      <c r="F982" s="383" t="s">
        <v>3173</v>
      </c>
      <c r="G982" s="384" t="s">
        <v>3413</v>
      </c>
    </row>
    <row r="983" spans="2:7">
      <c r="B983" s="327">
        <v>42730</v>
      </c>
      <c r="C983" s="314">
        <v>100</v>
      </c>
      <c r="D983" s="175">
        <f t="shared" si="15"/>
        <v>2.5</v>
      </c>
      <c r="E983" s="314">
        <v>97.5</v>
      </c>
      <c r="F983" s="383" t="s">
        <v>3175</v>
      </c>
      <c r="G983" s="384" t="s">
        <v>3413</v>
      </c>
    </row>
    <row r="984" spans="2:7">
      <c r="B984" s="327">
        <v>42730</v>
      </c>
      <c r="C984" s="314">
        <v>100</v>
      </c>
      <c r="D984" s="175">
        <f t="shared" si="15"/>
        <v>2.5</v>
      </c>
      <c r="E984" s="314">
        <v>97.5</v>
      </c>
      <c r="F984" s="383" t="s">
        <v>3174</v>
      </c>
      <c r="G984" s="384" t="s">
        <v>3798</v>
      </c>
    </row>
    <row r="985" spans="2:7">
      <c r="B985" s="327">
        <v>42730</v>
      </c>
      <c r="C985" s="314">
        <v>100</v>
      </c>
      <c r="D985" s="175">
        <f t="shared" si="15"/>
        <v>2.5</v>
      </c>
      <c r="E985" s="314">
        <v>97.5</v>
      </c>
      <c r="F985" s="383" t="s">
        <v>3176</v>
      </c>
      <c r="G985" s="384" t="s">
        <v>3413</v>
      </c>
    </row>
    <row r="986" spans="2:7">
      <c r="B986" s="327">
        <v>42730</v>
      </c>
      <c r="C986" s="314">
        <v>100</v>
      </c>
      <c r="D986" s="175">
        <f t="shared" si="15"/>
        <v>2.5</v>
      </c>
      <c r="E986" s="314">
        <v>97.5</v>
      </c>
      <c r="F986" s="383" t="s">
        <v>3177</v>
      </c>
      <c r="G986" s="384" t="s">
        <v>3413</v>
      </c>
    </row>
    <row r="987" spans="2:7">
      <c r="B987" s="327">
        <v>42730</v>
      </c>
      <c r="C987" s="314">
        <v>10000</v>
      </c>
      <c r="D987" s="175">
        <f t="shared" si="15"/>
        <v>250</v>
      </c>
      <c r="E987" s="314">
        <v>9750</v>
      </c>
      <c r="F987" s="383" t="s">
        <v>3173</v>
      </c>
      <c r="G987" s="384" t="s">
        <v>3799</v>
      </c>
    </row>
    <row r="988" spans="2:7">
      <c r="B988" s="327">
        <v>42731</v>
      </c>
      <c r="C988" s="314">
        <v>300</v>
      </c>
      <c r="D988" s="175">
        <f t="shared" si="15"/>
        <v>7.5</v>
      </c>
      <c r="E988" s="314">
        <v>292.5</v>
      </c>
      <c r="F988" s="383" t="s">
        <v>3171</v>
      </c>
      <c r="G988" s="384" t="s">
        <v>3317</v>
      </c>
    </row>
    <row r="989" spans="2:7">
      <c r="B989" s="327">
        <v>42731</v>
      </c>
      <c r="C989" s="314">
        <v>300</v>
      </c>
      <c r="D989" s="175">
        <f t="shared" si="15"/>
        <v>7.5</v>
      </c>
      <c r="E989" s="314">
        <v>292.5</v>
      </c>
      <c r="F989" s="383" t="s">
        <v>3176</v>
      </c>
      <c r="G989" s="384" t="s">
        <v>3317</v>
      </c>
    </row>
    <row r="990" spans="2:7">
      <c r="B990" s="327">
        <v>42731</v>
      </c>
      <c r="C990" s="314">
        <v>2000</v>
      </c>
      <c r="D990" s="175">
        <f t="shared" si="15"/>
        <v>50</v>
      </c>
      <c r="E990" s="314">
        <v>1950</v>
      </c>
      <c r="F990" s="383" t="s">
        <v>3177</v>
      </c>
      <c r="G990" s="384" t="s">
        <v>3800</v>
      </c>
    </row>
    <row r="991" spans="2:7">
      <c r="B991" s="327">
        <v>42731</v>
      </c>
      <c r="C991" s="314">
        <v>500</v>
      </c>
      <c r="D991" s="175">
        <f t="shared" si="15"/>
        <v>12.5</v>
      </c>
      <c r="E991" s="314">
        <v>487.5</v>
      </c>
      <c r="F991" s="383" t="s">
        <v>3153</v>
      </c>
      <c r="G991" s="384" t="s">
        <v>3801</v>
      </c>
    </row>
    <row r="992" spans="2:7">
      <c r="B992" s="327">
        <v>42731</v>
      </c>
      <c r="C992" s="314">
        <v>250</v>
      </c>
      <c r="D992" s="175">
        <f t="shared" si="15"/>
        <v>6.25</v>
      </c>
      <c r="E992" s="314">
        <v>243.75</v>
      </c>
      <c r="F992" s="383" t="s">
        <v>3153</v>
      </c>
      <c r="G992" s="384" t="s">
        <v>3802</v>
      </c>
    </row>
    <row r="993" spans="2:7">
      <c r="B993" s="327">
        <v>42731</v>
      </c>
      <c r="C993" s="314">
        <v>3000</v>
      </c>
      <c r="D993" s="175">
        <f t="shared" si="15"/>
        <v>75</v>
      </c>
      <c r="E993" s="314">
        <v>2925</v>
      </c>
      <c r="F993" s="383" t="s">
        <v>3175</v>
      </c>
      <c r="G993" s="384" t="s">
        <v>3803</v>
      </c>
    </row>
    <row r="994" spans="2:7">
      <c r="B994" s="327">
        <v>42731</v>
      </c>
      <c r="C994" s="314">
        <v>100</v>
      </c>
      <c r="D994" s="175">
        <f t="shared" si="15"/>
        <v>2.5</v>
      </c>
      <c r="E994" s="314">
        <v>97.5</v>
      </c>
      <c r="F994" s="383" t="s">
        <v>3173</v>
      </c>
      <c r="G994" s="384" t="s">
        <v>3804</v>
      </c>
    </row>
    <row r="995" spans="2:7">
      <c r="B995" s="327">
        <v>42731</v>
      </c>
      <c r="C995" s="314">
        <v>100</v>
      </c>
      <c r="D995" s="175">
        <f t="shared" si="15"/>
        <v>2.5</v>
      </c>
      <c r="E995" s="314">
        <v>97.5</v>
      </c>
      <c r="F995" s="383" t="s">
        <v>3175</v>
      </c>
      <c r="G995" s="384" t="s">
        <v>3804</v>
      </c>
    </row>
    <row r="996" spans="2:7">
      <c r="B996" s="327">
        <v>42731</v>
      </c>
      <c r="C996" s="314">
        <v>300</v>
      </c>
      <c r="D996" s="175">
        <f t="shared" si="15"/>
        <v>7.5</v>
      </c>
      <c r="E996" s="314">
        <v>292.5</v>
      </c>
      <c r="F996" s="383" t="s">
        <v>3153</v>
      </c>
      <c r="G996" s="384" t="s">
        <v>3506</v>
      </c>
    </row>
    <row r="997" spans="2:7">
      <c r="B997" s="327">
        <v>42731</v>
      </c>
      <c r="C997" s="314">
        <v>1000</v>
      </c>
      <c r="D997" s="175">
        <f t="shared" si="15"/>
        <v>25</v>
      </c>
      <c r="E997" s="314">
        <v>975</v>
      </c>
      <c r="F997" s="383" t="s">
        <v>3173</v>
      </c>
      <c r="G997" s="384" t="s">
        <v>3805</v>
      </c>
    </row>
    <row r="998" spans="2:7">
      <c r="B998" s="327">
        <v>42731</v>
      </c>
      <c r="C998" s="314">
        <v>500</v>
      </c>
      <c r="D998" s="175">
        <f t="shared" si="15"/>
        <v>12.5</v>
      </c>
      <c r="E998" s="314">
        <v>487.5</v>
      </c>
      <c r="F998" s="383" t="s">
        <v>3153</v>
      </c>
      <c r="G998" s="384" t="s">
        <v>3225</v>
      </c>
    </row>
    <row r="999" spans="2:7">
      <c r="B999" s="327">
        <v>42731</v>
      </c>
      <c r="C999" s="314">
        <v>800</v>
      </c>
      <c r="D999" s="175">
        <f t="shared" si="15"/>
        <v>20</v>
      </c>
      <c r="E999" s="314">
        <v>780</v>
      </c>
      <c r="F999" s="383" t="s">
        <v>3153</v>
      </c>
      <c r="G999" s="384" t="s">
        <v>3806</v>
      </c>
    </row>
    <row r="1000" spans="2:7">
      <c r="B1000" s="327">
        <v>42731</v>
      </c>
      <c r="C1000" s="314">
        <v>2000</v>
      </c>
      <c r="D1000" s="175">
        <f t="shared" si="15"/>
        <v>50</v>
      </c>
      <c r="E1000" s="314">
        <v>1950</v>
      </c>
      <c r="F1000" s="383" t="s">
        <v>3153</v>
      </c>
      <c r="G1000" s="384" t="s">
        <v>3807</v>
      </c>
    </row>
    <row r="1001" spans="2:7">
      <c r="B1001" s="327">
        <v>42731</v>
      </c>
      <c r="C1001" s="314">
        <v>1000</v>
      </c>
      <c r="D1001" s="175">
        <f t="shared" si="15"/>
        <v>25</v>
      </c>
      <c r="E1001" s="314">
        <v>975</v>
      </c>
      <c r="F1001" s="383" t="s">
        <v>3153</v>
      </c>
      <c r="G1001" s="384" t="s">
        <v>3808</v>
      </c>
    </row>
    <row r="1002" spans="2:7">
      <c r="B1002" s="327">
        <v>42731</v>
      </c>
      <c r="C1002" s="314">
        <v>50</v>
      </c>
      <c r="D1002" s="175">
        <f t="shared" si="15"/>
        <v>1.25</v>
      </c>
      <c r="E1002" s="314">
        <v>48.75</v>
      </c>
      <c r="F1002" s="383" t="s">
        <v>3174</v>
      </c>
      <c r="G1002" s="384" t="s">
        <v>3809</v>
      </c>
    </row>
    <row r="1003" spans="2:7">
      <c r="B1003" s="327">
        <v>42731</v>
      </c>
      <c r="C1003" s="314">
        <v>176.65</v>
      </c>
      <c r="D1003" s="175">
        <f t="shared" si="15"/>
        <v>6.1899999999999977</v>
      </c>
      <c r="E1003" s="314">
        <v>170.46</v>
      </c>
      <c r="F1003" s="383" t="s">
        <v>3173</v>
      </c>
      <c r="G1003" s="384" t="s">
        <v>3588</v>
      </c>
    </row>
    <row r="1004" spans="2:7">
      <c r="B1004" s="327">
        <v>42731</v>
      </c>
      <c r="C1004" s="314">
        <v>10000</v>
      </c>
      <c r="D1004" s="175">
        <f t="shared" si="15"/>
        <v>250</v>
      </c>
      <c r="E1004" s="314">
        <v>9750</v>
      </c>
      <c r="F1004" s="383" t="s">
        <v>3153</v>
      </c>
      <c r="G1004" s="384" t="s">
        <v>3810</v>
      </c>
    </row>
    <row r="1005" spans="2:7">
      <c r="B1005" s="327">
        <v>42731</v>
      </c>
      <c r="C1005" s="314">
        <v>1000</v>
      </c>
      <c r="D1005" s="175">
        <f t="shared" si="15"/>
        <v>25</v>
      </c>
      <c r="E1005" s="314">
        <v>975</v>
      </c>
      <c r="F1005" s="383" t="s">
        <v>3171</v>
      </c>
      <c r="G1005" s="384" t="s">
        <v>3542</v>
      </c>
    </row>
    <row r="1006" spans="2:7">
      <c r="B1006" s="327">
        <v>42731</v>
      </c>
      <c r="C1006" s="314">
        <v>1000</v>
      </c>
      <c r="D1006" s="175">
        <f t="shared" si="15"/>
        <v>25</v>
      </c>
      <c r="E1006" s="314">
        <v>975</v>
      </c>
      <c r="F1006" s="383" t="s">
        <v>3175</v>
      </c>
      <c r="G1006" s="384" t="s">
        <v>3542</v>
      </c>
    </row>
    <row r="1007" spans="2:7">
      <c r="B1007" s="327">
        <v>42731</v>
      </c>
      <c r="C1007" s="314">
        <v>250</v>
      </c>
      <c r="D1007" s="175">
        <f t="shared" si="15"/>
        <v>6.25</v>
      </c>
      <c r="E1007" s="314">
        <v>243.75</v>
      </c>
      <c r="F1007" s="383" t="s">
        <v>3148</v>
      </c>
      <c r="G1007" s="384" t="s">
        <v>3811</v>
      </c>
    </row>
    <row r="1008" spans="2:7">
      <c r="B1008" s="327">
        <v>42731</v>
      </c>
      <c r="C1008" s="314">
        <v>225.14</v>
      </c>
      <c r="D1008" s="175">
        <f t="shared" si="15"/>
        <v>5.6299999999999955</v>
      </c>
      <c r="E1008" s="314">
        <v>219.51</v>
      </c>
      <c r="F1008" s="383" t="s">
        <v>3149</v>
      </c>
      <c r="G1008" s="384" t="s">
        <v>3811</v>
      </c>
    </row>
    <row r="1009" spans="2:7">
      <c r="B1009" s="327">
        <v>42731</v>
      </c>
      <c r="C1009" s="314">
        <v>100.72</v>
      </c>
      <c r="D1009" s="175">
        <f t="shared" si="15"/>
        <v>2.519999999999996</v>
      </c>
      <c r="E1009" s="314">
        <v>98.2</v>
      </c>
      <c r="F1009" s="383" t="s">
        <v>3149</v>
      </c>
      <c r="G1009" s="384" t="s">
        <v>3811</v>
      </c>
    </row>
    <row r="1010" spans="2:7">
      <c r="B1010" s="327">
        <v>42731</v>
      </c>
      <c r="C1010" s="314">
        <v>142.22</v>
      </c>
      <c r="D1010" s="175">
        <f t="shared" si="15"/>
        <v>3.5600000000000023</v>
      </c>
      <c r="E1010" s="314">
        <v>138.66</v>
      </c>
      <c r="F1010" s="383" t="s">
        <v>3176</v>
      </c>
      <c r="G1010" s="384" t="s">
        <v>3811</v>
      </c>
    </row>
    <row r="1011" spans="2:7">
      <c r="B1011" s="327">
        <v>42731</v>
      </c>
      <c r="C1011" s="314">
        <v>250</v>
      </c>
      <c r="D1011" s="175">
        <f t="shared" si="15"/>
        <v>6.25</v>
      </c>
      <c r="E1011" s="314">
        <v>243.75</v>
      </c>
      <c r="F1011" s="383" t="s">
        <v>3155</v>
      </c>
      <c r="G1011" s="384" t="s">
        <v>3812</v>
      </c>
    </row>
    <row r="1012" spans="2:7">
      <c r="B1012" s="327">
        <v>42731</v>
      </c>
      <c r="C1012" s="314">
        <v>1000</v>
      </c>
      <c r="D1012" s="175">
        <f t="shared" si="15"/>
        <v>25</v>
      </c>
      <c r="E1012" s="314">
        <v>975</v>
      </c>
      <c r="F1012" s="383" t="s">
        <v>3176</v>
      </c>
      <c r="G1012" s="384" t="s">
        <v>3813</v>
      </c>
    </row>
    <row r="1013" spans="2:7">
      <c r="B1013" s="327">
        <v>42731</v>
      </c>
      <c r="C1013" s="314">
        <v>235</v>
      </c>
      <c r="D1013" s="175">
        <f t="shared" si="15"/>
        <v>5.8799999999999955</v>
      </c>
      <c r="E1013" s="314">
        <v>229.12</v>
      </c>
      <c r="F1013" s="383" t="s">
        <v>3156</v>
      </c>
      <c r="G1013" s="384" t="s">
        <v>3811</v>
      </c>
    </row>
    <row r="1014" spans="2:7">
      <c r="B1014" s="327">
        <v>42731</v>
      </c>
      <c r="C1014" s="314">
        <v>100</v>
      </c>
      <c r="D1014" s="175">
        <f t="shared" si="15"/>
        <v>2.5</v>
      </c>
      <c r="E1014" s="314">
        <v>97.5</v>
      </c>
      <c r="F1014" s="383" t="s">
        <v>3150</v>
      </c>
      <c r="G1014" s="384" t="s">
        <v>3811</v>
      </c>
    </row>
    <row r="1015" spans="2:7">
      <c r="B1015" s="327">
        <v>42731</v>
      </c>
      <c r="C1015" s="314">
        <v>100</v>
      </c>
      <c r="D1015" s="175">
        <f t="shared" si="15"/>
        <v>2.5</v>
      </c>
      <c r="E1015" s="314">
        <v>97.5</v>
      </c>
      <c r="F1015" s="383" t="s">
        <v>3151</v>
      </c>
      <c r="G1015" s="384" t="s">
        <v>3811</v>
      </c>
    </row>
    <row r="1016" spans="2:7">
      <c r="B1016" s="327">
        <v>42731</v>
      </c>
      <c r="C1016" s="314">
        <v>10000</v>
      </c>
      <c r="D1016" s="175">
        <f t="shared" si="15"/>
        <v>250</v>
      </c>
      <c r="E1016" s="314">
        <v>9750</v>
      </c>
      <c r="F1016" s="383" t="s">
        <v>3173</v>
      </c>
      <c r="G1016" s="384" t="s">
        <v>3814</v>
      </c>
    </row>
    <row r="1017" spans="2:7">
      <c r="B1017" s="327">
        <v>42731</v>
      </c>
      <c r="C1017" s="314">
        <v>10000</v>
      </c>
      <c r="D1017" s="175">
        <f t="shared" si="15"/>
        <v>250</v>
      </c>
      <c r="E1017" s="314">
        <v>9750</v>
      </c>
      <c r="F1017" s="383" t="s">
        <v>3173</v>
      </c>
      <c r="G1017" s="384" t="s">
        <v>3814</v>
      </c>
    </row>
    <row r="1018" spans="2:7">
      <c r="B1018" s="327">
        <v>42731</v>
      </c>
      <c r="C1018" s="314">
        <v>200</v>
      </c>
      <c r="D1018" s="175">
        <f t="shared" si="15"/>
        <v>5</v>
      </c>
      <c r="E1018" s="314">
        <v>195</v>
      </c>
      <c r="F1018" s="383" t="s">
        <v>3173</v>
      </c>
      <c r="G1018" s="384" t="s">
        <v>3815</v>
      </c>
    </row>
    <row r="1019" spans="2:7">
      <c r="B1019" s="327">
        <v>42731</v>
      </c>
      <c r="C1019" s="314">
        <v>500</v>
      </c>
      <c r="D1019" s="175">
        <f t="shared" si="15"/>
        <v>12.5</v>
      </c>
      <c r="E1019" s="314">
        <v>487.5</v>
      </c>
      <c r="F1019" s="383" t="s">
        <v>3153</v>
      </c>
      <c r="G1019" s="384" t="s">
        <v>3238</v>
      </c>
    </row>
    <row r="1020" spans="2:7">
      <c r="B1020" s="327">
        <v>42731</v>
      </c>
      <c r="C1020" s="314">
        <v>1000</v>
      </c>
      <c r="D1020" s="175">
        <f t="shared" si="15"/>
        <v>25</v>
      </c>
      <c r="E1020" s="314">
        <v>975</v>
      </c>
      <c r="F1020" s="383" t="s">
        <v>3153</v>
      </c>
      <c r="G1020" s="384" t="s">
        <v>3816</v>
      </c>
    </row>
    <row r="1021" spans="2:7">
      <c r="B1021" s="327">
        <v>42731</v>
      </c>
      <c r="C1021" s="314">
        <v>1600</v>
      </c>
      <c r="D1021" s="175">
        <f t="shared" si="15"/>
        <v>40</v>
      </c>
      <c r="E1021" s="314">
        <v>1560</v>
      </c>
      <c r="F1021" s="383" t="s">
        <v>3153</v>
      </c>
      <c r="G1021" s="384" t="s">
        <v>3309</v>
      </c>
    </row>
    <row r="1022" spans="2:7">
      <c r="B1022" s="327">
        <v>42731</v>
      </c>
      <c r="C1022" s="314">
        <v>1520.52</v>
      </c>
      <c r="D1022" s="175">
        <f t="shared" si="15"/>
        <v>38.009999999999991</v>
      </c>
      <c r="E1022" s="314">
        <v>1482.51</v>
      </c>
      <c r="F1022" s="383" t="s">
        <v>3158</v>
      </c>
      <c r="G1022" s="384" t="s">
        <v>3817</v>
      </c>
    </row>
    <row r="1023" spans="2:7">
      <c r="B1023" s="327">
        <v>42731</v>
      </c>
      <c r="C1023" s="314">
        <v>100</v>
      </c>
      <c r="D1023" s="175">
        <f t="shared" si="15"/>
        <v>2.5</v>
      </c>
      <c r="E1023" s="314">
        <v>97.5</v>
      </c>
      <c r="F1023" s="383" t="s">
        <v>3173</v>
      </c>
      <c r="G1023" s="384" t="s">
        <v>3818</v>
      </c>
    </row>
    <row r="1024" spans="2:7">
      <c r="B1024" s="327">
        <v>42731</v>
      </c>
      <c r="C1024" s="314">
        <v>2000</v>
      </c>
      <c r="D1024" s="175">
        <f t="shared" si="15"/>
        <v>50</v>
      </c>
      <c r="E1024" s="314">
        <v>1950</v>
      </c>
      <c r="F1024" s="383" t="s">
        <v>3173</v>
      </c>
      <c r="G1024" s="384" t="s">
        <v>3423</v>
      </c>
    </row>
    <row r="1025" spans="2:7">
      <c r="B1025" s="327">
        <v>42731</v>
      </c>
      <c r="C1025" s="314">
        <v>500</v>
      </c>
      <c r="D1025" s="175">
        <f t="shared" si="15"/>
        <v>12.5</v>
      </c>
      <c r="E1025" s="314">
        <v>487.5</v>
      </c>
      <c r="F1025" s="383" t="s">
        <v>3173</v>
      </c>
      <c r="G1025" s="384" t="s">
        <v>3665</v>
      </c>
    </row>
    <row r="1026" spans="2:7">
      <c r="B1026" s="327">
        <v>42731</v>
      </c>
      <c r="C1026" s="314">
        <v>1000</v>
      </c>
      <c r="D1026" s="175">
        <f t="shared" si="15"/>
        <v>25</v>
      </c>
      <c r="E1026" s="314">
        <v>975</v>
      </c>
      <c r="F1026" s="383" t="s">
        <v>3173</v>
      </c>
      <c r="G1026" s="384" t="s">
        <v>3702</v>
      </c>
    </row>
    <row r="1027" spans="2:7">
      <c r="B1027" s="327">
        <v>42731</v>
      </c>
      <c r="C1027" s="314">
        <v>5000</v>
      </c>
      <c r="D1027" s="175">
        <f t="shared" si="15"/>
        <v>125</v>
      </c>
      <c r="E1027" s="314">
        <v>4875</v>
      </c>
      <c r="F1027" s="383" t="s">
        <v>3153</v>
      </c>
      <c r="G1027" s="384" t="s">
        <v>3819</v>
      </c>
    </row>
    <row r="1028" spans="2:7">
      <c r="B1028" s="327">
        <v>42731</v>
      </c>
      <c r="C1028" s="314">
        <v>10000</v>
      </c>
      <c r="D1028" s="175">
        <f t="shared" si="15"/>
        <v>250</v>
      </c>
      <c r="E1028" s="314">
        <v>9750</v>
      </c>
      <c r="F1028" s="383" t="s">
        <v>3153</v>
      </c>
      <c r="G1028" s="384" t="s">
        <v>3820</v>
      </c>
    </row>
    <row r="1029" spans="2:7">
      <c r="B1029" s="327">
        <v>42731</v>
      </c>
      <c r="C1029" s="314">
        <v>500</v>
      </c>
      <c r="D1029" s="175">
        <f t="shared" si="15"/>
        <v>12.5</v>
      </c>
      <c r="E1029" s="314">
        <v>487.5</v>
      </c>
      <c r="F1029" s="383" t="s">
        <v>3149</v>
      </c>
      <c r="G1029" s="384" t="s">
        <v>3821</v>
      </c>
    </row>
    <row r="1030" spans="2:7">
      <c r="B1030" s="327">
        <v>42731</v>
      </c>
      <c r="C1030" s="314">
        <v>100</v>
      </c>
      <c r="D1030" s="175">
        <f t="shared" ref="D1030:D1093" si="16">SUM(C1030-E1030)</f>
        <v>2.5</v>
      </c>
      <c r="E1030" s="314">
        <v>97.5</v>
      </c>
      <c r="F1030" s="383" t="s">
        <v>3153</v>
      </c>
      <c r="G1030" s="384" t="s">
        <v>3822</v>
      </c>
    </row>
    <row r="1031" spans="2:7">
      <c r="B1031" s="327">
        <v>42731</v>
      </c>
      <c r="C1031" s="314">
        <v>300</v>
      </c>
      <c r="D1031" s="175">
        <f t="shared" si="16"/>
        <v>7.5</v>
      </c>
      <c r="E1031" s="314">
        <v>292.5</v>
      </c>
      <c r="F1031" s="383" t="s">
        <v>3173</v>
      </c>
      <c r="G1031" s="384" t="s">
        <v>3823</v>
      </c>
    </row>
    <row r="1032" spans="2:7">
      <c r="B1032" s="327">
        <v>42731</v>
      </c>
      <c r="C1032" s="314">
        <v>300</v>
      </c>
      <c r="D1032" s="175">
        <f t="shared" si="16"/>
        <v>7.5</v>
      </c>
      <c r="E1032" s="314">
        <v>292.5</v>
      </c>
      <c r="F1032" s="383" t="s">
        <v>3149</v>
      </c>
      <c r="G1032" s="384" t="s">
        <v>3823</v>
      </c>
    </row>
    <row r="1033" spans="2:7">
      <c r="B1033" s="327">
        <v>42731</v>
      </c>
      <c r="C1033" s="314">
        <v>300</v>
      </c>
      <c r="D1033" s="175">
        <f t="shared" si="16"/>
        <v>7.5</v>
      </c>
      <c r="E1033" s="314">
        <v>292.5</v>
      </c>
      <c r="F1033" s="383" t="s">
        <v>3165</v>
      </c>
      <c r="G1033" s="384" t="s">
        <v>3823</v>
      </c>
    </row>
    <row r="1034" spans="2:7">
      <c r="B1034" s="327">
        <v>42731</v>
      </c>
      <c r="C1034" s="314">
        <v>100</v>
      </c>
      <c r="D1034" s="175">
        <f t="shared" si="16"/>
        <v>3.5</v>
      </c>
      <c r="E1034" s="314">
        <v>96.5</v>
      </c>
      <c r="F1034" s="383" t="s">
        <v>3148</v>
      </c>
      <c r="G1034" s="384" t="s">
        <v>3824</v>
      </c>
    </row>
    <row r="1035" spans="2:7">
      <c r="B1035" s="327">
        <v>42731</v>
      </c>
      <c r="C1035" s="314">
        <v>600</v>
      </c>
      <c r="D1035" s="175">
        <f t="shared" si="16"/>
        <v>15</v>
      </c>
      <c r="E1035" s="314">
        <v>585</v>
      </c>
      <c r="F1035" s="383" t="s">
        <v>3174</v>
      </c>
      <c r="G1035" s="384" t="s">
        <v>3825</v>
      </c>
    </row>
    <row r="1036" spans="2:7">
      <c r="B1036" s="327">
        <v>42731</v>
      </c>
      <c r="C1036" s="314">
        <v>1000</v>
      </c>
      <c r="D1036" s="175">
        <f t="shared" si="16"/>
        <v>25</v>
      </c>
      <c r="E1036" s="314">
        <v>975</v>
      </c>
      <c r="F1036" s="383" t="s">
        <v>3175</v>
      </c>
      <c r="G1036" s="384" t="s">
        <v>3826</v>
      </c>
    </row>
    <row r="1037" spans="2:7">
      <c r="B1037" s="327">
        <v>42731</v>
      </c>
      <c r="C1037" s="314">
        <v>1000</v>
      </c>
      <c r="D1037" s="175">
        <f t="shared" si="16"/>
        <v>25</v>
      </c>
      <c r="E1037" s="314">
        <v>975</v>
      </c>
      <c r="F1037" s="383" t="s">
        <v>3173</v>
      </c>
      <c r="G1037" s="384" t="s">
        <v>3382</v>
      </c>
    </row>
    <row r="1038" spans="2:7">
      <c r="B1038" s="327">
        <v>42731</v>
      </c>
      <c r="C1038" s="314">
        <v>5000</v>
      </c>
      <c r="D1038" s="175">
        <f t="shared" si="16"/>
        <v>125</v>
      </c>
      <c r="E1038" s="314">
        <v>4875</v>
      </c>
      <c r="F1038" s="383" t="s">
        <v>3173</v>
      </c>
      <c r="G1038" s="384" t="s">
        <v>3827</v>
      </c>
    </row>
    <row r="1039" spans="2:7">
      <c r="B1039" s="327">
        <v>42731</v>
      </c>
      <c r="C1039" s="314">
        <v>1000</v>
      </c>
      <c r="D1039" s="175">
        <f t="shared" si="16"/>
        <v>25</v>
      </c>
      <c r="E1039" s="314">
        <v>975</v>
      </c>
      <c r="F1039" s="383" t="s">
        <v>3153</v>
      </c>
      <c r="G1039" s="384" t="s">
        <v>3828</v>
      </c>
    </row>
    <row r="1040" spans="2:7">
      <c r="B1040" s="327">
        <v>42731</v>
      </c>
      <c r="C1040" s="314">
        <v>300</v>
      </c>
      <c r="D1040" s="175">
        <f t="shared" si="16"/>
        <v>7.5</v>
      </c>
      <c r="E1040" s="314">
        <v>292.5</v>
      </c>
      <c r="F1040" s="383" t="s">
        <v>3173</v>
      </c>
      <c r="G1040" s="384" t="s">
        <v>3829</v>
      </c>
    </row>
    <row r="1041" spans="2:7">
      <c r="B1041" s="327">
        <v>42731</v>
      </c>
      <c r="C1041" s="314">
        <v>1500</v>
      </c>
      <c r="D1041" s="175">
        <f t="shared" si="16"/>
        <v>37.5</v>
      </c>
      <c r="E1041" s="314">
        <v>1462.5</v>
      </c>
      <c r="F1041" s="383" t="s">
        <v>3173</v>
      </c>
      <c r="G1041" s="384" t="s">
        <v>3830</v>
      </c>
    </row>
    <row r="1042" spans="2:7">
      <c r="B1042" s="327">
        <v>42731</v>
      </c>
      <c r="C1042" s="314">
        <v>1000</v>
      </c>
      <c r="D1042" s="175">
        <f t="shared" si="16"/>
        <v>32</v>
      </c>
      <c r="E1042" s="314">
        <v>968</v>
      </c>
      <c r="F1042" s="383" t="s">
        <v>3153</v>
      </c>
      <c r="G1042" s="384" t="s">
        <v>3831</v>
      </c>
    </row>
    <row r="1043" spans="2:7">
      <c r="B1043" s="327">
        <v>42731</v>
      </c>
      <c r="C1043" s="314">
        <v>800</v>
      </c>
      <c r="D1043" s="175">
        <f t="shared" si="16"/>
        <v>20</v>
      </c>
      <c r="E1043" s="314">
        <v>780</v>
      </c>
      <c r="F1043" s="383" t="s">
        <v>3156</v>
      </c>
      <c r="G1043" s="384" t="s">
        <v>3212</v>
      </c>
    </row>
    <row r="1044" spans="2:7">
      <c r="B1044" s="327">
        <v>42731</v>
      </c>
      <c r="C1044" s="314">
        <v>2000</v>
      </c>
      <c r="D1044" s="175">
        <f t="shared" si="16"/>
        <v>50</v>
      </c>
      <c r="E1044" s="314">
        <v>1950</v>
      </c>
      <c r="F1044" s="383" t="s">
        <v>3177</v>
      </c>
      <c r="G1044" s="384" t="s">
        <v>3832</v>
      </c>
    </row>
    <row r="1045" spans="2:7">
      <c r="B1045" s="327">
        <v>42731</v>
      </c>
      <c r="C1045" s="314">
        <v>500</v>
      </c>
      <c r="D1045" s="175">
        <f t="shared" si="16"/>
        <v>12.5</v>
      </c>
      <c r="E1045" s="314">
        <v>487.5</v>
      </c>
      <c r="F1045" s="383" t="s">
        <v>3174</v>
      </c>
      <c r="G1045" s="384" t="s">
        <v>3254</v>
      </c>
    </row>
    <row r="1046" spans="2:7">
      <c r="B1046" s="327">
        <v>42731</v>
      </c>
      <c r="C1046" s="314">
        <v>1000</v>
      </c>
      <c r="D1046" s="175">
        <f t="shared" si="16"/>
        <v>25</v>
      </c>
      <c r="E1046" s="314">
        <v>975</v>
      </c>
      <c r="F1046" s="383" t="s">
        <v>3173</v>
      </c>
      <c r="G1046" s="384" t="s">
        <v>3324</v>
      </c>
    </row>
    <row r="1047" spans="2:7">
      <c r="B1047" s="327">
        <v>42731</v>
      </c>
      <c r="C1047" s="314">
        <v>1000</v>
      </c>
      <c r="D1047" s="175">
        <f t="shared" si="16"/>
        <v>25</v>
      </c>
      <c r="E1047" s="314">
        <v>975</v>
      </c>
      <c r="F1047" s="383" t="s">
        <v>3174</v>
      </c>
      <c r="G1047" s="384" t="s">
        <v>3324</v>
      </c>
    </row>
    <row r="1048" spans="2:7">
      <c r="B1048" s="327">
        <v>42731</v>
      </c>
      <c r="C1048" s="314">
        <v>500</v>
      </c>
      <c r="D1048" s="175">
        <f t="shared" si="16"/>
        <v>12.5</v>
      </c>
      <c r="E1048" s="314">
        <v>487.5</v>
      </c>
      <c r="F1048" s="383" t="s">
        <v>3176</v>
      </c>
      <c r="G1048" s="384" t="s">
        <v>3415</v>
      </c>
    </row>
    <row r="1049" spans="2:7">
      <c r="B1049" s="327">
        <v>42731</v>
      </c>
      <c r="C1049" s="314">
        <v>100</v>
      </c>
      <c r="D1049" s="175">
        <f t="shared" si="16"/>
        <v>2.5</v>
      </c>
      <c r="E1049" s="314">
        <v>97.5</v>
      </c>
      <c r="F1049" s="383" t="s">
        <v>3177</v>
      </c>
      <c r="G1049" s="384" t="s">
        <v>3833</v>
      </c>
    </row>
    <row r="1050" spans="2:7">
      <c r="B1050" s="327">
        <v>42731</v>
      </c>
      <c r="C1050" s="314">
        <v>250</v>
      </c>
      <c r="D1050" s="175">
        <f t="shared" si="16"/>
        <v>6.25</v>
      </c>
      <c r="E1050" s="314">
        <v>243.75</v>
      </c>
      <c r="F1050" s="383" t="s">
        <v>3174</v>
      </c>
      <c r="G1050" s="384" t="s">
        <v>3834</v>
      </c>
    </row>
    <row r="1051" spans="2:7">
      <c r="B1051" s="327">
        <v>42731</v>
      </c>
      <c r="C1051" s="314">
        <v>100</v>
      </c>
      <c r="D1051" s="175">
        <f t="shared" si="16"/>
        <v>2.5</v>
      </c>
      <c r="E1051" s="314">
        <v>97.5</v>
      </c>
      <c r="F1051" s="383" t="s">
        <v>3175</v>
      </c>
      <c r="G1051" s="384" t="s">
        <v>3834</v>
      </c>
    </row>
    <row r="1052" spans="2:7">
      <c r="B1052" s="327">
        <v>42731</v>
      </c>
      <c r="C1052" s="314">
        <v>1000</v>
      </c>
      <c r="D1052" s="175">
        <f t="shared" si="16"/>
        <v>25</v>
      </c>
      <c r="E1052" s="314">
        <v>975</v>
      </c>
      <c r="F1052" s="383" t="s">
        <v>3153</v>
      </c>
      <c r="G1052" s="384" t="s">
        <v>3835</v>
      </c>
    </row>
    <row r="1053" spans="2:7">
      <c r="B1053" s="327">
        <v>42731</v>
      </c>
      <c r="C1053" s="314">
        <v>160</v>
      </c>
      <c r="D1053" s="175">
        <f t="shared" si="16"/>
        <v>4</v>
      </c>
      <c r="E1053" s="314">
        <v>156</v>
      </c>
      <c r="F1053" s="383" t="s">
        <v>3147</v>
      </c>
      <c r="G1053" s="384" t="s">
        <v>3834</v>
      </c>
    </row>
    <row r="1054" spans="2:7">
      <c r="B1054" s="327">
        <v>42731</v>
      </c>
      <c r="C1054" s="314">
        <v>200</v>
      </c>
      <c r="D1054" s="175">
        <f t="shared" si="16"/>
        <v>5</v>
      </c>
      <c r="E1054" s="314">
        <v>195</v>
      </c>
      <c r="F1054" s="383" t="s">
        <v>3175</v>
      </c>
      <c r="G1054" s="384" t="s">
        <v>3833</v>
      </c>
    </row>
    <row r="1055" spans="2:7">
      <c r="B1055" s="327">
        <v>42731</v>
      </c>
      <c r="C1055" s="314">
        <v>1000</v>
      </c>
      <c r="D1055" s="175">
        <f t="shared" si="16"/>
        <v>25</v>
      </c>
      <c r="E1055" s="314">
        <v>975</v>
      </c>
      <c r="F1055" s="383" t="s">
        <v>3149</v>
      </c>
      <c r="G1055" s="384" t="s">
        <v>3836</v>
      </c>
    </row>
    <row r="1056" spans="2:7">
      <c r="B1056" s="327">
        <v>42731</v>
      </c>
      <c r="C1056" s="314">
        <v>1000</v>
      </c>
      <c r="D1056" s="175">
        <f t="shared" si="16"/>
        <v>25</v>
      </c>
      <c r="E1056" s="314">
        <v>975</v>
      </c>
      <c r="F1056" s="383" t="s">
        <v>3148</v>
      </c>
      <c r="G1056" s="384" t="s">
        <v>3836</v>
      </c>
    </row>
    <row r="1057" spans="2:7">
      <c r="B1057" s="327">
        <v>42731</v>
      </c>
      <c r="C1057" s="314">
        <v>5000</v>
      </c>
      <c r="D1057" s="175">
        <f t="shared" si="16"/>
        <v>125</v>
      </c>
      <c r="E1057" s="314">
        <v>4875</v>
      </c>
      <c r="F1057" s="383" t="s">
        <v>3153</v>
      </c>
      <c r="G1057" s="384" t="s">
        <v>3320</v>
      </c>
    </row>
    <row r="1058" spans="2:7">
      <c r="B1058" s="327">
        <v>42731</v>
      </c>
      <c r="C1058" s="314">
        <v>1000</v>
      </c>
      <c r="D1058" s="175">
        <f t="shared" si="16"/>
        <v>25</v>
      </c>
      <c r="E1058" s="314">
        <v>975</v>
      </c>
      <c r="F1058" s="383" t="s">
        <v>3171</v>
      </c>
      <c r="G1058" s="384" t="s">
        <v>3837</v>
      </c>
    </row>
    <row r="1059" spans="2:7">
      <c r="B1059" s="327">
        <v>42731</v>
      </c>
      <c r="C1059" s="314">
        <v>1500</v>
      </c>
      <c r="D1059" s="175">
        <f t="shared" si="16"/>
        <v>37.5</v>
      </c>
      <c r="E1059" s="314">
        <v>1462.5</v>
      </c>
      <c r="F1059" s="383" t="s">
        <v>3171</v>
      </c>
      <c r="G1059" s="384" t="s">
        <v>3838</v>
      </c>
    </row>
    <row r="1060" spans="2:7">
      <c r="B1060" s="327">
        <v>42731</v>
      </c>
      <c r="C1060" s="314">
        <v>5000</v>
      </c>
      <c r="D1060" s="175">
        <f t="shared" si="16"/>
        <v>125</v>
      </c>
      <c r="E1060" s="314">
        <v>4875</v>
      </c>
      <c r="F1060" s="383" t="s">
        <v>3175</v>
      </c>
      <c r="G1060" s="384" t="s">
        <v>3839</v>
      </c>
    </row>
    <row r="1061" spans="2:7">
      <c r="B1061" s="327">
        <v>42731</v>
      </c>
      <c r="C1061" s="314">
        <v>1500</v>
      </c>
      <c r="D1061" s="175">
        <f t="shared" si="16"/>
        <v>37.5</v>
      </c>
      <c r="E1061" s="314">
        <v>1462.5</v>
      </c>
      <c r="F1061" s="383" t="s">
        <v>3175</v>
      </c>
      <c r="G1061" s="384" t="s">
        <v>3201</v>
      </c>
    </row>
    <row r="1062" spans="2:7">
      <c r="B1062" s="327">
        <v>42731</v>
      </c>
      <c r="C1062" s="314">
        <v>300</v>
      </c>
      <c r="D1062" s="175">
        <f t="shared" si="16"/>
        <v>7.5</v>
      </c>
      <c r="E1062" s="314">
        <v>292.5</v>
      </c>
      <c r="F1062" s="383" t="s">
        <v>3153</v>
      </c>
      <c r="G1062" s="384" t="s">
        <v>3840</v>
      </c>
    </row>
    <row r="1063" spans="2:7">
      <c r="B1063" s="327">
        <v>42731</v>
      </c>
      <c r="C1063" s="314">
        <v>2000</v>
      </c>
      <c r="D1063" s="175">
        <f t="shared" si="16"/>
        <v>50</v>
      </c>
      <c r="E1063" s="314">
        <v>1950</v>
      </c>
      <c r="F1063" s="383" t="s">
        <v>3153</v>
      </c>
      <c r="G1063" s="384" t="s">
        <v>3409</v>
      </c>
    </row>
    <row r="1064" spans="2:7">
      <c r="B1064" s="327">
        <v>42732</v>
      </c>
      <c r="C1064" s="314">
        <v>5000</v>
      </c>
      <c r="D1064" s="175">
        <f t="shared" si="16"/>
        <v>125</v>
      </c>
      <c r="E1064" s="314">
        <v>4875</v>
      </c>
      <c r="F1064" s="383" t="s">
        <v>3153</v>
      </c>
      <c r="G1064" s="384" t="s">
        <v>3841</v>
      </c>
    </row>
    <row r="1065" spans="2:7">
      <c r="B1065" s="327">
        <v>42732</v>
      </c>
      <c r="C1065" s="314">
        <v>3000</v>
      </c>
      <c r="D1065" s="175">
        <f t="shared" si="16"/>
        <v>75</v>
      </c>
      <c r="E1065" s="314">
        <v>2925</v>
      </c>
      <c r="F1065" s="383" t="s">
        <v>3149</v>
      </c>
      <c r="G1065" s="384" t="s">
        <v>3842</v>
      </c>
    </row>
    <row r="1066" spans="2:7">
      <c r="B1066" s="327">
        <v>42732</v>
      </c>
      <c r="C1066" s="314">
        <v>1000</v>
      </c>
      <c r="D1066" s="175">
        <f t="shared" si="16"/>
        <v>32</v>
      </c>
      <c r="E1066" s="314">
        <v>968</v>
      </c>
      <c r="F1066" s="383" t="s">
        <v>3148</v>
      </c>
      <c r="G1066" s="384" t="s">
        <v>3843</v>
      </c>
    </row>
    <row r="1067" spans="2:7">
      <c r="B1067" s="327">
        <v>42732</v>
      </c>
      <c r="C1067" s="314">
        <v>100</v>
      </c>
      <c r="D1067" s="175">
        <f t="shared" si="16"/>
        <v>2.7000000000000028</v>
      </c>
      <c r="E1067" s="314">
        <v>97.3</v>
      </c>
      <c r="F1067" s="383" t="s">
        <v>3153</v>
      </c>
      <c r="G1067" s="384" t="s">
        <v>3844</v>
      </c>
    </row>
    <row r="1068" spans="2:7">
      <c r="B1068" s="327">
        <v>42732</v>
      </c>
      <c r="C1068" s="314">
        <v>200</v>
      </c>
      <c r="D1068" s="175">
        <f t="shared" si="16"/>
        <v>11</v>
      </c>
      <c r="E1068" s="314">
        <v>189</v>
      </c>
      <c r="F1068" s="383" t="s">
        <v>3148</v>
      </c>
      <c r="G1068" s="384" t="s">
        <v>3845</v>
      </c>
    </row>
    <row r="1069" spans="2:7">
      <c r="B1069" s="327">
        <v>42732</v>
      </c>
      <c r="C1069" s="314">
        <v>1000</v>
      </c>
      <c r="D1069" s="175">
        <f t="shared" si="16"/>
        <v>25</v>
      </c>
      <c r="E1069" s="314">
        <v>975</v>
      </c>
      <c r="F1069" s="383" t="s">
        <v>3149</v>
      </c>
      <c r="G1069" s="384" t="s">
        <v>3846</v>
      </c>
    </row>
    <row r="1070" spans="2:7">
      <c r="B1070" s="327">
        <v>42732</v>
      </c>
      <c r="C1070" s="314">
        <v>500</v>
      </c>
      <c r="D1070" s="175">
        <f t="shared" si="16"/>
        <v>12.5</v>
      </c>
      <c r="E1070" s="314">
        <v>487.5</v>
      </c>
      <c r="F1070" s="383" t="s">
        <v>3175</v>
      </c>
      <c r="G1070" s="384" t="s">
        <v>3846</v>
      </c>
    </row>
    <row r="1071" spans="2:7">
      <c r="B1071" s="327">
        <v>42732</v>
      </c>
      <c r="C1071" s="314">
        <v>500</v>
      </c>
      <c r="D1071" s="175">
        <f t="shared" si="16"/>
        <v>12.5</v>
      </c>
      <c r="E1071" s="314">
        <v>487.5</v>
      </c>
      <c r="F1071" s="383" t="s">
        <v>3165</v>
      </c>
      <c r="G1071" s="384" t="s">
        <v>3846</v>
      </c>
    </row>
    <row r="1072" spans="2:7">
      <c r="B1072" s="327">
        <v>42732</v>
      </c>
      <c r="C1072" s="314">
        <v>200</v>
      </c>
      <c r="D1072" s="175">
        <f t="shared" si="16"/>
        <v>5</v>
      </c>
      <c r="E1072" s="314">
        <v>195</v>
      </c>
      <c r="F1072" s="383" t="s">
        <v>3151</v>
      </c>
      <c r="G1072" s="384" t="s">
        <v>3847</v>
      </c>
    </row>
    <row r="1073" spans="2:7">
      <c r="B1073" s="327">
        <v>42732</v>
      </c>
      <c r="C1073" s="314">
        <v>1000</v>
      </c>
      <c r="D1073" s="175">
        <f t="shared" si="16"/>
        <v>25</v>
      </c>
      <c r="E1073" s="314">
        <v>975</v>
      </c>
      <c r="F1073" s="383" t="s">
        <v>3174</v>
      </c>
      <c r="G1073" s="384" t="s">
        <v>3566</v>
      </c>
    </row>
    <row r="1074" spans="2:7">
      <c r="B1074" s="327">
        <v>42732</v>
      </c>
      <c r="C1074" s="314">
        <v>700</v>
      </c>
      <c r="D1074" s="175">
        <f t="shared" si="16"/>
        <v>17.5</v>
      </c>
      <c r="E1074" s="314">
        <v>682.5</v>
      </c>
      <c r="F1074" s="383" t="s">
        <v>3175</v>
      </c>
      <c r="G1074" s="384" t="s">
        <v>3848</v>
      </c>
    </row>
    <row r="1075" spans="2:7">
      <c r="B1075" s="327">
        <v>42732</v>
      </c>
      <c r="C1075" s="314">
        <v>90</v>
      </c>
      <c r="D1075" s="175">
        <f t="shared" si="16"/>
        <v>2.25</v>
      </c>
      <c r="E1075" s="314">
        <v>87.75</v>
      </c>
      <c r="F1075" s="383" t="s">
        <v>3153</v>
      </c>
      <c r="G1075" s="384" t="s">
        <v>3849</v>
      </c>
    </row>
    <row r="1076" spans="2:7">
      <c r="B1076" s="327">
        <v>42732</v>
      </c>
      <c r="C1076" s="314">
        <v>2000</v>
      </c>
      <c r="D1076" s="175">
        <f t="shared" si="16"/>
        <v>50</v>
      </c>
      <c r="E1076" s="314">
        <v>1950</v>
      </c>
      <c r="F1076" s="383" t="s">
        <v>3153</v>
      </c>
      <c r="G1076" s="384" t="s">
        <v>3850</v>
      </c>
    </row>
    <row r="1077" spans="2:7">
      <c r="B1077" s="327">
        <v>42732</v>
      </c>
      <c r="C1077" s="314">
        <v>100</v>
      </c>
      <c r="D1077" s="175">
        <f t="shared" si="16"/>
        <v>2.5</v>
      </c>
      <c r="E1077" s="314">
        <v>97.5</v>
      </c>
      <c r="F1077" s="383" t="s">
        <v>3153</v>
      </c>
      <c r="G1077" s="384" t="s">
        <v>3469</v>
      </c>
    </row>
    <row r="1078" spans="2:7">
      <c r="B1078" s="327">
        <v>42732</v>
      </c>
      <c r="C1078" s="314">
        <v>300</v>
      </c>
      <c r="D1078" s="175">
        <f t="shared" si="16"/>
        <v>7.5</v>
      </c>
      <c r="E1078" s="314">
        <v>292.5</v>
      </c>
      <c r="F1078" s="383" t="s">
        <v>3153</v>
      </c>
      <c r="G1078" s="384" t="s">
        <v>3851</v>
      </c>
    </row>
    <row r="1079" spans="2:7">
      <c r="B1079" s="327">
        <v>42732</v>
      </c>
      <c r="C1079" s="314">
        <v>500</v>
      </c>
      <c r="D1079" s="175">
        <f t="shared" si="16"/>
        <v>12.5</v>
      </c>
      <c r="E1079" s="314">
        <v>487.5</v>
      </c>
      <c r="F1079" s="383" t="s">
        <v>3153</v>
      </c>
      <c r="G1079" s="384" t="s">
        <v>3852</v>
      </c>
    </row>
    <row r="1080" spans="2:7">
      <c r="B1080" s="327">
        <v>42732</v>
      </c>
      <c r="C1080" s="314">
        <v>1000</v>
      </c>
      <c r="D1080" s="175">
        <f t="shared" si="16"/>
        <v>25</v>
      </c>
      <c r="E1080" s="314">
        <v>975</v>
      </c>
      <c r="F1080" s="383" t="s">
        <v>3175</v>
      </c>
      <c r="G1080" s="384" t="s">
        <v>3208</v>
      </c>
    </row>
    <row r="1081" spans="2:7">
      <c r="B1081" s="327">
        <v>42732</v>
      </c>
      <c r="C1081" s="314">
        <v>1000</v>
      </c>
      <c r="D1081" s="175">
        <f t="shared" si="16"/>
        <v>25</v>
      </c>
      <c r="E1081" s="314">
        <v>975</v>
      </c>
      <c r="F1081" s="383" t="s">
        <v>3174</v>
      </c>
      <c r="G1081" s="384" t="s">
        <v>3208</v>
      </c>
    </row>
    <row r="1082" spans="2:7">
      <c r="B1082" s="327">
        <v>42732</v>
      </c>
      <c r="C1082" s="314">
        <v>1000</v>
      </c>
      <c r="D1082" s="175">
        <f t="shared" si="16"/>
        <v>25</v>
      </c>
      <c r="E1082" s="314">
        <v>975</v>
      </c>
      <c r="F1082" s="383" t="s">
        <v>3176</v>
      </c>
      <c r="G1082" s="384" t="s">
        <v>3208</v>
      </c>
    </row>
    <row r="1083" spans="2:7">
      <c r="B1083" s="327">
        <v>42732</v>
      </c>
      <c r="C1083" s="314">
        <v>1000</v>
      </c>
      <c r="D1083" s="175">
        <f t="shared" si="16"/>
        <v>25</v>
      </c>
      <c r="E1083" s="314">
        <v>975</v>
      </c>
      <c r="F1083" s="383" t="s">
        <v>3177</v>
      </c>
      <c r="G1083" s="384" t="s">
        <v>3208</v>
      </c>
    </row>
    <row r="1084" spans="2:7">
      <c r="B1084" s="327">
        <v>42732</v>
      </c>
      <c r="C1084" s="314">
        <v>1000</v>
      </c>
      <c r="D1084" s="175">
        <f t="shared" si="16"/>
        <v>25</v>
      </c>
      <c r="E1084" s="314">
        <v>975</v>
      </c>
      <c r="F1084" s="383" t="s">
        <v>3148</v>
      </c>
      <c r="G1084" s="384" t="s">
        <v>3208</v>
      </c>
    </row>
    <row r="1085" spans="2:7">
      <c r="B1085" s="327">
        <v>42732</v>
      </c>
      <c r="C1085" s="314">
        <v>1000</v>
      </c>
      <c r="D1085" s="175">
        <f t="shared" si="16"/>
        <v>25</v>
      </c>
      <c r="E1085" s="314">
        <v>975</v>
      </c>
      <c r="F1085" s="383" t="s">
        <v>3149</v>
      </c>
      <c r="G1085" s="384" t="s">
        <v>3208</v>
      </c>
    </row>
    <row r="1086" spans="2:7">
      <c r="B1086" s="327">
        <v>42732</v>
      </c>
      <c r="C1086" s="314">
        <v>1000</v>
      </c>
      <c r="D1086" s="175">
        <f t="shared" si="16"/>
        <v>25</v>
      </c>
      <c r="E1086" s="314">
        <v>975</v>
      </c>
      <c r="F1086" s="383" t="s">
        <v>3147</v>
      </c>
      <c r="G1086" s="384" t="s">
        <v>3208</v>
      </c>
    </row>
    <row r="1087" spans="2:7">
      <c r="B1087" s="327">
        <v>42732</v>
      </c>
      <c r="C1087" s="314">
        <v>1000</v>
      </c>
      <c r="D1087" s="175">
        <f t="shared" si="16"/>
        <v>25</v>
      </c>
      <c r="E1087" s="314">
        <v>975</v>
      </c>
      <c r="F1087" s="383" t="s">
        <v>3158</v>
      </c>
      <c r="G1087" s="384" t="s">
        <v>3208</v>
      </c>
    </row>
    <row r="1088" spans="2:7">
      <c r="B1088" s="327">
        <v>42732</v>
      </c>
      <c r="C1088" s="314">
        <v>1000</v>
      </c>
      <c r="D1088" s="175">
        <f t="shared" si="16"/>
        <v>25</v>
      </c>
      <c r="E1088" s="314">
        <v>975</v>
      </c>
      <c r="F1088" s="383" t="s">
        <v>3165</v>
      </c>
      <c r="G1088" s="384" t="s">
        <v>3208</v>
      </c>
    </row>
    <row r="1089" spans="2:7">
      <c r="B1089" s="327">
        <v>42732</v>
      </c>
      <c r="C1089" s="314">
        <v>1000</v>
      </c>
      <c r="D1089" s="175">
        <f t="shared" si="16"/>
        <v>25</v>
      </c>
      <c r="E1089" s="314">
        <v>975</v>
      </c>
      <c r="F1089" s="383" t="s">
        <v>3156</v>
      </c>
      <c r="G1089" s="384" t="s">
        <v>3208</v>
      </c>
    </row>
    <row r="1090" spans="2:7">
      <c r="B1090" s="327">
        <v>42732</v>
      </c>
      <c r="C1090" s="314">
        <v>1000</v>
      </c>
      <c r="D1090" s="175">
        <f t="shared" si="16"/>
        <v>25</v>
      </c>
      <c r="E1090" s="314">
        <v>975</v>
      </c>
      <c r="F1090" s="383" t="s">
        <v>3150</v>
      </c>
      <c r="G1090" s="384" t="s">
        <v>3208</v>
      </c>
    </row>
    <row r="1091" spans="2:7">
      <c r="B1091" s="327">
        <v>42732</v>
      </c>
      <c r="C1091" s="314">
        <v>1000</v>
      </c>
      <c r="D1091" s="175">
        <f t="shared" si="16"/>
        <v>25</v>
      </c>
      <c r="E1091" s="314">
        <v>975</v>
      </c>
      <c r="F1091" s="383" t="s">
        <v>3151</v>
      </c>
      <c r="G1091" s="384" t="s">
        <v>3208</v>
      </c>
    </row>
    <row r="1092" spans="2:7">
      <c r="B1092" s="327">
        <v>42732</v>
      </c>
      <c r="C1092" s="314">
        <v>1000</v>
      </c>
      <c r="D1092" s="175">
        <f t="shared" si="16"/>
        <v>25</v>
      </c>
      <c r="E1092" s="314">
        <v>975</v>
      </c>
      <c r="F1092" s="383" t="s">
        <v>3172</v>
      </c>
      <c r="G1092" s="384" t="s">
        <v>3208</v>
      </c>
    </row>
    <row r="1093" spans="2:7">
      <c r="B1093" s="327">
        <v>42732</v>
      </c>
      <c r="C1093" s="314">
        <v>1000</v>
      </c>
      <c r="D1093" s="175">
        <f t="shared" si="16"/>
        <v>25</v>
      </c>
      <c r="E1093" s="314">
        <v>975</v>
      </c>
      <c r="F1093" s="383" t="s">
        <v>3170</v>
      </c>
      <c r="G1093" s="384" t="s">
        <v>3208</v>
      </c>
    </row>
    <row r="1094" spans="2:7">
      <c r="B1094" s="327">
        <v>42732</v>
      </c>
      <c r="C1094" s="314">
        <v>1000</v>
      </c>
      <c r="D1094" s="175">
        <f t="shared" ref="D1094:D1157" si="17">SUM(C1094-E1094)</f>
        <v>25</v>
      </c>
      <c r="E1094" s="314">
        <v>975</v>
      </c>
      <c r="F1094" s="383" t="s">
        <v>3154</v>
      </c>
      <c r="G1094" s="384" t="s">
        <v>3208</v>
      </c>
    </row>
    <row r="1095" spans="2:7">
      <c r="B1095" s="327">
        <v>42732</v>
      </c>
      <c r="C1095" s="314">
        <v>1000</v>
      </c>
      <c r="D1095" s="175">
        <f t="shared" si="17"/>
        <v>25</v>
      </c>
      <c r="E1095" s="314">
        <v>975</v>
      </c>
      <c r="F1095" s="383" t="s">
        <v>3159</v>
      </c>
      <c r="G1095" s="384" t="s">
        <v>3208</v>
      </c>
    </row>
    <row r="1096" spans="2:7">
      <c r="B1096" s="327">
        <v>42732</v>
      </c>
      <c r="C1096" s="314">
        <v>1000</v>
      </c>
      <c r="D1096" s="175">
        <f t="shared" si="17"/>
        <v>25</v>
      </c>
      <c r="E1096" s="314">
        <v>975</v>
      </c>
      <c r="F1096" s="383" t="s">
        <v>3160</v>
      </c>
      <c r="G1096" s="384" t="s">
        <v>3208</v>
      </c>
    </row>
    <row r="1097" spans="2:7">
      <c r="B1097" s="327">
        <v>42732</v>
      </c>
      <c r="C1097" s="314">
        <v>1000</v>
      </c>
      <c r="D1097" s="175">
        <f t="shared" si="17"/>
        <v>25</v>
      </c>
      <c r="E1097" s="314">
        <v>975</v>
      </c>
      <c r="F1097" s="383" t="s">
        <v>3161</v>
      </c>
      <c r="G1097" s="384" t="s">
        <v>3208</v>
      </c>
    </row>
    <row r="1098" spans="2:7">
      <c r="B1098" s="327">
        <v>42732</v>
      </c>
      <c r="C1098" s="314">
        <v>1000</v>
      </c>
      <c r="D1098" s="175">
        <f t="shared" si="17"/>
        <v>25</v>
      </c>
      <c r="E1098" s="314">
        <v>975</v>
      </c>
      <c r="F1098" s="383" t="s">
        <v>3152</v>
      </c>
      <c r="G1098" s="384" t="s">
        <v>3208</v>
      </c>
    </row>
    <row r="1099" spans="2:7">
      <c r="B1099" s="327">
        <v>42732</v>
      </c>
      <c r="C1099" s="314">
        <v>1000</v>
      </c>
      <c r="D1099" s="175">
        <f t="shared" si="17"/>
        <v>25</v>
      </c>
      <c r="E1099" s="314">
        <v>975</v>
      </c>
      <c r="F1099" s="383" t="s">
        <v>3162</v>
      </c>
      <c r="G1099" s="384" t="s">
        <v>3208</v>
      </c>
    </row>
    <row r="1100" spans="2:7">
      <c r="B1100" s="327">
        <v>42732</v>
      </c>
      <c r="C1100" s="314">
        <v>1000</v>
      </c>
      <c r="D1100" s="175">
        <f t="shared" si="17"/>
        <v>25</v>
      </c>
      <c r="E1100" s="314">
        <v>975</v>
      </c>
      <c r="F1100" s="383" t="s">
        <v>3163</v>
      </c>
      <c r="G1100" s="384" t="s">
        <v>3208</v>
      </c>
    </row>
    <row r="1101" spans="2:7">
      <c r="B1101" s="327">
        <v>42732</v>
      </c>
      <c r="C1101" s="314">
        <v>1000</v>
      </c>
      <c r="D1101" s="175">
        <f t="shared" si="17"/>
        <v>25</v>
      </c>
      <c r="E1101" s="314">
        <v>975</v>
      </c>
      <c r="F1101" s="383" t="s">
        <v>3164</v>
      </c>
      <c r="G1101" s="384" t="s">
        <v>3208</v>
      </c>
    </row>
    <row r="1102" spans="2:7">
      <c r="B1102" s="327">
        <v>42732</v>
      </c>
      <c r="C1102" s="314">
        <v>1000</v>
      </c>
      <c r="D1102" s="175">
        <f t="shared" si="17"/>
        <v>25</v>
      </c>
      <c r="E1102" s="314">
        <v>975</v>
      </c>
      <c r="F1102" s="383" t="s">
        <v>3155</v>
      </c>
      <c r="G1102" s="384" t="s">
        <v>3208</v>
      </c>
    </row>
    <row r="1103" spans="2:7">
      <c r="B1103" s="327">
        <v>42732</v>
      </c>
      <c r="C1103" s="314">
        <v>1000</v>
      </c>
      <c r="D1103" s="175">
        <f t="shared" si="17"/>
        <v>25</v>
      </c>
      <c r="E1103" s="314">
        <v>975</v>
      </c>
      <c r="F1103" s="383" t="s">
        <v>3171</v>
      </c>
      <c r="G1103" s="384" t="s">
        <v>3208</v>
      </c>
    </row>
    <row r="1104" spans="2:7">
      <c r="B1104" s="327">
        <v>42732</v>
      </c>
      <c r="C1104" s="314">
        <v>1500</v>
      </c>
      <c r="D1104" s="175">
        <f t="shared" si="17"/>
        <v>37.5</v>
      </c>
      <c r="E1104" s="314">
        <v>1462.5</v>
      </c>
      <c r="F1104" s="383" t="s">
        <v>3171</v>
      </c>
      <c r="G1104" s="384" t="s">
        <v>3206</v>
      </c>
    </row>
    <row r="1105" spans="2:7">
      <c r="B1105" s="327">
        <v>42732</v>
      </c>
      <c r="C1105" s="314">
        <v>100</v>
      </c>
      <c r="D1105" s="175">
        <f t="shared" si="17"/>
        <v>2.5</v>
      </c>
      <c r="E1105" s="314">
        <v>97.5</v>
      </c>
      <c r="F1105" s="383" t="s">
        <v>3163</v>
      </c>
      <c r="G1105" s="384" t="s">
        <v>3180</v>
      </c>
    </row>
    <row r="1106" spans="2:7">
      <c r="B1106" s="327">
        <v>42732</v>
      </c>
      <c r="C1106" s="314">
        <v>2415</v>
      </c>
      <c r="D1106" s="175">
        <f t="shared" si="17"/>
        <v>60.380000000000109</v>
      </c>
      <c r="E1106" s="314">
        <v>2354.62</v>
      </c>
      <c r="F1106" s="383" t="s">
        <v>3155</v>
      </c>
      <c r="G1106" s="384" t="s">
        <v>3706</v>
      </c>
    </row>
    <row r="1107" spans="2:7">
      <c r="B1107" s="327">
        <v>42732</v>
      </c>
      <c r="C1107" s="314">
        <v>100</v>
      </c>
      <c r="D1107" s="175">
        <f t="shared" si="17"/>
        <v>2.5</v>
      </c>
      <c r="E1107" s="314">
        <v>97.5</v>
      </c>
      <c r="F1107" s="383" t="s">
        <v>3148</v>
      </c>
      <c r="G1107" s="384" t="s">
        <v>3180</v>
      </c>
    </row>
    <row r="1108" spans="2:7">
      <c r="B1108" s="327">
        <v>42732</v>
      </c>
      <c r="C1108" s="314">
        <v>100</v>
      </c>
      <c r="D1108" s="175">
        <f t="shared" si="17"/>
        <v>2.5</v>
      </c>
      <c r="E1108" s="314">
        <v>97.5</v>
      </c>
      <c r="F1108" s="383" t="s">
        <v>3151</v>
      </c>
      <c r="G1108" s="384" t="s">
        <v>3180</v>
      </c>
    </row>
    <row r="1109" spans="2:7">
      <c r="B1109" s="327">
        <v>42732</v>
      </c>
      <c r="C1109" s="314">
        <v>200</v>
      </c>
      <c r="D1109" s="175">
        <f t="shared" si="17"/>
        <v>5</v>
      </c>
      <c r="E1109" s="314">
        <v>195</v>
      </c>
      <c r="F1109" s="383" t="s">
        <v>3175</v>
      </c>
      <c r="G1109" s="384" t="s">
        <v>3853</v>
      </c>
    </row>
    <row r="1110" spans="2:7">
      <c r="B1110" s="327">
        <v>42732</v>
      </c>
      <c r="C1110" s="314">
        <v>200</v>
      </c>
      <c r="D1110" s="175">
        <f t="shared" si="17"/>
        <v>5</v>
      </c>
      <c r="E1110" s="314">
        <v>195</v>
      </c>
      <c r="F1110" s="383" t="s">
        <v>3174</v>
      </c>
      <c r="G1110" s="384" t="s">
        <v>3853</v>
      </c>
    </row>
    <row r="1111" spans="2:7">
      <c r="B1111" s="327">
        <v>42732</v>
      </c>
      <c r="C1111" s="314">
        <v>200</v>
      </c>
      <c r="D1111" s="175">
        <f t="shared" si="17"/>
        <v>5</v>
      </c>
      <c r="E1111" s="314">
        <v>195</v>
      </c>
      <c r="F1111" s="383" t="s">
        <v>3176</v>
      </c>
      <c r="G1111" s="384" t="s">
        <v>3853</v>
      </c>
    </row>
    <row r="1112" spans="2:7">
      <c r="B1112" s="327">
        <v>42732</v>
      </c>
      <c r="C1112" s="314">
        <v>200</v>
      </c>
      <c r="D1112" s="175">
        <f t="shared" si="17"/>
        <v>5</v>
      </c>
      <c r="E1112" s="314">
        <v>195</v>
      </c>
      <c r="F1112" s="383" t="s">
        <v>3177</v>
      </c>
      <c r="G1112" s="384" t="s">
        <v>3853</v>
      </c>
    </row>
    <row r="1113" spans="2:7">
      <c r="B1113" s="327">
        <v>42732</v>
      </c>
      <c r="C1113" s="314">
        <v>200</v>
      </c>
      <c r="D1113" s="175">
        <f t="shared" si="17"/>
        <v>5</v>
      </c>
      <c r="E1113" s="314">
        <v>195</v>
      </c>
      <c r="F1113" s="383" t="s">
        <v>3148</v>
      </c>
      <c r="G1113" s="384" t="s">
        <v>3853</v>
      </c>
    </row>
    <row r="1114" spans="2:7">
      <c r="B1114" s="327">
        <v>42732</v>
      </c>
      <c r="C1114" s="314">
        <v>200</v>
      </c>
      <c r="D1114" s="175">
        <f t="shared" si="17"/>
        <v>5</v>
      </c>
      <c r="E1114" s="314">
        <v>195</v>
      </c>
      <c r="F1114" s="383" t="s">
        <v>3149</v>
      </c>
      <c r="G1114" s="384" t="s">
        <v>3853</v>
      </c>
    </row>
    <row r="1115" spans="2:7">
      <c r="B1115" s="327">
        <v>42732</v>
      </c>
      <c r="C1115" s="314">
        <v>5000</v>
      </c>
      <c r="D1115" s="175">
        <f t="shared" si="17"/>
        <v>125</v>
      </c>
      <c r="E1115" s="314">
        <v>4875</v>
      </c>
      <c r="F1115" s="383" t="s">
        <v>3153</v>
      </c>
      <c r="G1115" s="384" t="s">
        <v>3854</v>
      </c>
    </row>
    <row r="1116" spans="2:7">
      <c r="B1116" s="327">
        <v>42732</v>
      </c>
      <c r="C1116" s="314">
        <v>200</v>
      </c>
      <c r="D1116" s="175">
        <f t="shared" si="17"/>
        <v>5</v>
      </c>
      <c r="E1116" s="314">
        <v>195</v>
      </c>
      <c r="F1116" s="383" t="s">
        <v>3147</v>
      </c>
      <c r="G1116" s="384" t="s">
        <v>3853</v>
      </c>
    </row>
    <row r="1117" spans="2:7">
      <c r="B1117" s="327">
        <v>42732</v>
      </c>
      <c r="C1117" s="314">
        <v>200</v>
      </c>
      <c r="D1117" s="175">
        <f t="shared" si="17"/>
        <v>5</v>
      </c>
      <c r="E1117" s="314">
        <v>195</v>
      </c>
      <c r="F1117" s="383" t="s">
        <v>3158</v>
      </c>
      <c r="G1117" s="384" t="s">
        <v>3853</v>
      </c>
    </row>
    <row r="1118" spans="2:7">
      <c r="B1118" s="327">
        <v>42732</v>
      </c>
      <c r="C1118" s="314">
        <v>200</v>
      </c>
      <c r="D1118" s="175">
        <f t="shared" si="17"/>
        <v>5</v>
      </c>
      <c r="E1118" s="314">
        <v>195</v>
      </c>
      <c r="F1118" s="383" t="s">
        <v>3165</v>
      </c>
      <c r="G1118" s="384" t="s">
        <v>3853</v>
      </c>
    </row>
    <row r="1119" spans="2:7">
      <c r="B1119" s="327">
        <v>42732</v>
      </c>
      <c r="C1119" s="314">
        <v>200</v>
      </c>
      <c r="D1119" s="175">
        <f t="shared" si="17"/>
        <v>5</v>
      </c>
      <c r="E1119" s="314">
        <v>195</v>
      </c>
      <c r="F1119" s="383" t="s">
        <v>3156</v>
      </c>
      <c r="G1119" s="384" t="s">
        <v>3853</v>
      </c>
    </row>
    <row r="1120" spans="2:7">
      <c r="B1120" s="327">
        <v>42732</v>
      </c>
      <c r="C1120" s="314">
        <v>300</v>
      </c>
      <c r="D1120" s="175">
        <f t="shared" si="17"/>
        <v>7.5</v>
      </c>
      <c r="E1120" s="314">
        <v>292.5</v>
      </c>
      <c r="F1120" s="383" t="s">
        <v>3165</v>
      </c>
      <c r="G1120" s="384" t="s">
        <v>3823</v>
      </c>
    </row>
    <row r="1121" spans="2:7">
      <c r="B1121" s="327">
        <v>42732</v>
      </c>
      <c r="C1121" s="314">
        <v>500</v>
      </c>
      <c r="D1121" s="175">
        <f t="shared" si="17"/>
        <v>12.5</v>
      </c>
      <c r="E1121" s="314">
        <v>487.5</v>
      </c>
      <c r="F1121" s="383" t="s">
        <v>3175</v>
      </c>
      <c r="G1121" s="384" t="s">
        <v>3180</v>
      </c>
    </row>
    <row r="1122" spans="2:7">
      <c r="B1122" s="327">
        <v>42732</v>
      </c>
      <c r="C1122" s="314">
        <v>100</v>
      </c>
      <c r="D1122" s="175">
        <f t="shared" si="17"/>
        <v>2.5</v>
      </c>
      <c r="E1122" s="314">
        <v>97.5</v>
      </c>
      <c r="F1122" s="383" t="s">
        <v>3175</v>
      </c>
      <c r="G1122" s="384" t="s">
        <v>3818</v>
      </c>
    </row>
    <row r="1123" spans="2:7">
      <c r="B1123" s="327">
        <v>42732</v>
      </c>
      <c r="C1123" s="314">
        <v>500</v>
      </c>
      <c r="D1123" s="175">
        <f t="shared" si="17"/>
        <v>17.5</v>
      </c>
      <c r="E1123" s="314">
        <v>482.5</v>
      </c>
      <c r="F1123" s="383" t="s">
        <v>3149</v>
      </c>
      <c r="G1123" s="384" t="s">
        <v>3855</v>
      </c>
    </row>
    <row r="1124" spans="2:7">
      <c r="B1124" s="327">
        <v>42732</v>
      </c>
      <c r="C1124" s="314">
        <v>200</v>
      </c>
      <c r="D1124" s="175">
        <f t="shared" si="17"/>
        <v>5</v>
      </c>
      <c r="E1124" s="314">
        <v>195</v>
      </c>
      <c r="F1124" s="383" t="s">
        <v>3150</v>
      </c>
      <c r="G1124" s="384" t="s">
        <v>3853</v>
      </c>
    </row>
    <row r="1125" spans="2:7">
      <c r="B1125" s="327">
        <v>42732</v>
      </c>
      <c r="C1125" s="314">
        <v>200</v>
      </c>
      <c r="D1125" s="175">
        <f t="shared" si="17"/>
        <v>5</v>
      </c>
      <c r="E1125" s="314">
        <v>195</v>
      </c>
      <c r="F1125" s="383" t="s">
        <v>3174</v>
      </c>
      <c r="G1125" s="384" t="s">
        <v>3853</v>
      </c>
    </row>
    <row r="1126" spans="2:7">
      <c r="B1126" s="327">
        <v>42732</v>
      </c>
      <c r="C1126" s="314">
        <v>200</v>
      </c>
      <c r="D1126" s="175">
        <f t="shared" si="17"/>
        <v>5</v>
      </c>
      <c r="E1126" s="314">
        <v>195</v>
      </c>
      <c r="F1126" s="383" t="s">
        <v>3153</v>
      </c>
      <c r="G1126" s="384" t="s">
        <v>3856</v>
      </c>
    </row>
    <row r="1127" spans="2:7">
      <c r="B1127" s="327">
        <v>42732</v>
      </c>
      <c r="C1127" s="314">
        <v>200</v>
      </c>
      <c r="D1127" s="175">
        <f t="shared" si="17"/>
        <v>5</v>
      </c>
      <c r="E1127" s="314">
        <v>195</v>
      </c>
      <c r="F1127" s="383" t="s">
        <v>3151</v>
      </c>
      <c r="G1127" s="384" t="s">
        <v>3853</v>
      </c>
    </row>
    <row r="1128" spans="2:7">
      <c r="B1128" s="327">
        <v>42732</v>
      </c>
      <c r="C1128" s="314">
        <v>1000</v>
      </c>
      <c r="D1128" s="175">
        <f t="shared" si="17"/>
        <v>25</v>
      </c>
      <c r="E1128" s="314">
        <v>975</v>
      </c>
      <c r="F1128" s="383" t="s">
        <v>3165</v>
      </c>
      <c r="G1128" s="384" t="s">
        <v>3857</v>
      </c>
    </row>
    <row r="1129" spans="2:7">
      <c r="B1129" s="327">
        <v>42732</v>
      </c>
      <c r="C1129" s="314">
        <v>300</v>
      </c>
      <c r="D1129" s="175">
        <f t="shared" si="17"/>
        <v>7.5</v>
      </c>
      <c r="E1129" s="314">
        <v>292.5</v>
      </c>
      <c r="F1129" s="383" t="s">
        <v>3176</v>
      </c>
      <c r="G1129" s="384" t="s">
        <v>3857</v>
      </c>
    </row>
    <row r="1130" spans="2:7">
      <c r="B1130" s="327">
        <v>42732</v>
      </c>
      <c r="C1130" s="314">
        <v>300</v>
      </c>
      <c r="D1130" s="175">
        <f t="shared" si="17"/>
        <v>7.5</v>
      </c>
      <c r="E1130" s="314">
        <v>292.5</v>
      </c>
      <c r="F1130" s="383" t="s">
        <v>3148</v>
      </c>
      <c r="G1130" s="384" t="s">
        <v>3858</v>
      </c>
    </row>
    <row r="1131" spans="2:7">
      <c r="B1131" s="327">
        <v>42732</v>
      </c>
      <c r="C1131" s="314">
        <v>500</v>
      </c>
      <c r="D1131" s="175">
        <f t="shared" si="17"/>
        <v>12.5</v>
      </c>
      <c r="E1131" s="314">
        <v>487.5</v>
      </c>
      <c r="F1131" s="383" t="s">
        <v>3153</v>
      </c>
      <c r="G1131" s="384" t="s">
        <v>3859</v>
      </c>
    </row>
    <row r="1132" spans="2:7">
      <c r="B1132" s="327">
        <v>42732</v>
      </c>
      <c r="C1132" s="314">
        <v>365</v>
      </c>
      <c r="D1132" s="175">
        <f t="shared" si="17"/>
        <v>9.1299999999999955</v>
      </c>
      <c r="E1132" s="314">
        <v>355.87</v>
      </c>
      <c r="F1132" s="383" t="s">
        <v>3175</v>
      </c>
      <c r="G1132" s="384" t="s">
        <v>3417</v>
      </c>
    </row>
    <row r="1133" spans="2:7">
      <c r="B1133" s="327">
        <v>42732</v>
      </c>
      <c r="C1133" s="314">
        <v>5000</v>
      </c>
      <c r="D1133" s="175">
        <f t="shared" si="17"/>
        <v>125</v>
      </c>
      <c r="E1133" s="314">
        <v>4875</v>
      </c>
      <c r="F1133" s="383" t="s">
        <v>3163</v>
      </c>
      <c r="G1133" s="384" t="s">
        <v>3860</v>
      </c>
    </row>
    <row r="1134" spans="2:7">
      <c r="B1134" s="327">
        <v>42732</v>
      </c>
      <c r="C1134" s="314">
        <v>1000</v>
      </c>
      <c r="D1134" s="175">
        <f t="shared" si="17"/>
        <v>25</v>
      </c>
      <c r="E1134" s="314">
        <v>975</v>
      </c>
      <c r="F1134" s="383" t="s">
        <v>3147</v>
      </c>
      <c r="G1134" s="384" t="s">
        <v>3861</v>
      </c>
    </row>
    <row r="1135" spans="2:7">
      <c r="B1135" s="327">
        <v>42732</v>
      </c>
      <c r="C1135" s="314">
        <v>3000</v>
      </c>
      <c r="D1135" s="175">
        <f t="shared" si="17"/>
        <v>75</v>
      </c>
      <c r="E1135" s="314">
        <v>2925</v>
      </c>
      <c r="F1135" s="383" t="s">
        <v>3175</v>
      </c>
      <c r="G1135" s="384" t="s">
        <v>3862</v>
      </c>
    </row>
    <row r="1136" spans="2:7">
      <c r="B1136" s="327">
        <v>42732</v>
      </c>
      <c r="C1136" s="314">
        <v>200</v>
      </c>
      <c r="D1136" s="175">
        <f t="shared" si="17"/>
        <v>10</v>
      </c>
      <c r="E1136" s="314">
        <v>190</v>
      </c>
      <c r="F1136" s="383" t="s">
        <v>3177</v>
      </c>
      <c r="G1136" s="384" t="s">
        <v>3863</v>
      </c>
    </row>
    <row r="1137" spans="2:7">
      <c r="B1137" s="327">
        <v>42732</v>
      </c>
      <c r="C1137" s="314">
        <v>200</v>
      </c>
      <c r="D1137" s="175">
        <f t="shared" si="17"/>
        <v>5</v>
      </c>
      <c r="E1137" s="314">
        <v>195</v>
      </c>
      <c r="F1137" s="383" t="s">
        <v>3155</v>
      </c>
      <c r="G1137" s="384" t="s">
        <v>3192</v>
      </c>
    </row>
    <row r="1138" spans="2:7">
      <c r="B1138" s="327">
        <v>42732</v>
      </c>
      <c r="C1138" s="314">
        <v>1000</v>
      </c>
      <c r="D1138" s="175">
        <f t="shared" si="17"/>
        <v>55</v>
      </c>
      <c r="E1138" s="314">
        <v>945</v>
      </c>
      <c r="F1138" s="383" t="s">
        <v>3154</v>
      </c>
      <c r="G1138" s="384" t="s">
        <v>3864</v>
      </c>
    </row>
    <row r="1139" spans="2:7">
      <c r="B1139" s="327">
        <v>42732</v>
      </c>
      <c r="C1139" s="314">
        <v>200</v>
      </c>
      <c r="D1139" s="175">
        <f t="shared" si="17"/>
        <v>5</v>
      </c>
      <c r="E1139" s="314">
        <v>195</v>
      </c>
      <c r="F1139" s="383" t="s">
        <v>3175</v>
      </c>
      <c r="G1139" s="384" t="s">
        <v>3865</v>
      </c>
    </row>
    <row r="1140" spans="2:7">
      <c r="B1140" s="327">
        <v>42732</v>
      </c>
      <c r="C1140" s="314">
        <v>10000</v>
      </c>
      <c r="D1140" s="175">
        <f t="shared" si="17"/>
        <v>250</v>
      </c>
      <c r="E1140" s="314">
        <v>9750</v>
      </c>
      <c r="F1140" s="383" t="s">
        <v>3153</v>
      </c>
      <c r="G1140" s="384" t="s">
        <v>3866</v>
      </c>
    </row>
    <row r="1141" spans="2:7">
      <c r="B1141" s="327">
        <v>42732</v>
      </c>
      <c r="C1141" s="314">
        <v>1000</v>
      </c>
      <c r="D1141" s="175">
        <f t="shared" si="17"/>
        <v>25</v>
      </c>
      <c r="E1141" s="314">
        <v>975</v>
      </c>
      <c r="F1141" s="383" t="s">
        <v>3148</v>
      </c>
      <c r="G1141" s="384" t="s">
        <v>3867</v>
      </c>
    </row>
    <row r="1142" spans="2:7">
      <c r="B1142" s="327">
        <v>42732</v>
      </c>
      <c r="C1142" s="314">
        <v>100</v>
      </c>
      <c r="D1142" s="175">
        <f t="shared" si="17"/>
        <v>2.5</v>
      </c>
      <c r="E1142" s="314">
        <v>97.5</v>
      </c>
      <c r="F1142" s="383" t="s">
        <v>3153</v>
      </c>
      <c r="G1142" s="384" t="s">
        <v>3868</v>
      </c>
    </row>
    <row r="1143" spans="2:7">
      <c r="B1143" s="327">
        <v>42732</v>
      </c>
      <c r="C1143" s="314">
        <v>5000</v>
      </c>
      <c r="D1143" s="175">
        <f t="shared" si="17"/>
        <v>125</v>
      </c>
      <c r="E1143" s="314">
        <v>4875</v>
      </c>
      <c r="F1143" s="383" t="s">
        <v>3153</v>
      </c>
      <c r="G1143" s="384" t="s">
        <v>3869</v>
      </c>
    </row>
    <row r="1144" spans="2:7">
      <c r="B1144" s="327">
        <v>42732</v>
      </c>
      <c r="C1144" s="314">
        <v>200</v>
      </c>
      <c r="D1144" s="175">
        <f t="shared" si="17"/>
        <v>5</v>
      </c>
      <c r="E1144" s="314">
        <v>195</v>
      </c>
      <c r="F1144" s="383" t="s">
        <v>3147</v>
      </c>
      <c r="G1144" s="384" t="s">
        <v>3870</v>
      </c>
    </row>
    <row r="1145" spans="2:7">
      <c r="B1145" s="327">
        <v>42732</v>
      </c>
      <c r="C1145" s="314">
        <v>1000</v>
      </c>
      <c r="D1145" s="175">
        <f t="shared" si="17"/>
        <v>25</v>
      </c>
      <c r="E1145" s="314">
        <v>975</v>
      </c>
      <c r="F1145" s="383" t="s">
        <v>3149</v>
      </c>
      <c r="G1145" s="384" t="s">
        <v>3871</v>
      </c>
    </row>
    <row r="1146" spans="2:7">
      <c r="B1146" s="327">
        <v>42732</v>
      </c>
      <c r="C1146" s="314">
        <v>100</v>
      </c>
      <c r="D1146" s="175">
        <f t="shared" si="17"/>
        <v>3</v>
      </c>
      <c r="E1146" s="314">
        <v>97</v>
      </c>
      <c r="F1146" s="383" t="s">
        <v>3177</v>
      </c>
      <c r="G1146" s="384" t="s">
        <v>3872</v>
      </c>
    </row>
    <row r="1147" spans="2:7">
      <c r="B1147" s="327">
        <v>42732</v>
      </c>
      <c r="C1147" s="314">
        <v>150</v>
      </c>
      <c r="D1147" s="175">
        <f t="shared" si="17"/>
        <v>3.75</v>
      </c>
      <c r="E1147" s="314">
        <v>146.25</v>
      </c>
      <c r="F1147" s="383" t="s">
        <v>3155</v>
      </c>
      <c r="G1147" s="384" t="s">
        <v>3292</v>
      </c>
    </row>
    <row r="1148" spans="2:7">
      <c r="B1148" s="327">
        <v>42732</v>
      </c>
      <c r="C1148" s="314">
        <v>300</v>
      </c>
      <c r="D1148" s="175">
        <f t="shared" si="17"/>
        <v>7.5</v>
      </c>
      <c r="E1148" s="314">
        <v>292.5</v>
      </c>
      <c r="F1148" s="383" t="s">
        <v>3154</v>
      </c>
      <c r="G1148" s="384" t="s">
        <v>3873</v>
      </c>
    </row>
    <row r="1149" spans="2:7">
      <c r="B1149" s="327">
        <v>42732</v>
      </c>
      <c r="C1149" s="314">
        <v>2000</v>
      </c>
      <c r="D1149" s="175">
        <f t="shared" si="17"/>
        <v>50</v>
      </c>
      <c r="E1149" s="314">
        <v>1950</v>
      </c>
      <c r="F1149" s="383" t="s">
        <v>3153</v>
      </c>
      <c r="G1149" s="384" t="s">
        <v>3874</v>
      </c>
    </row>
    <row r="1150" spans="2:7">
      <c r="B1150" s="327">
        <v>42732</v>
      </c>
      <c r="C1150" s="314">
        <v>500</v>
      </c>
      <c r="D1150" s="175">
        <f t="shared" si="17"/>
        <v>12.5</v>
      </c>
      <c r="E1150" s="314">
        <v>487.5</v>
      </c>
      <c r="F1150" s="383" t="s">
        <v>3153</v>
      </c>
      <c r="G1150" s="384" t="s">
        <v>3875</v>
      </c>
    </row>
    <row r="1151" spans="2:7">
      <c r="B1151" s="327">
        <v>42732</v>
      </c>
      <c r="C1151" s="314">
        <v>1000</v>
      </c>
      <c r="D1151" s="175">
        <f t="shared" si="17"/>
        <v>35</v>
      </c>
      <c r="E1151" s="314">
        <v>965</v>
      </c>
      <c r="F1151" s="383" t="s">
        <v>3149</v>
      </c>
      <c r="G1151" s="384" t="s">
        <v>3855</v>
      </c>
    </row>
    <row r="1152" spans="2:7">
      <c r="B1152" s="327">
        <v>42732</v>
      </c>
      <c r="C1152" s="314">
        <v>2800</v>
      </c>
      <c r="D1152" s="175">
        <f t="shared" si="17"/>
        <v>98</v>
      </c>
      <c r="E1152" s="314">
        <v>2702</v>
      </c>
      <c r="F1152" s="383" t="s">
        <v>3149</v>
      </c>
      <c r="G1152" s="384" t="s">
        <v>3855</v>
      </c>
    </row>
    <row r="1153" spans="2:7">
      <c r="B1153" s="327">
        <v>42732</v>
      </c>
      <c r="C1153" s="314">
        <v>500</v>
      </c>
      <c r="D1153" s="175">
        <f t="shared" si="17"/>
        <v>12.5</v>
      </c>
      <c r="E1153" s="314">
        <v>487.5</v>
      </c>
      <c r="F1153" s="383" t="s">
        <v>3153</v>
      </c>
      <c r="G1153" s="384" t="s">
        <v>3876</v>
      </c>
    </row>
    <row r="1154" spans="2:7">
      <c r="B1154" s="327">
        <v>42732</v>
      </c>
      <c r="C1154" s="314">
        <v>700</v>
      </c>
      <c r="D1154" s="175">
        <f t="shared" si="17"/>
        <v>24.5</v>
      </c>
      <c r="E1154" s="314">
        <v>675.5</v>
      </c>
      <c r="F1154" s="383" t="s">
        <v>3149</v>
      </c>
      <c r="G1154" s="384" t="s">
        <v>3855</v>
      </c>
    </row>
    <row r="1155" spans="2:7">
      <c r="B1155" s="327">
        <v>42732</v>
      </c>
      <c r="C1155" s="314">
        <v>300</v>
      </c>
      <c r="D1155" s="175">
        <f t="shared" si="17"/>
        <v>7.5</v>
      </c>
      <c r="E1155" s="314">
        <v>292.5</v>
      </c>
      <c r="F1155" s="383" t="s">
        <v>3175</v>
      </c>
      <c r="G1155" s="384" t="s">
        <v>3876</v>
      </c>
    </row>
    <row r="1156" spans="2:7">
      <c r="B1156" s="327">
        <v>42732</v>
      </c>
      <c r="C1156" s="314">
        <v>1000</v>
      </c>
      <c r="D1156" s="175">
        <f t="shared" si="17"/>
        <v>25</v>
      </c>
      <c r="E1156" s="314">
        <v>975</v>
      </c>
      <c r="F1156" s="383" t="s">
        <v>3153</v>
      </c>
      <c r="G1156" s="384" t="s">
        <v>3877</v>
      </c>
    </row>
    <row r="1157" spans="2:7">
      <c r="B1157" s="327">
        <v>42732</v>
      </c>
      <c r="C1157" s="314">
        <v>5000</v>
      </c>
      <c r="D1157" s="175">
        <f t="shared" si="17"/>
        <v>125</v>
      </c>
      <c r="E1157" s="314">
        <v>4875</v>
      </c>
      <c r="F1157" s="383" t="s">
        <v>3153</v>
      </c>
      <c r="G1157" s="384" t="s">
        <v>3878</v>
      </c>
    </row>
    <row r="1158" spans="2:7">
      <c r="B1158" s="327">
        <v>42732</v>
      </c>
      <c r="C1158" s="314">
        <v>500</v>
      </c>
      <c r="D1158" s="175">
        <f t="shared" ref="D1158:D1221" si="18">SUM(C1158-E1158)</f>
        <v>12.5</v>
      </c>
      <c r="E1158" s="314">
        <v>487.5</v>
      </c>
      <c r="F1158" s="383" t="s">
        <v>3153</v>
      </c>
      <c r="G1158" s="384" t="s">
        <v>3879</v>
      </c>
    </row>
    <row r="1159" spans="2:7">
      <c r="B1159" s="327">
        <v>42732</v>
      </c>
      <c r="C1159" s="314">
        <v>2000</v>
      </c>
      <c r="D1159" s="175">
        <f t="shared" si="18"/>
        <v>50</v>
      </c>
      <c r="E1159" s="314">
        <v>1950</v>
      </c>
      <c r="F1159" s="383" t="s">
        <v>3153</v>
      </c>
      <c r="G1159" s="384" t="s">
        <v>3880</v>
      </c>
    </row>
    <row r="1160" spans="2:7">
      <c r="B1160" s="327">
        <v>42732</v>
      </c>
      <c r="C1160" s="314">
        <v>300</v>
      </c>
      <c r="D1160" s="175">
        <f t="shared" si="18"/>
        <v>7.5</v>
      </c>
      <c r="E1160" s="314">
        <v>292.5</v>
      </c>
      <c r="F1160" s="383" t="s">
        <v>3175</v>
      </c>
      <c r="G1160" s="384" t="s">
        <v>3386</v>
      </c>
    </row>
    <row r="1161" spans="2:7">
      <c r="B1161" s="327">
        <v>42732</v>
      </c>
      <c r="C1161" s="314">
        <v>1000</v>
      </c>
      <c r="D1161" s="175">
        <f t="shared" si="18"/>
        <v>25</v>
      </c>
      <c r="E1161" s="314">
        <v>975</v>
      </c>
      <c r="F1161" s="383" t="s">
        <v>3153</v>
      </c>
      <c r="G1161" s="384" t="s">
        <v>3335</v>
      </c>
    </row>
    <row r="1162" spans="2:7">
      <c r="B1162" s="327">
        <v>42732</v>
      </c>
      <c r="C1162" s="314">
        <v>1000</v>
      </c>
      <c r="D1162" s="175">
        <f t="shared" si="18"/>
        <v>25</v>
      </c>
      <c r="E1162" s="314">
        <v>975</v>
      </c>
      <c r="F1162" s="383" t="s">
        <v>3175</v>
      </c>
      <c r="G1162" s="384" t="s">
        <v>3253</v>
      </c>
    </row>
    <row r="1163" spans="2:7">
      <c r="B1163" s="327">
        <v>42732</v>
      </c>
      <c r="C1163" s="314">
        <v>2000</v>
      </c>
      <c r="D1163" s="175">
        <f t="shared" si="18"/>
        <v>50</v>
      </c>
      <c r="E1163" s="314">
        <v>1950</v>
      </c>
      <c r="F1163" s="383" t="s">
        <v>3153</v>
      </c>
      <c r="G1163" s="384" t="s">
        <v>3881</v>
      </c>
    </row>
    <row r="1164" spans="2:7">
      <c r="B1164" s="327">
        <v>42732</v>
      </c>
      <c r="C1164" s="314">
        <v>8000</v>
      </c>
      <c r="D1164" s="175">
        <f t="shared" si="18"/>
        <v>200</v>
      </c>
      <c r="E1164" s="314">
        <v>7800</v>
      </c>
      <c r="F1164" s="383" t="s">
        <v>3175</v>
      </c>
      <c r="G1164" s="384" t="s">
        <v>3882</v>
      </c>
    </row>
    <row r="1165" spans="2:7">
      <c r="B1165" s="327">
        <v>42732</v>
      </c>
      <c r="C1165" s="314">
        <v>500</v>
      </c>
      <c r="D1165" s="175">
        <f t="shared" si="18"/>
        <v>12.5</v>
      </c>
      <c r="E1165" s="314">
        <v>487.5</v>
      </c>
      <c r="F1165" s="383" t="s">
        <v>3174</v>
      </c>
      <c r="G1165" s="384" t="s">
        <v>3883</v>
      </c>
    </row>
    <row r="1166" spans="2:7">
      <c r="B1166" s="327">
        <v>42732</v>
      </c>
      <c r="C1166" s="314">
        <v>300</v>
      </c>
      <c r="D1166" s="175">
        <f t="shared" si="18"/>
        <v>7.5</v>
      </c>
      <c r="E1166" s="314">
        <v>292.5</v>
      </c>
      <c r="F1166" s="383" t="s">
        <v>3175</v>
      </c>
      <c r="G1166" s="384" t="s">
        <v>3883</v>
      </c>
    </row>
    <row r="1167" spans="2:7">
      <c r="B1167" s="327">
        <v>42732</v>
      </c>
      <c r="C1167" s="314">
        <v>200</v>
      </c>
      <c r="D1167" s="175">
        <f t="shared" si="18"/>
        <v>5</v>
      </c>
      <c r="E1167" s="314">
        <v>195</v>
      </c>
      <c r="F1167" s="383" t="s">
        <v>3172</v>
      </c>
      <c r="G1167" s="384" t="s">
        <v>3883</v>
      </c>
    </row>
    <row r="1168" spans="2:7">
      <c r="B1168" s="327">
        <v>42732</v>
      </c>
      <c r="C1168" s="314">
        <v>50</v>
      </c>
      <c r="D1168" s="175">
        <f t="shared" si="18"/>
        <v>1.25</v>
      </c>
      <c r="E1168" s="314">
        <v>48.75</v>
      </c>
      <c r="F1168" s="383" t="s">
        <v>3149</v>
      </c>
      <c r="G1168" s="384" t="s">
        <v>3259</v>
      </c>
    </row>
    <row r="1169" spans="2:7">
      <c r="B1169" s="327">
        <v>42732</v>
      </c>
      <c r="C1169" s="314">
        <v>2000</v>
      </c>
      <c r="D1169" s="175">
        <f t="shared" si="18"/>
        <v>50</v>
      </c>
      <c r="E1169" s="314">
        <v>1950</v>
      </c>
      <c r="F1169" s="383" t="s">
        <v>3175</v>
      </c>
      <c r="G1169" s="384" t="s">
        <v>3884</v>
      </c>
    </row>
    <row r="1170" spans="2:7">
      <c r="B1170" s="327">
        <v>42732</v>
      </c>
      <c r="C1170" s="314">
        <v>3000</v>
      </c>
      <c r="D1170" s="175">
        <f t="shared" si="18"/>
        <v>75</v>
      </c>
      <c r="E1170" s="314">
        <v>2925</v>
      </c>
      <c r="F1170" s="383" t="s">
        <v>3153</v>
      </c>
      <c r="G1170" s="384" t="s">
        <v>3885</v>
      </c>
    </row>
    <row r="1171" spans="2:7">
      <c r="B1171" s="327">
        <v>42733</v>
      </c>
      <c r="C1171" s="314">
        <v>1000</v>
      </c>
      <c r="D1171" s="175">
        <f t="shared" si="18"/>
        <v>25</v>
      </c>
      <c r="E1171" s="314">
        <v>975</v>
      </c>
      <c r="F1171" s="383" t="s">
        <v>3158</v>
      </c>
      <c r="G1171" s="384" t="s">
        <v>3187</v>
      </c>
    </row>
    <row r="1172" spans="2:7">
      <c r="B1172" s="327">
        <v>42733</v>
      </c>
      <c r="C1172" s="314">
        <v>500</v>
      </c>
      <c r="D1172" s="175">
        <f t="shared" si="18"/>
        <v>12.5</v>
      </c>
      <c r="E1172" s="314">
        <v>487.5</v>
      </c>
      <c r="F1172" s="383" t="s">
        <v>3153</v>
      </c>
      <c r="G1172" s="384" t="s">
        <v>3886</v>
      </c>
    </row>
    <row r="1173" spans="2:7">
      <c r="B1173" s="327">
        <v>42733</v>
      </c>
      <c r="C1173" s="314">
        <v>1000</v>
      </c>
      <c r="D1173" s="175">
        <f t="shared" si="18"/>
        <v>25</v>
      </c>
      <c r="E1173" s="314">
        <v>975</v>
      </c>
      <c r="F1173" s="383" t="s">
        <v>3153</v>
      </c>
      <c r="G1173" s="384" t="s">
        <v>3629</v>
      </c>
    </row>
    <row r="1174" spans="2:7">
      <c r="B1174" s="327">
        <v>42733</v>
      </c>
      <c r="C1174" s="314">
        <v>765</v>
      </c>
      <c r="D1174" s="175">
        <f t="shared" si="18"/>
        <v>19.129999999999995</v>
      </c>
      <c r="E1174" s="314">
        <v>745.87</v>
      </c>
      <c r="F1174" s="383" t="s">
        <v>3155</v>
      </c>
      <c r="G1174" s="384" t="s">
        <v>3221</v>
      </c>
    </row>
    <row r="1175" spans="2:7">
      <c r="B1175" s="327">
        <v>42733</v>
      </c>
      <c r="C1175" s="314">
        <v>5000</v>
      </c>
      <c r="D1175" s="175">
        <f t="shared" si="18"/>
        <v>125</v>
      </c>
      <c r="E1175" s="314">
        <v>4875</v>
      </c>
      <c r="F1175" s="383" t="s">
        <v>3174</v>
      </c>
      <c r="G1175" s="384" t="s">
        <v>3887</v>
      </c>
    </row>
    <row r="1176" spans="2:7">
      <c r="B1176" s="327">
        <v>42733</v>
      </c>
      <c r="C1176" s="314">
        <v>100</v>
      </c>
      <c r="D1176" s="175">
        <f t="shared" si="18"/>
        <v>2.5</v>
      </c>
      <c r="E1176" s="314">
        <v>97.5</v>
      </c>
      <c r="F1176" s="383" t="s">
        <v>3149</v>
      </c>
      <c r="G1176" s="384" t="s">
        <v>3888</v>
      </c>
    </row>
    <row r="1177" spans="2:7">
      <c r="B1177" s="327">
        <v>42733</v>
      </c>
      <c r="C1177" s="314">
        <v>150</v>
      </c>
      <c r="D1177" s="175">
        <f t="shared" si="18"/>
        <v>3.75</v>
      </c>
      <c r="E1177" s="314">
        <v>146.25</v>
      </c>
      <c r="F1177" s="383" t="s">
        <v>3153</v>
      </c>
      <c r="G1177" s="384" t="s">
        <v>3889</v>
      </c>
    </row>
    <row r="1178" spans="2:7">
      <c r="B1178" s="327">
        <v>42733</v>
      </c>
      <c r="C1178" s="314">
        <v>200</v>
      </c>
      <c r="D1178" s="175">
        <f t="shared" si="18"/>
        <v>5</v>
      </c>
      <c r="E1178" s="314">
        <v>195</v>
      </c>
      <c r="F1178" s="383" t="s">
        <v>3175</v>
      </c>
      <c r="G1178" s="384" t="s">
        <v>3323</v>
      </c>
    </row>
    <row r="1179" spans="2:7">
      <c r="B1179" s="327">
        <v>42733</v>
      </c>
      <c r="C1179" s="314">
        <v>50</v>
      </c>
      <c r="D1179" s="175">
        <f t="shared" si="18"/>
        <v>1.75</v>
      </c>
      <c r="E1179" s="314">
        <v>48.25</v>
      </c>
      <c r="F1179" s="383" t="s">
        <v>3147</v>
      </c>
      <c r="G1179" s="384" t="s">
        <v>3532</v>
      </c>
    </row>
    <row r="1180" spans="2:7">
      <c r="B1180" s="327">
        <v>42733</v>
      </c>
      <c r="C1180" s="314">
        <v>500</v>
      </c>
      <c r="D1180" s="175">
        <f t="shared" si="18"/>
        <v>12.5</v>
      </c>
      <c r="E1180" s="314">
        <v>487.5</v>
      </c>
      <c r="F1180" s="383" t="s">
        <v>3152</v>
      </c>
      <c r="G1180" s="384" t="s">
        <v>3326</v>
      </c>
    </row>
    <row r="1181" spans="2:7">
      <c r="B1181" s="327">
        <v>42733</v>
      </c>
      <c r="C1181" s="314">
        <v>300</v>
      </c>
      <c r="D1181" s="175">
        <f t="shared" si="18"/>
        <v>7.5</v>
      </c>
      <c r="E1181" s="314">
        <v>292.5</v>
      </c>
      <c r="F1181" s="383" t="s">
        <v>3153</v>
      </c>
      <c r="G1181" s="384" t="s">
        <v>3506</v>
      </c>
    </row>
    <row r="1182" spans="2:7">
      <c r="B1182" s="327">
        <v>42733</v>
      </c>
      <c r="C1182" s="314">
        <v>800</v>
      </c>
      <c r="D1182" s="175">
        <f t="shared" si="18"/>
        <v>20</v>
      </c>
      <c r="E1182" s="314">
        <v>780</v>
      </c>
      <c r="F1182" s="383" t="s">
        <v>3153</v>
      </c>
      <c r="G1182" s="384" t="s">
        <v>3890</v>
      </c>
    </row>
    <row r="1183" spans="2:7">
      <c r="B1183" s="327">
        <v>42733</v>
      </c>
      <c r="C1183" s="314">
        <v>100</v>
      </c>
      <c r="D1183" s="175">
        <f t="shared" si="18"/>
        <v>2.5</v>
      </c>
      <c r="E1183" s="314">
        <v>97.5</v>
      </c>
      <c r="F1183" s="383" t="s">
        <v>3175</v>
      </c>
      <c r="G1183" s="384" t="s">
        <v>3891</v>
      </c>
    </row>
    <row r="1184" spans="2:7">
      <c r="B1184" s="327">
        <v>42733</v>
      </c>
      <c r="C1184" s="314">
        <v>200</v>
      </c>
      <c r="D1184" s="175">
        <f t="shared" si="18"/>
        <v>5</v>
      </c>
      <c r="E1184" s="314">
        <v>195</v>
      </c>
      <c r="F1184" s="383" t="s">
        <v>3175</v>
      </c>
      <c r="G1184" s="384" t="s">
        <v>3892</v>
      </c>
    </row>
    <row r="1185" spans="2:7">
      <c r="B1185" s="327">
        <v>42733</v>
      </c>
      <c r="C1185" s="314">
        <v>300</v>
      </c>
      <c r="D1185" s="175">
        <f t="shared" si="18"/>
        <v>7.5</v>
      </c>
      <c r="E1185" s="314">
        <v>292.5</v>
      </c>
      <c r="F1185" s="383" t="s">
        <v>3149</v>
      </c>
      <c r="G1185" s="384" t="s">
        <v>3892</v>
      </c>
    </row>
    <row r="1186" spans="2:7">
      <c r="B1186" s="327">
        <v>42733</v>
      </c>
      <c r="C1186" s="314">
        <v>1000</v>
      </c>
      <c r="D1186" s="175">
        <f t="shared" si="18"/>
        <v>25</v>
      </c>
      <c r="E1186" s="314">
        <v>975</v>
      </c>
      <c r="F1186" s="383" t="s">
        <v>3175</v>
      </c>
      <c r="G1186" s="384" t="s">
        <v>3893</v>
      </c>
    </row>
    <row r="1187" spans="2:7">
      <c r="B1187" s="327">
        <v>42733</v>
      </c>
      <c r="C1187" s="314">
        <v>10000</v>
      </c>
      <c r="D1187" s="175">
        <f t="shared" si="18"/>
        <v>250</v>
      </c>
      <c r="E1187" s="314">
        <v>9750</v>
      </c>
      <c r="F1187" s="383" t="s">
        <v>3149</v>
      </c>
      <c r="G1187" s="384" t="s">
        <v>3894</v>
      </c>
    </row>
    <row r="1188" spans="2:7">
      <c r="B1188" s="327">
        <v>42733</v>
      </c>
      <c r="C1188" s="314">
        <v>500</v>
      </c>
      <c r="D1188" s="175">
        <f t="shared" si="18"/>
        <v>12.5</v>
      </c>
      <c r="E1188" s="314">
        <v>487.5</v>
      </c>
      <c r="F1188" s="383" t="s">
        <v>3175</v>
      </c>
      <c r="G1188" s="384" t="s">
        <v>3895</v>
      </c>
    </row>
    <row r="1189" spans="2:7">
      <c r="B1189" s="327">
        <v>42733</v>
      </c>
      <c r="C1189" s="314">
        <v>2000</v>
      </c>
      <c r="D1189" s="175">
        <f t="shared" si="18"/>
        <v>50</v>
      </c>
      <c r="E1189" s="314">
        <v>1950</v>
      </c>
      <c r="F1189" s="383" t="s">
        <v>3175</v>
      </c>
      <c r="G1189" s="384" t="s">
        <v>3896</v>
      </c>
    </row>
    <row r="1190" spans="2:7">
      <c r="B1190" s="327">
        <v>42733</v>
      </c>
      <c r="C1190" s="314">
        <v>400</v>
      </c>
      <c r="D1190" s="175">
        <f t="shared" si="18"/>
        <v>10</v>
      </c>
      <c r="E1190" s="314">
        <v>390</v>
      </c>
      <c r="F1190" s="383" t="s">
        <v>3155</v>
      </c>
      <c r="G1190" s="384" t="s">
        <v>3192</v>
      </c>
    </row>
    <row r="1191" spans="2:7">
      <c r="B1191" s="327">
        <v>42733</v>
      </c>
      <c r="C1191" s="314">
        <v>100</v>
      </c>
      <c r="D1191" s="175">
        <f t="shared" si="18"/>
        <v>2.5</v>
      </c>
      <c r="E1191" s="314">
        <v>97.5</v>
      </c>
      <c r="F1191" s="383" t="s">
        <v>3175</v>
      </c>
      <c r="G1191" s="384" t="s">
        <v>3897</v>
      </c>
    </row>
    <row r="1192" spans="2:7">
      <c r="B1192" s="327">
        <v>42733</v>
      </c>
      <c r="C1192" s="314">
        <v>200</v>
      </c>
      <c r="D1192" s="175">
        <f t="shared" si="18"/>
        <v>11</v>
      </c>
      <c r="E1192" s="314">
        <v>189</v>
      </c>
      <c r="F1192" s="383" t="s">
        <v>3175</v>
      </c>
      <c r="G1192" s="384" t="s">
        <v>3898</v>
      </c>
    </row>
    <row r="1193" spans="2:7">
      <c r="B1193" s="327">
        <v>42733</v>
      </c>
      <c r="C1193" s="314">
        <v>1000</v>
      </c>
      <c r="D1193" s="175">
        <f t="shared" si="18"/>
        <v>25</v>
      </c>
      <c r="E1193" s="314">
        <v>975</v>
      </c>
      <c r="F1193" s="383" t="s">
        <v>3153</v>
      </c>
      <c r="G1193" s="384" t="s">
        <v>3899</v>
      </c>
    </row>
    <row r="1194" spans="2:7">
      <c r="B1194" s="327">
        <v>42733</v>
      </c>
      <c r="C1194" s="314">
        <v>1000</v>
      </c>
      <c r="D1194" s="175">
        <f t="shared" si="18"/>
        <v>25</v>
      </c>
      <c r="E1194" s="314">
        <v>975</v>
      </c>
      <c r="F1194" s="383" t="s">
        <v>3175</v>
      </c>
      <c r="G1194" s="384" t="s">
        <v>3900</v>
      </c>
    </row>
    <row r="1195" spans="2:7">
      <c r="B1195" s="327">
        <v>42733</v>
      </c>
      <c r="C1195" s="314">
        <v>500</v>
      </c>
      <c r="D1195" s="175">
        <f t="shared" si="18"/>
        <v>12.5</v>
      </c>
      <c r="E1195" s="314">
        <v>487.5</v>
      </c>
      <c r="F1195" s="383" t="s">
        <v>3175</v>
      </c>
      <c r="G1195" s="384" t="s">
        <v>3901</v>
      </c>
    </row>
    <row r="1196" spans="2:7">
      <c r="B1196" s="327">
        <v>42733</v>
      </c>
      <c r="C1196" s="314">
        <v>500</v>
      </c>
      <c r="D1196" s="175">
        <f t="shared" si="18"/>
        <v>12.5</v>
      </c>
      <c r="E1196" s="314">
        <v>487.5</v>
      </c>
      <c r="F1196" s="383" t="s">
        <v>3174</v>
      </c>
      <c r="G1196" s="384" t="s">
        <v>3901</v>
      </c>
    </row>
    <row r="1197" spans="2:7">
      <c r="B1197" s="327">
        <v>42733</v>
      </c>
      <c r="C1197" s="314">
        <v>500</v>
      </c>
      <c r="D1197" s="175">
        <f t="shared" si="18"/>
        <v>12.5</v>
      </c>
      <c r="E1197" s="314">
        <v>487.5</v>
      </c>
      <c r="F1197" s="383" t="s">
        <v>3175</v>
      </c>
      <c r="G1197" s="384" t="s">
        <v>3902</v>
      </c>
    </row>
    <row r="1198" spans="2:7">
      <c r="B1198" s="327">
        <v>42733</v>
      </c>
      <c r="C1198" s="314">
        <v>500</v>
      </c>
      <c r="D1198" s="175">
        <f t="shared" si="18"/>
        <v>12.5</v>
      </c>
      <c r="E1198" s="314">
        <v>487.5</v>
      </c>
      <c r="F1198" s="383" t="s">
        <v>3176</v>
      </c>
      <c r="G1198" s="384" t="s">
        <v>3901</v>
      </c>
    </row>
    <row r="1199" spans="2:7">
      <c r="B1199" s="327">
        <v>42733</v>
      </c>
      <c r="C1199" s="314">
        <v>1313</v>
      </c>
      <c r="D1199" s="175">
        <f t="shared" si="18"/>
        <v>32.829999999999927</v>
      </c>
      <c r="E1199" s="314">
        <v>1280.17</v>
      </c>
      <c r="F1199" s="383" t="s">
        <v>3155</v>
      </c>
      <c r="G1199" s="384" t="s">
        <v>3903</v>
      </c>
    </row>
    <row r="1200" spans="2:7">
      <c r="B1200" s="327">
        <v>42733</v>
      </c>
      <c r="C1200" s="314">
        <v>500</v>
      </c>
      <c r="D1200" s="175">
        <f t="shared" si="18"/>
        <v>12.5</v>
      </c>
      <c r="E1200" s="314">
        <v>487.5</v>
      </c>
      <c r="F1200" s="383" t="s">
        <v>3149</v>
      </c>
      <c r="G1200" s="384" t="s">
        <v>3902</v>
      </c>
    </row>
    <row r="1201" spans="2:7">
      <c r="B1201" s="327">
        <v>42733</v>
      </c>
      <c r="C1201" s="314">
        <v>600</v>
      </c>
      <c r="D1201" s="175">
        <f t="shared" si="18"/>
        <v>15</v>
      </c>
      <c r="E1201" s="314">
        <v>585</v>
      </c>
      <c r="F1201" s="383" t="s">
        <v>3177</v>
      </c>
      <c r="G1201" s="384" t="s">
        <v>3901</v>
      </c>
    </row>
    <row r="1202" spans="2:7">
      <c r="B1202" s="327">
        <v>42733</v>
      </c>
      <c r="C1202" s="314">
        <v>1313</v>
      </c>
      <c r="D1202" s="175">
        <f t="shared" si="18"/>
        <v>32.829999999999927</v>
      </c>
      <c r="E1202" s="314">
        <v>1280.17</v>
      </c>
      <c r="F1202" s="383" t="s">
        <v>3163</v>
      </c>
      <c r="G1202" s="384" t="s">
        <v>3903</v>
      </c>
    </row>
    <row r="1203" spans="2:7">
      <c r="B1203" s="327">
        <v>42733</v>
      </c>
      <c r="C1203" s="314">
        <v>1000</v>
      </c>
      <c r="D1203" s="175">
        <f t="shared" si="18"/>
        <v>25</v>
      </c>
      <c r="E1203" s="314">
        <v>975</v>
      </c>
      <c r="F1203" s="383" t="s">
        <v>3174</v>
      </c>
      <c r="G1203" s="384" t="s">
        <v>3904</v>
      </c>
    </row>
    <row r="1204" spans="2:7">
      <c r="B1204" s="327">
        <v>42733</v>
      </c>
      <c r="C1204" s="314">
        <v>500</v>
      </c>
      <c r="D1204" s="175">
        <f t="shared" si="18"/>
        <v>12.5</v>
      </c>
      <c r="E1204" s="314">
        <v>487.5</v>
      </c>
      <c r="F1204" s="383" t="s">
        <v>3175</v>
      </c>
      <c r="G1204" s="384" t="s">
        <v>3195</v>
      </c>
    </row>
    <row r="1205" spans="2:7">
      <c r="B1205" s="327">
        <v>42733</v>
      </c>
      <c r="C1205" s="314">
        <v>100</v>
      </c>
      <c r="D1205" s="175">
        <f t="shared" si="18"/>
        <v>2.5</v>
      </c>
      <c r="E1205" s="314">
        <v>97.5</v>
      </c>
      <c r="F1205" s="383" t="s">
        <v>3149</v>
      </c>
      <c r="G1205" s="384" t="s">
        <v>3622</v>
      </c>
    </row>
    <row r="1206" spans="2:7">
      <c r="B1206" s="327">
        <v>42733</v>
      </c>
      <c r="C1206" s="314">
        <v>1500</v>
      </c>
      <c r="D1206" s="175">
        <f t="shared" si="18"/>
        <v>37.5</v>
      </c>
      <c r="E1206" s="314">
        <v>1462.5</v>
      </c>
      <c r="F1206" s="383" t="s">
        <v>3175</v>
      </c>
      <c r="G1206" s="384" t="s">
        <v>3905</v>
      </c>
    </row>
    <row r="1207" spans="2:7">
      <c r="B1207" s="327">
        <v>42733</v>
      </c>
      <c r="C1207" s="314">
        <v>530</v>
      </c>
      <c r="D1207" s="175">
        <f t="shared" si="18"/>
        <v>13.25</v>
      </c>
      <c r="E1207" s="314">
        <v>516.75</v>
      </c>
      <c r="F1207" s="383" t="s">
        <v>3175</v>
      </c>
      <c r="G1207" s="384" t="s">
        <v>3906</v>
      </c>
    </row>
    <row r="1208" spans="2:7">
      <c r="B1208" s="327">
        <v>42733</v>
      </c>
      <c r="C1208" s="314">
        <v>100</v>
      </c>
      <c r="D1208" s="175">
        <f t="shared" si="18"/>
        <v>2.5</v>
      </c>
      <c r="E1208" s="314">
        <v>97.5</v>
      </c>
      <c r="F1208" s="383" t="s">
        <v>3153</v>
      </c>
      <c r="G1208" s="384" t="s">
        <v>3907</v>
      </c>
    </row>
    <row r="1209" spans="2:7">
      <c r="B1209" s="327">
        <v>42733</v>
      </c>
      <c r="C1209" s="314">
        <v>1000</v>
      </c>
      <c r="D1209" s="175">
        <f t="shared" si="18"/>
        <v>25</v>
      </c>
      <c r="E1209" s="314">
        <v>975</v>
      </c>
      <c r="F1209" s="383" t="s">
        <v>3171</v>
      </c>
      <c r="G1209" s="384" t="s">
        <v>3908</v>
      </c>
    </row>
    <row r="1210" spans="2:7">
      <c r="B1210" s="327">
        <v>42733</v>
      </c>
      <c r="C1210" s="314">
        <v>935</v>
      </c>
      <c r="D1210" s="175">
        <f t="shared" si="18"/>
        <v>29.919999999999959</v>
      </c>
      <c r="E1210" s="314">
        <v>905.08</v>
      </c>
      <c r="F1210" s="383" t="s">
        <v>3156</v>
      </c>
      <c r="G1210" s="384" t="s">
        <v>3308</v>
      </c>
    </row>
    <row r="1211" spans="2:7">
      <c r="B1211" s="327">
        <v>42733</v>
      </c>
      <c r="C1211" s="314">
        <v>2000</v>
      </c>
      <c r="D1211" s="175">
        <f t="shared" si="18"/>
        <v>50</v>
      </c>
      <c r="E1211" s="314">
        <v>1950</v>
      </c>
      <c r="F1211" s="383" t="s">
        <v>3174</v>
      </c>
      <c r="G1211" s="384" t="s">
        <v>3909</v>
      </c>
    </row>
    <row r="1212" spans="2:7">
      <c r="B1212" s="327">
        <v>42733</v>
      </c>
      <c r="C1212" s="314">
        <v>300</v>
      </c>
      <c r="D1212" s="175">
        <f t="shared" si="18"/>
        <v>7.5</v>
      </c>
      <c r="E1212" s="314">
        <v>292.5</v>
      </c>
      <c r="F1212" s="383" t="s">
        <v>3175</v>
      </c>
      <c r="G1212" s="384" t="s">
        <v>3910</v>
      </c>
    </row>
    <row r="1213" spans="2:7">
      <c r="B1213" s="327">
        <v>42733</v>
      </c>
      <c r="C1213" s="314">
        <v>500</v>
      </c>
      <c r="D1213" s="175">
        <f t="shared" si="18"/>
        <v>12.5</v>
      </c>
      <c r="E1213" s="314">
        <v>487.5</v>
      </c>
      <c r="F1213" s="383" t="s">
        <v>3153</v>
      </c>
      <c r="G1213" s="384" t="s">
        <v>3911</v>
      </c>
    </row>
    <row r="1214" spans="2:7">
      <c r="B1214" s="327">
        <v>42733</v>
      </c>
      <c r="C1214" s="314">
        <v>2000</v>
      </c>
      <c r="D1214" s="175">
        <f t="shared" si="18"/>
        <v>50</v>
      </c>
      <c r="E1214" s="314">
        <v>1950</v>
      </c>
      <c r="F1214" s="383" t="s">
        <v>3153</v>
      </c>
      <c r="G1214" s="384" t="s">
        <v>3912</v>
      </c>
    </row>
    <row r="1215" spans="2:7">
      <c r="B1215" s="327">
        <v>42733</v>
      </c>
      <c r="C1215" s="314">
        <v>1000</v>
      </c>
      <c r="D1215" s="175">
        <f t="shared" si="18"/>
        <v>25</v>
      </c>
      <c r="E1215" s="314">
        <v>975</v>
      </c>
      <c r="F1215" s="383" t="s">
        <v>3175</v>
      </c>
      <c r="G1215" s="384" t="s">
        <v>3213</v>
      </c>
    </row>
    <row r="1216" spans="2:7">
      <c r="B1216" s="327">
        <v>42733</v>
      </c>
      <c r="C1216" s="314">
        <v>2000</v>
      </c>
      <c r="D1216" s="175">
        <f t="shared" si="18"/>
        <v>50</v>
      </c>
      <c r="E1216" s="314">
        <v>1950</v>
      </c>
      <c r="F1216" s="383" t="s">
        <v>3153</v>
      </c>
      <c r="G1216" s="384" t="s">
        <v>3913</v>
      </c>
    </row>
    <row r="1217" spans="2:7">
      <c r="B1217" s="327">
        <v>42733</v>
      </c>
      <c r="C1217" s="314">
        <v>200</v>
      </c>
      <c r="D1217" s="175">
        <f t="shared" si="18"/>
        <v>5</v>
      </c>
      <c r="E1217" s="314">
        <v>195</v>
      </c>
      <c r="F1217" s="383" t="s">
        <v>3153</v>
      </c>
      <c r="G1217" s="384" t="s">
        <v>3914</v>
      </c>
    </row>
    <row r="1218" spans="2:7">
      <c r="B1218" s="327">
        <v>42733</v>
      </c>
      <c r="C1218" s="314">
        <v>2800</v>
      </c>
      <c r="D1218" s="175">
        <f t="shared" si="18"/>
        <v>70</v>
      </c>
      <c r="E1218" s="314">
        <v>2730</v>
      </c>
      <c r="F1218" s="383" t="s">
        <v>3153</v>
      </c>
      <c r="G1218" s="384" t="s">
        <v>3915</v>
      </c>
    </row>
    <row r="1219" spans="2:7">
      <c r="B1219" s="327">
        <v>42733</v>
      </c>
      <c r="C1219" s="314">
        <v>10000</v>
      </c>
      <c r="D1219" s="175">
        <f t="shared" si="18"/>
        <v>250</v>
      </c>
      <c r="E1219" s="314">
        <v>9750</v>
      </c>
      <c r="F1219" s="383" t="s">
        <v>3153</v>
      </c>
      <c r="G1219" s="384" t="s">
        <v>3916</v>
      </c>
    </row>
    <row r="1220" spans="2:7">
      <c r="B1220" s="327">
        <v>42733</v>
      </c>
      <c r="C1220" s="314">
        <v>5000</v>
      </c>
      <c r="D1220" s="175">
        <f t="shared" si="18"/>
        <v>125</v>
      </c>
      <c r="E1220" s="314">
        <v>4875</v>
      </c>
      <c r="F1220" s="383" t="s">
        <v>3148</v>
      </c>
      <c r="G1220" s="384" t="s">
        <v>3917</v>
      </c>
    </row>
    <row r="1221" spans="2:7">
      <c r="B1221" s="327">
        <v>42733</v>
      </c>
      <c r="C1221" s="314">
        <v>100</v>
      </c>
      <c r="D1221" s="175">
        <f t="shared" si="18"/>
        <v>2.5</v>
      </c>
      <c r="E1221" s="314">
        <v>97.5</v>
      </c>
      <c r="F1221" s="383" t="s">
        <v>3175</v>
      </c>
      <c r="G1221" s="384" t="s">
        <v>3918</v>
      </c>
    </row>
    <row r="1222" spans="2:7">
      <c r="B1222" s="327">
        <v>42733</v>
      </c>
      <c r="C1222" s="314">
        <v>2000</v>
      </c>
      <c r="D1222" s="175">
        <f t="shared" ref="D1222:D1285" si="19">SUM(C1222-E1222)</f>
        <v>50</v>
      </c>
      <c r="E1222" s="314">
        <v>1950</v>
      </c>
      <c r="F1222" s="383" t="s">
        <v>3149</v>
      </c>
      <c r="G1222" s="384" t="s">
        <v>3919</v>
      </c>
    </row>
    <row r="1223" spans="2:7">
      <c r="B1223" s="327">
        <v>42733</v>
      </c>
      <c r="C1223" s="314">
        <v>1000</v>
      </c>
      <c r="D1223" s="175">
        <f t="shared" si="19"/>
        <v>25</v>
      </c>
      <c r="E1223" s="314">
        <v>975</v>
      </c>
      <c r="F1223" s="383" t="s">
        <v>3153</v>
      </c>
      <c r="G1223" s="384" t="s">
        <v>3920</v>
      </c>
    </row>
    <row r="1224" spans="2:7">
      <c r="B1224" s="327">
        <v>42733</v>
      </c>
      <c r="C1224" s="314">
        <v>5000</v>
      </c>
      <c r="D1224" s="175">
        <f t="shared" si="19"/>
        <v>125</v>
      </c>
      <c r="E1224" s="314">
        <v>4875</v>
      </c>
      <c r="F1224" s="383" t="s">
        <v>3153</v>
      </c>
      <c r="G1224" s="384" t="s">
        <v>3921</v>
      </c>
    </row>
    <row r="1225" spans="2:7">
      <c r="B1225" s="327">
        <v>42733</v>
      </c>
      <c r="C1225" s="314">
        <v>1000</v>
      </c>
      <c r="D1225" s="175">
        <f t="shared" si="19"/>
        <v>25</v>
      </c>
      <c r="E1225" s="314">
        <v>975</v>
      </c>
      <c r="F1225" s="383" t="s">
        <v>3176</v>
      </c>
      <c r="G1225" s="384" t="s">
        <v>3921</v>
      </c>
    </row>
    <row r="1226" spans="2:7">
      <c r="B1226" s="327">
        <v>42733</v>
      </c>
      <c r="C1226" s="314">
        <v>10000</v>
      </c>
      <c r="D1226" s="175">
        <f t="shared" si="19"/>
        <v>250</v>
      </c>
      <c r="E1226" s="314">
        <v>9750</v>
      </c>
      <c r="F1226" s="383" t="s">
        <v>3174</v>
      </c>
      <c r="G1226" s="384" t="s">
        <v>3922</v>
      </c>
    </row>
    <row r="1227" spans="2:7">
      <c r="B1227" s="327">
        <v>42733</v>
      </c>
      <c r="C1227" s="314">
        <v>1000</v>
      </c>
      <c r="D1227" s="175">
        <f t="shared" si="19"/>
        <v>25</v>
      </c>
      <c r="E1227" s="314">
        <v>975</v>
      </c>
      <c r="F1227" s="383" t="s">
        <v>3174</v>
      </c>
      <c r="G1227" s="384" t="s">
        <v>3923</v>
      </c>
    </row>
    <row r="1228" spans="2:7">
      <c r="B1228" s="327">
        <v>42733</v>
      </c>
      <c r="C1228" s="314">
        <v>1000</v>
      </c>
      <c r="D1228" s="175">
        <f t="shared" si="19"/>
        <v>25</v>
      </c>
      <c r="E1228" s="314">
        <v>975</v>
      </c>
      <c r="F1228" s="383" t="s">
        <v>3176</v>
      </c>
      <c r="G1228" s="384" t="s">
        <v>3923</v>
      </c>
    </row>
    <row r="1229" spans="2:7">
      <c r="B1229" s="327">
        <v>42733</v>
      </c>
      <c r="C1229" s="314">
        <v>1000</v>
      </c>
      <c r="D1229" s="175">
        <f t="shared" si="19"/>
        <v>25</v>
      </c>
      <c r="E1229" s="314">
        <v>975</v>
      </c>
      <c r="F1229" s="383" t="s">
        <v>3147</v>
      </c>
      <c r="G1229" s="384" t="s">
        <v>3923</v>
      </c>
    </row>
    <row r="1230" spans="2:7">
      <c r="B1230" s="327">
        <v>42733</v>
      </c>
      <c r="C1230" s="314">
        <v>1000</v>
      </c>
      <c r="D1230" s="175">
        <f t="shared" si="19"/>
        <v>25</v>
      </c>
      <c r="E1230" s="314">
        <v>975</v>
      </c>
      <c r="F1230" s="383" t="s">
        <v>3175</v>
      </c>
      <c r="G1230" s="384" t="s">
        <v>3924</v>
      </c>
    </row>
    <row r="1231" spans="2:7">
      <c r="B1231" s="327">
        <v>42733</v>
      </c>
      <c r="C1231" s="314">
        <v>1000</v>
      </c>
      <c r="D1231" s="175">
        <f t="shared" si="19"/>
        <v>25</v>
      </c>
      <c r="E1231" s="314">
        <v>975</v>
      </c>
      <c r="F1231" s="383" t="s">
        <v>3175</v>
      </c>
      <c r="G1231" s="384" t="s">
        <v>3924</v>
      </c>
    </row>
    <row r="1232" spans="2:7">
      <c r="B1232" s="327">
        <v>42733</v>
      </c>
      <c r="C1232" s="314">
        <v>2000</v>
      </c>
      <c r="D1232" s="175">
        <f t="shared" si="19"/>
        <v>60</v>
      </c>
      <c r="E1232" s="314">
        <v>1940</v>
      </c>
      <c r="F1232" s="383" t="s">
        <v>3175</v>
      </c>
      <c r="G1232" s="384" t="s">
        <v>3925</v>
      </c>
    </row>
    <row r="1233" spans="2:7">
      <c r="B1233" s="327">
        <v>42733</v>
      </c>
      <c r="C1233" s="314">
        <v>2000</v>
      </c>
      <c r="D1233" s="175">
        <f t="shared" si="19"/>
        <v>60</v>
      </c>
      <c r="E1233" s="314">
        <v>1940</v>
      </c>
      <c r="F1233" s="383" t="s">
        <v>3156</v>
      </c>
      <c r="G1233" s="384" t="s">
        <v>3925</v>
      </c>
    </row>
    <row r="1234" spans="2:7">
      <c r="B1234" s="327">
        <v>42733</v>
      </c>
      <c r="C1234" s="314">
        <v>2000</v>
      </c>
      <c r="D1234" s="175">
        <f t="shared" si="19"/>
        <v>60</v>
      </c>
      <c r="E1234" s="314">
        <v>1940</v>
      </c>
      <c r="F1234" s="383" t="s">
        <v>3148</v>
      </c>
      <c r="G1234" s="384" t="s">
        <v>3925</v>
      </c>
    </row>
    <row r="1235" spans="2:7">
      <c r="B1235" s="327">
        <v>42733</v>
      </c>
      <c r="C1235" s="314">
        <v>1000</v>
      </c>
      <c r="D1235" s="175">
        <f t="shared" si="19"/>
        <v>35</v>
      </c>
      <c r="E1235" s="314">
        <v>965</v>
      </c>
      <c r="F1235" s="383" t="s">
        <v>3174</v>
      </c>
      <c r="G1235" s="384" t="s">
        <v>3924</v>
      </c>
    </row>
    <row r="1236" spans="2:7">
      <c r="B1236" s="327">
        <v>42733</v>
      </c>
      <c r="C1236" s="314">
        <v>1000</v>
      </c>
      <c r="D1236" s="175">
        <f t="shared" si="19"/>
        <v>35</v>
      </c>
      <c r="E1236" s="314">
        <v>965</v>
      </c>
      <c r="F1236" s="383" t="s">
        <v>3177</v>
      </c>
      <c r="G1236" s="384" t="s">
        <v>3924</v>
      </c>
    </row>
    <row r="1237" spans="2:7">
      <c r="B1237" s="327">
        <v>42733</v>
      </c>
      <c r="C1237" s="314">
        <v>1000</v>
      </c>
      <c r="D1237" s="175">
        <f t="shared" si="19"/>
        <v>35</v>
      </c>
      <c r="E1237" s="314">
        <v>965</v>
      </c>
      <c r="F1237" s="383" t="s">
        <v>3148</v>
      </c>
      <c r="G1237" s="384" t="s">
        <v>3924</v>
      </c>
    </row>
    <row r="1238" spans="2:7">
      <c r="B1238" s="327">
        <v>42733</v>
      </c>
      <c r="C1238" s="314">
        <v>1000</v>
      </c>
      <c r="D1238" s="175">
        <f t="shared" si="19"/>
        <v>35</v>
      </c>
      <c r="E1238" s="314">
        <v>965</v>
      </c>
      <c r="F1238" s="383" t="s">
        <v>3149</v>
      </c>
      <c r="G1238" s="384" t="s">
        <v>3924</v>
      </c>
    </row>
    <row r="1239" spans="2:7">
      <c r="B1239" s="327">
        <v>42733</v>
      </c>
      <c r="C1239" s="314">
        <v>1000</v>
      </c>
      <c r="D1239" s="175">
        <f t="shared" si="19"/>
        <v>35</v>
      </c>
      <c r="E1239" s="314">
        <v>965</v>
      </c>
      <c r="F1239" s="383" t="s">
        <v>3147</v>
      </c>
      <c r="G1239" s="384" t="s">
        <v>3924</v>
      </c>
    </row>
    <row r="1240" spans="2:7">
      <c r="B1240" s="327">
        <v>42733</v>
      </c>
      <c r="C1240" s="314">
        <v>1000</v>
      </c>
      <c r="D1240" s="175">
        <f t="shared" si="19"/>
        <v>35</v>
      </c>
      <c r="E1240" s="314">
        <v>965</v>
      </c>
      <c r="F1240" s="383" t="s">
        <v>3158</v>
      </c>
      <c r="G1240" s="384" t="s">
        <v>3924</v>
      </c>
    </row>
    <row r="1241" spans="2:7">
      <c r="B1241" s="327">
        <v>42733</v>
      </c>
      <c r="C1241" s="314">
        <v>1000</v>
      </c>
      <c r="D1241" s="175">
        <f t="shared" si="19"/>
        <v>35</v>
      </c>
      <c r="E1241" s="314">
        <v>965</v>
      </c>
      <c r="F1241" s="383" t="s">
        <v>3165</v>
      </c>
      <c r="G1241" s="384" t="s">
        <v>3924</v>
      </c>
    </row>
    <row r="1242" spans="2:7">
      <c r="B1242" s="327">
        <v>42733</v>
      </c>
      <c r="C1242" s="314">
        <v>1000</v>
      </c>
      <c r="D1242" s="175">
        <f t="shared" si="19"/>
        <v>35</v>
      </c>
      <c r="E1242" s="314">
        <v>965</v>
      </c>
      <c r="F1242" s="383" t="s">
        <v>3156</v>
      </c>
      <c r="G1242" s="384" t="s">
        <v>3924</v>
      </c>
    </row>
    <row r="1243" spans="2:7">
      <c r="B1243" s="327">
        <v>42733</v>
      </c>
      <c r="C1243" s="314">
        <v>1000</v>
      </c>
      <c r="D1243" s="175">
        <f t="shared" si="19"/>
        <v>35</v>
      </c>
      <c r="E1243" s="314">
        <v>965</v>
      </c>
      <c r="F1243" s="383" t="s">
        <v>3161</v>
      </c>
      <c r="G1243" s="384" t="s">
        <v>3924</v>
      </c>
    </row>
    <row r="1244" spans="2:7">
      <c r="B1244" s="327">
        <v>42733</v>
      </c>
      <c r="C1244" s="314">
        <v>1000</v>
      </c>
      <c r="D1244" s="175">
        <f t="shared" si="19"/>
        <v>35</v>
      </c>
      <c r="E1244" s="314">
        <v>965</v>
      </c>
      <c r="F1244" s="383" t="s">
        <v>3152</v>
      </c>
      <c r="G1244" s="384" t="s">
        <v>3924</v>
      </c>
    </row>
    <row r="1245" spans="2:7">
      <c r="B1245" s="327">
        <v>42733</v>
      </c>
      <c r="C1245" s="314">
        <v>1000</v>
      </c>
      <c r="D1245" s="175">
        <f t="shared" si="19"/>
        <v>25</v>
      </c>
      <c r="E1245" s="314">
        <v>975</v>
      </c>
      <c r="F1245" s="383" t="s">
        <v>3174</v>
      </c>
      <c r="G1245" s="384" t="s">
        <v>3926</v>
      </c>
    </row>
    <row r="1246" spans="2:7">
      <c r="B1246" s="327">
        <v>42733</v>
      </c>
      <c r="C1246" s="314">
        <v>5000</v>
      </c>
      <c r="D1246" s="175">
        <f t="shared" si="19"/>
        <v>125</v>
      </c>
      <c r="E1246" s="314">
        <v>4875</v>
      </c>
      <c r="F1246" s="383" t="s">
        <v>3148</v>
      </c>
      <c r="G1246" s="384" t="s">
        <v>3927</v>
      </c>
    </row>
    <row r="1247" spans="2:7">
      <c r="B1247" s="327">
        <v>42733</v>
      </c>
      <c r="C1247" s="314">
        <v>305</v>
      </c>
      <c r="D1247" s="175">
        <f t="shared" si="19"/>
        <v>7.6299999999999955</v>
      </c>
      <c r="E1247" s="314">
        <v>297.37</v>
      </c>
      <c r="F1247" s="383" t="s">
        <v>3175</v>
      </c>
      <c r="G1247" s="384" t="s">
        <v>3255</v>
      </c>
    </row>
    <row r="1248" spans="2:7">
      <c r="B1248" s="327">
        <v>42733</v>
      </c>
      <c r="C1248" s="314">
        <v>1000</v>
      </c>
      <c r="D1248" s="175">
        <f t="shared" si="19"/>
        <v>25</v>
      </c>
      <c r="E1248" s="314">
        <v>975</v>
      </c>
      <c r="F1248" s="383" t="s">
        <v>3153</v>
      </c>
      <c r="G1248" s="384" t="s">
        <v>3413</v>
      </c>
    </row>
    <row r="1249" spans="2:7">
      <c r="B1249" s="327">
        <v>42733</v>
      </c>
      <c r="C1249" s="314">
        <v>1000</v>
      </c>
      <c r="D1249" s="175">
        <f t="shared" si="19"/>
        <v>25</v>
      </c>
      <c r="E1249" s="314">
        <v>975</v>
      </c>
      <c r="F1249" s="383" t="s">
        <v>3149</v>
      </c>
      <c r="G1249" s="384" t="s">
        <v>3928</v>
      </c>
    </row>
    <row r="1250" spans="2:7">
      <c r="B1250" s="327">
        <v>42734</v>
      </c>
      <c r="C1250" s="314">
        <v>1000</v>
      </c>
      <c r="D1250" s="175">
        <f t="shared" si="19"/>
        <v>25</v>
      </c>
      <c r="E1250" s="314">
        <v>975</v>
      </c>
      <c r="F1250" s="383" t="s">
        <v>3174</v>
      </c>
      <c r="G1250" s="384" t="s">
        <v>3929</v>
      </c>
    </row>
    <row r="1251" spans="2:7">
      <c r="B1251" s="327">
        <v>42734</v>
      </c>
      <c r="C1251" s="314">
        <v>500</v>
      </c>
      <c r="D1251" s="175">
        <f t="shared" si="19"/>
        <v>12.5</v>
      </c>
      <c r="E1251" s="314">
        <v>487.5</v>
      </c>
      <c r="F1251" s="383" t="s">
        <v>3176</v>
      </c>
      <c r="G1251" s="384" t="s">
        <v>3930</v>
      </c>
    </row>
    <row r="1252" spans="2:7">
      <c r="B1252" s="327">
        <v>42734</v>
      </c>
      <c r="C1252" s="314">
        <v>500</v>
      </c>
      <c r="D1252" s="175">
        <f t="shared" si="19"/>
        <v>12.5</v>
      </c>
      <c r="E1252" s="314">
        <v>487.5</v>
      </c>
      <c r="F1252" s="383" t="s">
        <v>3147</v>
      </c>
      <c r="G1252" s="384" t="s">
        <v>3930</v>
      </c>
    </row>
    <row r="1253" spans="2:7">
      <c r="B1253" s="327">
        <v>42734</v>
      </c>
      <c r="C1253" s="314">
        <v>2000</v>
      </c>
      <c r="D1253" s="175">
        <f t="shared" si="19"/>
        <v>50</v>
      </c>
      <c r="E1253" s="314">
        <v>1950</v>
      </c>
      <c r="F1253" s="383" t="s">
        <v>3175</v>
      </c>
      <c r="G1253" s="384" t="s">
        <v>3931</v>
      </c>
    </row>
    <row r="1254" spans="2:7">
      <c r="B1254" s="327">
        <v>42734</v>
      </c>
      <c r="C1254" s="314">
        <v>10000</v>
      </c>
      <c r="D1254" s="175">
        <f t="shared" si="19"/>
        <v>250</v>
      </c>
      <c r="E1254" s="314">
        <v>9750</v>
      </c>
      <c r="F1254" s="383" t="s">
        <v>3174</v>
      </c>
      <c r="G1254" s="384" t="s">
        <v>3932</v>
      </c>
    </row>
    <row r="1255" spans="2:7">
      <c r="B1255" s="327">
        <v>42734</v>
      </c>
      <c r="C1255" s="314">
        <v>2000</v>
      </c>
      <c r="D1255" s="175">
        <f t="shared" si="19"/>
        <v>50</v>
      </c>
      <c r="E1255" s="314">
        <v>1950</v>
      </c>
      <c r="F1255" s="383" t="s">
        <v>3174</v>
      </c>
      <c r="G1255" s="384" t="s">
        <v>3873</v>
      </c>
    </row>
    <row r="1256" spans="2:7">
      <c r="B1256" s="327">
        <v>42734</v>
      </c>
      <c r="C1256" s="314">
        <v>1000</v>
      </c>
      <c r="D1256" s="175">
        <f t="shared" si="19"/>
        <v>25</v>
      </c>
      <c r="E1256" s="314">
        <v>975</v>
      </c>
      <c r="F1256" s="383" t="s">
        <v>3174</v>
      </c>
      <c r="G1256" s="384" t="s">
        <v>3933</v>
      </c>
    </row>
    <row r="1257" spans="2:7">
      <c r="B1257" s="327">
        <v>42734</v>
      </c>
      <c r="C1257" s="314">
        <v>500</v>
      </c>
      <c r="D1257" s="175">
        <f t="shared" si="19"/>
        <v>27.5</v>
      </c>
      <c r="E1257" s="314">
        <v>472.5</v>
      </c>
      <c r="F1257" s="383" t="s">
        <v>3148</v>
      </c>
      <c r="G1257" s="384" t="s">
        <v>3934</v>
      </c>
    </row>
    <row r="1258" spans="2:7">
      <c r="B1258" s="327">
        <v>42734</v>
      </c>
      <c r="C1258" s="314">
        <v>250</v>
      </c>
      <c r="D1258" s="175">
        <f t="shared" si="19"/>
        <v>13.75</v>
      </c>
      <c r="E1258" s="314">
        <v>236.25</v>
      </c>
      <c r="F1258" s="383" t="s">
        <v>3163</v>
      </c>
      <c r="G1258" s="384" t="s">
        <v>3934</v>
      </c>
    </row>
    <row r="1259" spans="2:7">
      <c r="B1259" s="327">
        <v>42734</v>
      </c>
      <c r="C1259" s="314">
        <v>1000</v>
      </c>
      <c r="D1259" s="175">
        <f t="shared" si="19"/>
        <v>25</v>
      </c>
      <c r="E1259" s="314">
        <v>975</v>
      </c>
      <c r="F1259" s="383" t="s">
        <v>3153</v>
      </c>
      <c r="G1259" s="384" t="s">
        <v>3935</v>
      </c>
    </row>
    <row r="1260" spans="2:7">
      <c r="B1260" s="327">
        <v>42734</v>
      </c>
      <c r="C1260" s="314">
        <v>500</v>
      </c>
      <c r="D1260" s="175">
        <f t="shared" si="19"/>
        <v>12.5</v>
      </c>
      <c r="E1260" s="314">
        <v>487.5</v>
      </c>
      <c r="F1260" s="383" t="s">
        <v>3177</v>
      </c>
      <c r="G1260" s="384" t="s">
        <v>3936</v>
      </c>
    </row>
    <row r="1261" spans="2:7">
      <c r="B1261" s="327">
        <v>42734</v>
      </c>
      <c r="C1261" s="314">
        <v>500</v>
      </c>
      <c r="D1261" s="175">
        <f t="shared" si="19"/>
        <v>12.5</v>
      </c>
      <c r="E1261" s="314">
        <v>487.5</v>
      </c>
      <c r="F1261" s="383" t="s">
        <v>3153</v>
      </c>
      <c r="G1261" s="384" t="s">
        <v>3937</v>
      </c>
    </row>
    <row r="1262" spans="2:7">
      <c r="B1262" s="327">
        <v>42734</v>
      </c>
      <c r="C1262" s="314">
        <v>360</v>
      </c>
      <c r="D1262" s="175">
        <f t="shared" si="19"/>
        <v>12.600000000000023</v>
      </c>
      <c r="E1262" s="314">
        <v>347.4</v>
      </c>
      <c r="F1262" s="383" t="s">
        <v>3147</v>
      </c>
      <c r="G1262" s="384" t="s">
        <v>3938</v>
      </c>
    </row>
    <row r="1263" spans="2:7">
      <c r="B1263" s="327">
        <v>42734</v>
      </c>
      <c r="C1263" s="314">
        <v>900</v>
      </c>
      <c r="D1263" s="175">
        <f t="shared" si="19"/>
        <v>22.5</v>
      </c>
      <c r="E1263" s="314">
        <v>877.5</v>
      </c>
      <c r="F1263" s="383" t="s">
        <v>3153</v>
      </c>
      <c r="G1263" s="384" t="s">
        <v>3880</v>
      </c>
    </row>
    <row r="1264" spans="2:7">
      <c r="B1264" s="327">
        <v>42734</v>
      </c>
      <c r="C1264" s="314">
        <v>2000</v>
      </c>
      <c r="D1264" s="175">
        <f t="shared" si="19"/>
        <v>50</v>
      </c>
      <c r="E1264" s="314">
        <v>1950</v>
      </c>
      <c r="F1264" s="383" t="s">
        <v>3174</v>
      </c>
      <c r="G1264" s="384" t="s">
        <v>3939</v>
      </c>
    </row>
    <row r="1265" spans="2:7">
      <c r="B1265" s="327">
        <v>42734</v>
      </c>
      <c r="C1265" s="314">
        <v>500</v>
      </c>
      <c r="D1265" s="175">
        <f t="shared" si="19"/>
        <v>12.5</v>
      </c>
      <c r="E1265" s="314">
        <v>487.5</v>
      </c>
      <c r="F1265" s="383" t="s">
        <v>3175</v>
      </c>
      <c r="G1265" s="384" t="s">
        <v>3940</v>
      </c>
    </row>
    <row r="1266" spans="2:7">
      <c r="B1266" s="327">
        <v>42734</v>
      </c>
      <c r="C1266" s="314">
        <v>1000</v>
      </c>
      <c r="D1266" s="175">
        <f t="shared" si="19"/>
        <v>25</v>
      </c>
      <c r="E1266" s="314">
        <v>975</v>
      </c>
      <c r="F1266" s="383" t="s">
        <v>3153</v>
      </c>
      <c r="G1266" s="384" t="s">
        <v>3941</v>
      </c>
    </row>
    <row r="1267" spans="2:7">
      <c r="B1267" s="327">
        <v>42734</v>
      </c>
      <c r="C1267" s="314">
        <v>1234</v>
      </c>
      <c r="D1267" s="175">
        <f t="shared" si="19"/>
        <v>30.849999999999909</v>
      </c>
      <c r="E1267" s="314">
        <v>1203.1500000000001</v>
      </c>
      <c r="F1267" s="383" t="s">
        <v>3174</v>
      </c>
      <c r="G1267" s="384" t="s">
        <v>3942</v>
      </c>
    </row>
    <row r="1268" spans="2:7">
      <c r="B1268" s="327">
        <v>42734</v>
      </c>
      <c r="C1268" s="314">
        <v>10000</v>
      </c>
      <c r="D1268" s="175">
        <f t="shared" si="19"/>
        <v>250</v>
      </c>
      <c r="E1268" s="314">
        <v>9750</v>
      </c>
      <c r="F1268" s="383" t="s">
        <v>3175</v>
      </c>
      <c r="G1268" s="384" t="s">
        <v>3943</v>
      </c>
    </row>
    <row r="1269" spans="2:7">
      <c r="B1269" s="327">
        <v>42734</v>
      </c>
      <c r="C1269" s="314">
        <v>500</v>
      </c>
      <c r="D1269" s="175">
        <f t="shared" si="19"/>
        <v>12.5</v>
      </c>
      <c r="E1269" s="314">
        <v>487.5</v>
      </c>
      <c r="F1269" s="383" t="s">
        <v>3153</v>
      </c>
      <c r="G1269" s="384" t="s">
        <v>3944</v>
      </c>
    </row>
    <row r="1270" spans="2:7">
      <c r="B1270" s="327">
        <v>42734</v>
      </c>
      <c r="C1270" s="314">
        <v>2500</v>
      </c>
      <c r="D1270" s="175">
        <f t="shared" si="19"/>
        <v>62.5</v>
      </c>
      <c r="E1270" s="314">
        <v>2437.5</v>
      </c>
      <c r="F1270" s="383" t="s">
        <v>3153</v>
      </c>
      <c r="G1270" s="384" t="s">
        <v>3945</v>
      </c>
    </row>
    <row r="1271" spans="2:7">
      <c r="B1271" s="327">
        <v>42734</v>
      </c>
      <c r="C1271" s="314">
        <v>1000</v>
      </c>
      <c r="D1271" s="175">
        <f t="shared" si="19"/>
        <v>25</v>
      </c>
      <c r="E1271" s="314">
        <v>975</v>
      </c>
      <c r="F1271" s="383" t="s">
        <v>3153</v>
      </c>
      <c r="G1271" s="384" t="s">
        <v>3946</v>
      </c>
    </row>
    <row r="1272" spans="2:7">
      <c r="B1272" s="327">
        <v>42734</v>
      </c>
      <c r="C1272" s="314">
        <v>10000</v>
      </c>
      <c r="D1272" s="175">
        <f t="shared" si="19"/>
        <v>250</v>
      </c>
      <c r="E1272" s="314">
        <v>9750</v>
      </c>
      <c r="F1272" s="383" t="s">
        <v>3171</v>
      </c>
      <c r="G1272" s="384" t="s">
        <v>3495</v>
      </c>
    </row>
    <row r="1273" spans="2:7">
      <c r="B1273" s="327">
        <v>42734</v>
      </c>
      <c r="C1273" s="314">
        <v>1000</v>
      </c>
      <c r="D1273" s="175">
        <f t="shared" si="19"/>
        <v>25</v>
      </c>
      <c r="E1273" s="314">
        <v>975</v>
      </c>
      <c r="F1273" s="383" t="s">
        <v>3155</v>
      </c>
      <c r="G1273" s="384" t="s">
        <v>3947</v>
      </c>
    </row>
    <row r="1274" spans="2:7">
      <c r="B1274" s="327">
        <v>42734</v>
      </c>
      <c r="C1274" s="314">
        <v>1000</v>
      </c>
      <c r="D1274" s="175">
        <f t="shared" si="19"/>
        <v>25</v>
      </c>
      <c r="E1274" s="314">
        <v>975</v>
      </c>
      <c r="F1274" s="383" t="s">
        <v>3175</v>
      </c>
      <c r="G1274" s="384" t="s">
        <v>3948</v>
      </c>
    </row>
    <row r="1275" spans="2:7">
      <c r="B1275" s="327">
        <v>42734</v>
      </c>
      <c r="C1275" s="314">
        <v>1000</v>
      </c>
      <c r="D1275" s="175">
        <f t="shared" si="19"/>
        <v>25</v>
      </c>
      <c r="E1275" s="314">
        <v>975</v>
      </c>
      <c r="F1275" s="383" t="s">
        <v>3148</v>
      </c>
      <c r="G1275" s="384" t="s">
        <v>3947</v>
      </c>
    </row>
    <row r="1276" spans="2:7">
      <c r="B1276" s="327">
        <v>42734</v>
      </c>
      <c r="C1276" s="314">
        <v>4000</v>
      </c>
      <c r="D1276" s="175">
        <f t="shared" si="19"/>
        <v>100</v>
      </c>
      <c r="E1276" s="314">
        <v>3900</v>
      </c>
      <c r="F1276" s="383" t="s">
        <v>3153</v>
      </c>
      <c r="G1276" s="384" t="s">
        <v>3949</v>
      </c>
    </row>
    <row r="1277" spans="2:7">
      <c r="B1277" s="327">
        <v>42734</v>
      </c>
      <c r="C1277" s="314">
        <v>300</v>
      </c>
      <c r="D1277" s="175">
        <f t="shared" si="19"/>
        <v>9.6000000000000227</v>
      </c>
      <c r="E1277" s="314">
        <v>290.39999999999998</v>
      </c>
      <c r="F1277" s="383" t="s">
        <v>3174</v>
      </c>
      <c r="G1277" s="384" t="s">
        <v>3281</v>
      </c>
    </row>
    <row r="1278" spans="2:7">
      <c r="B1278" s="327">
        <v>42734</v>
      </c>
      <c r="C1278" s="314">
        <v>10</v>
      </c>
      <c r="D1278" s="175">
        <f t="shared" si="19"/>
        <v>0.34999999999999964</v>
      </c>
      <c r="E1278" s="314">
        <v>9.65</v>
      </c>
      <c r="F1278" s="383" t="s">
        <v>3153</v>
      </c>
      <c r="G1278" s="384" t="s">
        <v>3950</v>
      </c>
    </row>
    <row r="1279" spans="2:7">
      <c r="B1279" s="327">
        <v>42734</v>
      </c>
      <c r="C1279" s="314">
        <v>300</v>
      </c>
      <c r="D1279" s="175">
        <f t="shared" si="19"/>
        <v>7.5</v>
      </c>
      <c r="E1279" s="314">
        <v>292.5</v>
      </c>
      <c r="F1279" s="383" t="s">
        <v>3175</v>
      </c>
      <c r="G1279" s="384" t="s">
        <v>3951</v>
      </c>
    </row>
    <row r="1280" spans="2:7">
      <c r="B1280" s="327">
        <v>42734</v>
      </c>
      <c r="C1280" s="314">
        <v>10000</v>
      </c>
      <c r="D1280" s="175">
        <f t="shared" si="19"/>
        <v>250</v>
      </c>
      <c r="E1280" s="314">
        <v>9750</v>
      </c>
      <c r="F1280" s="383" t="s">
        <v>3153</v>
      </c>
      <c r="G1280" s="384" t="s">
        <v>3952</v>
      </c>
    </row>
    <row r="1281" spans="2:7">
      <c r="B1281" s="327">
        <v>42734</v>
      </c>
      <c r="C1281" s="314">
        <v>1000</v>
      </c>
      <c r="D1281" s="175">
        <f t="shared" si="19"/>
        <v>25</v>
      </c>
      <c r="E1281" s="314">
        <v>975</v>
      </c>
      <c r="F1281" s="383" t="s">
        <v>3175</v>
      </c>
      <c r="G1281" s="384" t="s">
        <v>3864</v>
      </c>
    </row>
    <row r="1282" spans="2:7">
      <c r="B1282" s="327">
        <v>42734</v>
      </c>
      <c r="C1282" s="314">
        <v>500</v>
      </c>
      <c r="D1282" s="175">
        <f t="shared" si="19"/>
        <v>12.5</v>
      </c>
      <c r="E1282" s="314">
        <v>487.5</v>
      </c>
      <c r="F1282" s="383" t="s">
        <v>3163</v>
      </c>
      <c r="G1282" s="384" t="s">
        <v>3953</v>
      </c>
    </row>
    <row r="1283" spans="2:7">
      <c r="B1283" s="327">
        <v>42734</v>
      </c>
      <c r="C1283" s="314">
        <v>500</v>
      </c>
      <c r="D1283" s="175">
        <f t="shared" si="19"/>
        <v>12.5</v>
      </c>
      <c r="E1283" s="314">
        <v>487.5</v>
      </c>
      <c r="F1283" s="383" t="s">
        <v>3155</v>
      </c>
      <c r="G1283" s="384" t="s">
        <v>3953</v>
      </c>
    </row>
    <row r="1284" spans="2:7">
      <c r="B1284" s="327">
        <v>42734</v>
      </c>
      <c r="C1284" s="314">
        <v>500</v>
      </c>
      <c r="D1284" s="175">
        <f t="shared" si="19"/>
        <v>12.5</v>
      </c>
      <c r="E1284" s="314">
        <v>487.5</v>
      </c>
      <c r="F1284" s="383" t="s">
        <v>3175</v>
      </c>
      <c r="G1284" s="384" t="s">
        <v>3953</v>
      </c>
    </row>
    <row r="1285" spans="2:7">
      <c r="B1285" s="327">
        <v>42734</v>
      </c>
      <c r="C1285" s="314">
        <v>500</v>
      </c>
      <c r="D1285" s="175">
        <f t="shared" si="19"/>
        <v>12.5</v>
      </c>
      <c r="E1285" s="314">
        <v>487.5</v>
      </c>
      <c r="F1285" s="383" t="s">
        <v>3147</v>
      </c>
      <c r="G1285" s="384" t="s">
        <v>3953</v>
      </c>
    </row>
    <row r="1286" spans="2:7">
      <c r="B1286" s="327">
        <v>42734</v>
      </c>
      <c r="C1286" s="314">
        <v>1537</v>
      </c>
      <c r="D1286" s="175">
        <f t="shared" ref="D1286:D1349" si="20">SUM(C1286-E1286)</f>
        <v>38.430000000000064</v>
      </c>
      <c r="E1286" s="314">
        <v>1498.57</v>
      </c>
      <c r="F1286" s="383" t="s">
        <v>3163</v>
      </c>
      <c r="G1286" s="384" t="s">
        <v>3947</v>
      </c>
    </row>
    <row r="1287" spans="2:7">
      <c r="B1287" s="327">
        <v>42734</v>
      </c>
      <c r="C1287" s="314">
        <v>1000</v>
      </c>
      <c r="D1287" s="175">
        <f t="shared" si="20"/>
        <v>25</v>
      </c>
      <c r="E1287" s="314">
        <v>975</v>
      </c>
      <c r="F1287" s="383" t="s">
        <v>3149</v>
      </c>
      <c r="G1287" s="384" t="s">
        <v>3947</v>
      </c>
    </row>
    <row r="1288" spans="2:7">
      <c r="B1288" s="327">
        <v>42734</v>
      </c>
      <c r="C1288" s="314">
        <v>4500</v>
      </c>
      <c r="D1288" s="175">
        <f t="shared" si="20"/>
        <v>112.5</v>
      </c>
      <c r="E1288" s="314">
        <v>4387.5</v>
      </c>
      <c r="F1288" s="383" t="s">
        <v>3154</v>
      </c>
      <c r="G1288" s="384" t="s">
        <v>3191</v>
      </c>
    </row>
    <row r="1289" spans="2:7">
      <c r="B1289" s="327">
        <v>42734</v>
      </c>
      <c r="C1289" s="314">
        <v>300</v>
      </c>
      <c r="D1289" s="175">
        <f t="shared" si="20"/>
        <v>7.5</v>
      </c>
      <c r="E1289" s="314">
        <v>292.5</v>
      </c>
      <c r="F1289" s="383" t="s">
        <v>3175</v>
      </c>
      <c r="G1289" s="384" t="s">
        <v>3954</v>
      </c>
    </row>
    <row r="1290" spans="2:7">
      <c r="B1290" s="327">
        <v>42734</v>
      </c>
      <c r="C1290" s="314">
        <v>5000</v>
      </c>
      <c r="D1290" s="175">
        <f t="shared" si="20"/>
        <v>125</v>
      </c>
      <c r="E1290" s="314">
        <v>4875</v>
      </c>
      <c r="F1290" s="383" t="s">
        <v>3153</v>
      </c>
      <c r="G1290" s="384" t="s">
        <v>3955</v>
      </c>
    </row>
    <row r="1291" spans="2:7">
      <c r="B1291" s="327">
        <v>42734</v>
      </c>
      <c r="C1291" s="314">
        <v>7000</v>
      </c>
      <c r="D1291" s="175">
        <f t="shared" si="20"/>
        <v>175</v>
      </c>
      <c r="E1291" s="314">
        <v>6825</v>
      </c>
      <c r="F1291" s="383" t="s">
        <v>3175</v>
      </c>
      <c r="G1291" s="384" t="s">
        <v>3229</v>
      </c>
    </row>
    <row r="1292" spans="2:7">
      <c r="B1292" s="327">
        <v>42734</v>
      </c>
      <c r="C1292" s="314">
        <v>5000</v>
      </c>
      <c r="D1292" s="175">
        <f t="shared" si="20"/>
        <v>125</v>
      </c>
      <c r="E1292" s="314">
        <v>4875</v>
      </c>
      <c r="F1292" s="383" t="s">
        <v>3174</v>
      </c>
      <c r="G1292" s="384" t="s">
        <v>3887</v>
      </c>
    </row>
    <row r="1293" spans="2:7">
      <c r="B1293" s="327">
        <v>42734</v>
      </c>
      <c r="C1293" s="314">
        <v>1500</v>
      </c>
      <c r="D1293" s="175">
        <f t="shared" si="20"/>
        <v>37.5</v>
      </c>
      <c r="E1293" s="314">
        <v>1462.5</v>
      </c>
      <c r="F1293" s="383" t="s">
        <v>3175</v>
      </c>
      <c r="G1293" s="384" t="s">
        <v>3956</v>
      </c>
    </row>
    <row r="1294" spans="2:7">
      <c r="B1294" s="327">
        <v>42734</v>
      </c>
      <c r="C1294" s="314">
        <v>450</v>
      </c>
      <c r="D1294" s="175">
        <f t="shared" si="20"/>
        <v>11.25</v>
      </c>
      <c r="E1294" s="314">
        <v>438.75</v>
      </c>
      <c r="F1294" s="383" t="s">
        <v>3158</v>
      </c>
      <c r="G1294" s="384" t="s">
        <v>3498</v>
      </c>
    </row>
    <row r="1295" spans="2:7">
      <c r="B1295" s="327">
        <v>42734</v>
      </c>
      <c r="C1295" s="314">
        <v>500</v>
      </c>
      <c r="D1295" s="175">
        <f t="shared" si="20"/>
        <v>12.5</v>
      </c>
      <c r="E1295" s="314">
        <v>487.5</v>
      </c>
      <c r="F1295" s="383" t="s">
        <v>3175</v>
      </c>
      <c r="G1295" s="384" t="s">
        <v>3322</v>
      </c>
    </row>
    <row r="1296" spans="2:7">
      <c r="B1296" s="327">
        <v>42734</v>
      </c>
      <c r="C1296" s="314">
        <v>500</v>
      </c>
      <c r="D1296" s="175">
        <f t="shared" si="20"/>
        <v>12.5</v>
      </c>
      <c r="E1296" s="314">
        <v>487.5</v>
      </c>
      <c r="F1296" s="383" t="s">
        <v>3174</v>
      </c>
      <c r="G1296" s="384" t="s">
        <v>3322</v>
      </c>
    </row>
    <row r="1297" spans="2:7">
      <c r="B1297" s="327">
        <v>42734</v>
      </c>
      <c r="C1297" s="314">
        <v>500</v>
      </c>
      <c r="D1297" s="175">
        <f t="shared" si="20"/>
        <v>12.5</v>
      </c>
      <c r="E1297" s="314">
        <v>487.5</v>
      </c>
      <c r="F1297" s="383" t="s">
        <v>3176</v>
      </c>
      <c r="G1297" s="384" t="s">
        <v>3322</v>
      </c>
    </row>
    <row r="1298" spans="2:7">
      <c r="B1298" s="327">
        <v>42734</v>
      </c>
      <c r="C1298" s="314">
        <v>500</v>
      </c>
      <c r="D1298" s="175">
        <f t="shared" si="20"/>
        <v>12.5</v>
      </c>
      <c r="E1298" s="314">
        <v>487.5</v>
      </c>
      <c r="F1298" s="383" t="s">
        <v>3174</v>
      </c>
      <c r="G1298" s="384" t="s">
        <v>3957</v>
      </c>
    </row>
    <row r="1299" spans="2:7">
      <c r="B1299" s="327">
        <v>42734</v>
      </c>
      <c r="C1299" s="314">
        <v>500</v>
      </c>
      <c r="D1299" s="175">
        <f t="shared" si="20"/>
        <v>12.5</v>
      </c>
      <c r="E1299" s="314">
        <v>487.5</v>
      </c>
      <c r="F1299" s="383" t="s">
        <v>3177</v>
      </c>
      <c r="G1299" s="384" t="s">
        <v>3322</v>
      </c>
    </row>
    <row r="1300" spans="2:7">
      <c r="B1300" s="327">
        <v>42734</v>
      </c>
      <c r="C1300" s="314">
        <v>500</v>
      </c>
      <c r="D1300" s="175">
        <f t="shared" si="20"/>
        <v>12.5</v>
      </c>
      <c r="E1300" s="314">
        <v>487.5</v>
      </c>
      <c r="F1300" s="383" t="s">
        <v>3149</v>
      </c>
      <c r="G1300" s="384" t="s">
        <v>3957</v>
      </c>
    </row>
    <row r="1301" spans="2:7">
      <c r="B1301" s="327">
        <v>42734</v>
      </c>
      <c r="C1301" s="314">
        <v>250</v>
      </c>
      <c r="D1301" s="175">
        <f t="shared" si="20"/>
        <v>6.25</v>
      </c>
      <c r="E1301" s="314">
        <v>243.75</v>
      </c>
      <c r="F1301" s="383" t="s">
        <v>3153</v>
      </c>
      <c r="G1301" s="384" t="s">
        <v>3958</v>
      </c>
    </row>
    <row r="1302" spans="2:7">
      <c r="B1302" s="327">
        <v>42734</v>
      </c>
      <c r="C1302" s="314">
        <v>4100</v>
      </c>
      <c r="D1302" s="175">
        <f t="shared" si="20"/>
        <v>102.5</v>
      </c>
      <c r="E1302" s="314">
        <v>3997.5</v>
      </c>
      <c r="F1302" s="383" t="s">
        <v>3174</v>
      </c>
      <c r="G1302" s="384" t="s">
        <v>3959</v>
      </c>
    </row>
    <row r="1303" spans="2:7">
      <c r="B1303" s="327">
        <v>42734</v>
      </c>
      <c r="C1303" s="314">
        <v>2000</v>
      </c>
      <c r="D1303" s="175">
        <f t="shared" si="20"/>
        <v>50</v>
      </c>
      <c r="E1303" s="314">
        <v>1950</v>
      </c>
      <c r="F1303" s="383" t="s">
        <v>3153</v>
      </c>
      <c r="G1303" s="384" t="s">
        <v>3960</v>
      </c>
    </row>
    <row r="1304" spans="2:7">
      <c r="B1304" s="327">
        <v>42734</v>
      </c>
      <c r="C1304" s="175">
        <v>2000</v>
      </c>
      <c r="D1304" s="175">
        <f t="shared" si="20"/>
        <v>80</v>
      </c>
      <c r="E1304" s="175">
        <v>1920</v>
      </c>
      <c r="F1304" s="149" t="s">
        <v>3175</v>
      </c>
      <c r="G1304" s="203" t="s">
        <v>3961</v>
      </c>
    </row>
    <row r="1305" spans="2:7">
      <c r="B1305" s="327">
        <v>42734</v>
      </c>
      <c r="C1305" s="175">
        <v>8500</v>
      </c>
      <c r="D1305" s="175">
        <f t="shared" si="20"/>
        <v>212.5</v>
      </c>
      <c r="E1305" s="175">
        <v>8287.5</v>
      </c>
      <c r="F1305" s="149" t="s">
        <v>3153</v>
      </c>
      <c r="G1305" s="203" t="s">
        <v>3962</v>
      </c>
    </row>
    <row r="1306" spans="2:7">
      <c r="B1306" s="327">
        <v>42734</v>
      </c>
      <c r="C1306" s="175">
        <v>3000</v>
      </c>
      <c r="D1306" s="175">
        <f t="shared" si="20"/>
        <v>75</v>
      </c>
      <c r="E1306" s="175">
        <v>2925</v>
      </c>
      <c r="F1306" s="149" t="s">
        <v>3153</v>
      </c>
      <c r="G1306" s="203" t="s">
        <v>3962</v>
      </c>
    </row>
    <row r="1307" spans="2:7">
      <c r="B1307" s="327">
        <v>42734</v>
      </c>
      <c r="C1307" s="175">
        <v>500</v>
      </c>
      <c r="D1307" s="175">
        <f t="shared" si="20"/>
        <v>12.5</v>
      </c>
      <c r="E1307" s="175">
        <v>487.5</v>
      </c>
      <c r="F1307" s="149" t="s">
        <v>3177</v>
      </c>
      <c r="G1307" s="203" t="s">
        <v>3963</v>
      </c>
    </row>
    <row r="1308" spans="2:7">
      <c r="B1308" s="327">
        <v>42734</v>
      </c>
      <c r="C1308" s="175">
        <v>100</v>
      </c>
      <c r="D1308" s="175">
        <f t="shared" si="20"/>
        <v>2.5</v>
      </c>
      <c r="E1308" s="175">
        <v>97.5</v>
      </c>
      <c r="F1308" s="149" t="s">
        <v>3155</v>
      </c>
      <c r="G1308" s="203" t="s">
        <v>3964</v>
      </c>
    </row>
    <row r="1309" spans="2:7">
      <c r="B1309" s="327">
        <v>42734</v>
      </c>
      <c r="C1309" s="175">
        <v>100</v>
      </c>
      <c r="D1309" s="175">
        <f t="shared" si="20"/>
        <v>2.5</v>
      </c>
      <c r="E1309" s="175">
        <v>97.5</v>
      </c>
      <c r="F1309" s="149" t="s">
        <v>3175</v>
      </c>
      <c r="G1309" s="203" t="s">
        <v>3964</v>
      </c>
    </row>
    <row r="1310" spans="2:7">
      <c r="B1310" s="327">
        <v>42734</v>
      </c>
      <c r="C1310" s="175">
        <v>100</v>
      </c>
      <c r="D1310" s="175">
        <f t="shared" si="20"/>
        <v>2.5</v>
      </c>
      <c r="E1310" s="175">
        <v>97.5</v>
      </c>
      <c r="F1310" s="149" t="s">
        <v>3177</v>
      </c>
      <c r="G1310" s="203" t="s">
        <v>3964</v>
      </c>
    </row>
    <row r="1311" spans="2:7">
      <c r="B1311" s="327">
        <v>42734</v>
      </c>
      <c r="C1311" s="175">
        <v>3000</v>
      </c>
      <c r="D1311" s="175">
        <f t="shared" si="20"/>
        <v>75</v>
      </c>
      <c r="E1311" s="175">
        <v>2925</v>
      </c>
      <c r="F1311" s="149" t="s">
        <v>3176</v>
      </c>
      <c r="G1311" s="203" t="s">
        <v>3965</v>
      </c>
    </row>
    <row r="1312" spans="2:7">
      <c r="B1312" s="327">
        <v>42734</v>
      </c>
      <c r="C1312" s="175">
        <v>200</v>
      </c>
      <c r="D1312" s="175">
        <f t="shared" si="20"/>
        <v>5</v>
      </c>
      <c r="E1312" s="175">
        <v>195</v>
      </c>
      <c r="F1312" s="149" t="s">
        <v>3176</v>
      </c>
      <c r="G1312" s="203" t="s">
        <v>3573</v>
      </c>
    </row>
    <row r="1313" spans="2:7">
      <c r="B1313" s="327">
        <v>42734</v>
      </c>
      <c r="C1313" s="175">
        <v>200</v>
      </c>
      <c r="D1313" s="175">
        <f t="shared" si="20"/>
        <v>5</v>
      </c>
      <c r="E1313" s="175">
        <v>195</v>
      </c>
      <c r="F1313" s="149" t="s">
        <v>3175</v>
      </c>
      <c r="G1313" s="203" t="s">
        <v>3573</v>
      </c>
    </row>
    <row r="1314" spans="2:7">
      <c r="B1314" s="327">
        <v>42734</v>
      </c>
      <c r="C1314" s="175">
        <v>200</v>
      </c>
      <c r="D1314" s="175">
        <f t="shared" si="20"/>
        <v>5</v>
      </c>
      <c r="E1314" s="175">
        <v>195</v>
      </c>
      <c r="F1314" s="149" t="s">
        <v>3149</v>
      </c>
      <c r="G1314" s="203" t="s">
        <v>3573</v>
      </c>
    </row>
    <row r="1315" spans="2:7">
      <c r="B1315" s="327">
        <v>42734</v>
      </c>
      <c r="C1315" s="175">
        <v>500</v>
      </c>
      <c r="D1315" s="175">
        <f t="shared" si="20"/>
        <v>12.5</v>
      </c>
      <c r="E1315" s="175">
        <v>487.5</v>
      </c>
      <c r="F1315" s="149" t="s">
        <v>3175</v>
      </c>
      <c r="G1315" s="203" t="s">
        <v>3966</v>
      </c>
    </row>
    <row r="1316" spans="2:7">
      <c r="B1316" s="327">
        <v>42734</v>
      </c>
      <c r="C1316" s="175">
        <v>2000</v>
      </c>
      <c r="D1316" s="175">
        <f t="shared" si="20"/>
        <v>50</v>
      </c>
      <c r="E1316" s="175">
        <v>1950</v>
      </c>
      <c r="F1316" s="149" t="s">
        <v>3175</v>
      </c>
      <c r="G1316" s="203" t="s">
        <v>3967</v>
      </c>
    </row>
    <row r="1317" spans="2:7">
      <c r="B1317" s="327">
        <v>42734</v>
      </c>
      <c r="C1317" s="175">
        <v>10000</v>
      </c>
      <c r="D1317" s="175">
        <f t="shared" si="20"/>
        <v>250</v>
      </c>
      <c r="E1317" s="175">
        <v>9750</v>
      </c>
      <c r="F1317" s="149" t="s">
        <v>3178</v>
      </c>
      <c r="G1317" s="203" t="s">
        <v>3968</v>
      </c>
    </row>
    <row r="1318" spans="2:7">
      <c r="B1318" s="327">
        <v>42734</v>
      </c>
      <c r="C1318" s="175">
        <v>3000</v>
      </c>
      <c r="D1318" s="175">
        <f t="shared" si="20"/>
        <v>75</v>
      </c>
      <c r="E1318" s="175">
        <v>2925</v>
      </c>
      <c r="F1318" s="149" t="s">
        <v>3175</v>
      </c>
      <c r="G1318" s="203" t="s">
        <v>3881</v>
      </c>
    </row>
    <row r="1319" spans="2:7">
      <c r="B1319" s="327">
        <v>42734</v>
      </c>
      <c r="C1319" s="175">
        <v>3000</v>
      </c>
      <c r="D1319" s="175">
        <f t="shared" si="20"/>
        <v>75</v>
      </c>
      <c r="E1319" s="175">
        <v>2925</v>
      </c>
      <c r="F1319" s="149" t="s">
        <v>3172</v>
      </c>
      <c r="G1319" s="203" t="s">
        <v>3969</v>
      </c>
    </row>
    <row r="1320" spans="2:7">
      <c r="B1320" s="327">
        <v>42734</v>
      </c>
      <c r="C1320" s="175">
        <v>3000</v>
      </c>
      <c r="D1320" s="175">
        <f t="shared" si="20"/>
        <v>75</v>
      </c>
      <c r="E1320" s="175">
        <v>2925</v>
      </c>
      <c r="F1320" s="149" t="s">
        <v>3158</v>
      </c>
      <c r="G1320" s="203" t="s">
        <v>3969</v>
      </c>
    </row>
    <row r="1321" spans="2:7">
      <c r="B1321" s="327">
        <v>42734</v>
      </c>
      <c r="C1321" s="175">
        <v>3000</v>
      </c>
      <c r="D1321" s="175">
        <f t="shared" si="20"/>
        <v>75</v>
      </c>
      <c r="E1321" s="175">
        <v>2925</v>
      </c>
      <c r="F1321" s="149" t="s">
        <v>3176</v>
      </c>
      <c r="G1321" s="203" t="s">
        <v>3969</v>
      </c>
    </row>
    <row r="1322" spans="2:7">
      <c r="B1322" s="327">
        <v>42734</v>
      </c>
      <c r="C1322" s="175">
        <v>1000</v>
      </c>
      <c r="D1322" s="175">
        <f t="shared" si="20"/>
        <v>25</v>
      </c>
      <c r="E1322" s="175">
        <v>975</v>
      </c>
      <c r="F1322" s="149" t="s">
        <v>3164</v>
      </c>
      <c r="G1322" s="203" t="s">
        <v>3969</v>
      </c>
    </row>
    <row r="1323" spans="2:7">
      <c r="B1323" s="327">
        <v>42734</v>
      </c>
      <c r="C1323" s="175">
        <v>1000</v>
      </c>
      <c r="D1323" s="175">
        <f t="shared" si="20"/>
        <v>25</v>
      </c>
      <c r="E1323" s="175">
        <v>975</v>
      </c>
      <c r="F1323" s="149" t="s">
        <v>3177</v>
      </c>
      <c r="G1323" s="203" t="s">
        <v>3969</v>
      </c>
    </row>
    <row r="1324" spans="2:7">
      <c r="B1324" s="327">
        <v>42734</v>
      </c>
      <c r="C1324" s="175">
        <v>2000</v>
      </c>
      <c r="D1324" s="175">
        <f t="shared" si="20"/>
        <v>50</v>
      </c>
      <c r="E1324" s="175">
        <v>1950</v>
      </c>
      <c r="F1324" s="149" t="s">
        <v>3148</v>
      </c>
      <c r="G1324" s="203" t="s">
        <v>3969</v>
      </c>
    </row>
    <row r="1325" spans="2:7">
      <c r="B1325" s="327">
        <v>42734</v>
      </c>
      <c r="C1325" s="175">
        <v>2000</v>
      </c>
      <c r="D1325" s="175">
        <f t="shared" si="20"/>
        <v>50</v>
      </c>
      <c r="E1325" s="175">
        <v>1950</v>
      </c>
      <c r="F1325" s="149" t="s">
        <v>3149</v>
      </c>
      <c r="G1325" s="203" t="s">
        <v>3969</v>
      </c>
    </row>
    <row r="1326" spans="2:7">
      <c r="B1326" s="327">
        <v>42734</v>
      </c>
      <c r="C1326" s="175">
        <v>1000</v>
      </c>
      <c r="D1326" s="175">
        <f t="shared" si="20"/>
        <v>25</v>
      </c>
      <c r="E1326" s="175">
        <v>975</v>
      </c>
      <c r="F1326" s="149" t="s">
        <v>3147</v>
      </c>
      <c r="G1326" s="203" t="s">
        <v>3969</v>
      </c>
    </row>
    <row r="1327" spans="2:7">
      <c r="B1327" s="327">
        <v>42734</v>
      </c>
      <c r="C1327" s="314">
        <v>2000</v>
      </c>
      <c r="D1327" s="175">
        <f t="shared" si="20"/>
        <v>50</v>
      </c>
      <c r="E1327" s="314">
        <v>1950</v>
      </c>
      <c r="F1327" s="383" t="s">
        <v>3151</v>
      </c>
      <c r="G1327" s="384" t="s">
        <v>3969</v>
      </c>
    </row>
    <row r="1328" spans="2:7">
      <c r="B1328" s="327">
        <v>42734</v>
      </c>
      <c r="C1328" s="314">
        <v>1000</v>
      </c>
      <c r="D1328" s="175">
        <f t="shared" si="20"/>
        <v>25</v>
      </c>
      <c r="E1328" s="314">
        <v>975</v>
      </c>
      <c r="F1328" s="383" t="s">
        <v>3159</v>
      </c>
      <c r="G1328" s="384" t="s">
        <v>3969</v>
      </c>
    </row>
    <row r="1329" spans="2:7">
      <c r="B1329" s="327">
        <v>42734</v>
      </c>
      <c r="C1329" s="314">
        <v>500</v>
      </c>
      <c r="D1329" s="175">
        <f t="shared" si="20"/>
        <v>12.5</v>
      </c>
      <c r="E1329" s="314">
        <v>487.5</v>
      </c>
      <c r="F1329" s="383" t="s">
        <v>3175</v>
      </c>
      <c r="G1329" s="384" t="s">
        <v>3970</v>
      </c>
    </row>
    <row r="1330" spans="2:7">
      <c r="B1330" s="327">
        <v>42734</v>
      </c>
      <c r="C1330" s="314">
        <v>500</v>
      </c>
      <c r="D1330" s="175">
        <f t="shared" si="20"/>
        <v>12.5</v>
      </c>
      <c r="E1330" s="314">
        <v>487.5</v>
      </c>
      <c r="F1330" s="383" t="s">
        <v>3174</v>
      </c>
      <c r="G1330" s="384" t="s">
        <v>3970</v>
      </c>
    </row>
    <row r="1331" spans="2:7">
      <c r="B1331" s="327">
        <v>42734</v>
      </c>
      <c r="C1331" s="314">
        <v>200</v>
      </c>
      <c r="D1331" s="175">
        <f t="shared" si="20"/>
        <v>7</v>
      </c>
      <c r="E1331" s="314">
        <v>193</v>
      </c>
      <c r="F1331" s="383" t="s">
        <v>3176</v>
      </c>
      <c r="G1331" s="384" t="s">
        <v>3970</v>
      </c>
    </row>
    <row r="1332" spans="2:7">
      <c r="B1332" s="327">
        <v>42734</v>
      </c>
      <c r="C1332" s="314">
        <v>200</v>
      </c>
      <c r="D1332" s="175">
        <f t="shared" si="20"/>
        <v>7</v>
      </c>
      <c r="E1332" s="314">
        <v>193</v>
      </c>
      <c r="F1332" s="383" t="s">
        <v>3177</v>
      </c>
      <c r="G1332" s="384" t="s">
        <v>3970</v>
      </c>
    </row>
    <row r="1333" spans="2:7">
      <c r="B1333" s="327">
        <v>42734</v>
      </c>
      <c r="C1333" s="314">
        <v>500</v>
      </c>
      <c r="D1333" s="175">
        <f t="shared" si="20"/>
        <v>17.5</v>
      </c>
      <c r="E1333" s="314">
        <v>482.5</v>
      </c>
      <c r="F1333" s="383" t="s">
        <v>3148</v>
      </c>
      <c r="G1333" s="384" t="s">
        <v>3970</v>
      </c>
    </row>
    <row r="1334" spans="2:7">
      <c r="B1334" s="327">
        <v>42734</v>
      </c>
      <c r="C1334" s="314">
        <v>200</v>
      </c>
      <c r="D1334" s="175">
        <f t="shared" si="20"/>
        <v>7</v>
      </c>
      <c r="E1334" s="314">
        <v>193</v>
      </c>
      <c r="F1334" s="383" t="s">
        <v>3149</v>
      </c>
      <c r="G1334" s="384" t="s">
        <v>3970</v>
      </c>
    </row>
    <row r="1335" spans="2:7">
      <c r="B1335" s="327">
        <v>42734</v>
      </c>
      <c r="C1335" s="314">
        <v>300</v>
      </c>
      <c r="D1335" s="175">
        <f t="shared" si="20"/>
        <v>10.5</v>
      </c>
      <c r="E1335" s="314">
        <v>289.5</v>
      </c>
      <c r="F1335" s="383" t="s">
        <v>3149</v>
      </c>
      <c r="G1335" s="384" t="s">
        <v>3970</v>
      </c>
    </row>
    <row r="1336" spans="2:7">
      <c r="B1336" s="327">
        <v>42734</v>
      </c>
      <c r="C1336" s="175">
        <v>2000</v>
      </c>
      <c r="D1336" s="175">
        <f t="shared" si="20"/>
        <v>50</v>
      </c>
      <c r="E1336" s="175">
        <v>1950</v>
      </c>
      <c r="F1336" s="149" t="s">
        <v>3177</v>
      </c>
      <c r="G1336" s="203" t="s">
        <v>3971</v>
      </c>
    </row>
    <row r="1337" spans="2:7">
      <c r="B1337" s="327">
        <v>42734</v>
      </c>
      <c r="C1337" s="314">
        <v>200</v>
      </c>
      <c r="D1337" s="175">
        <f t="shared" si="20"/>
        <v>7</v>
      </c>
      <c r="E1337" s="314">
        <v>193</v>
      </c>
      <c r="F1337" s="383" t="s">
        <v>3165</v>
      </c>
      <c r="G1337" s="384" t="s">
        <v>3970</v>
      </c>
    </row>
    <row r="1338" spans="2:7">
      <c r="B1338" s="327">
        <v>42734</v>
      </c>
      <c r="C1338" s="314">
        <v>200</v>
      </c>
      <c r="D1338" s="175">
        <f t="shared" si="20"/>
        <v>7</v>
      </c>
      <c r="E1338" s="314">
        <v>193</v>
      </c>
      <c r="F1338" s="383" t="s">
        <v>3150</v>
      </c>
      <c r="G1338" s="384" t="s">
        <v>3970</v>
      </c>
    </row>
    <row r="1339" spans="2:7">
      <c r="B1339" s="327">
        <v>42734</v>
      </c>
      <c r="C1339" s="314">
        <v>200</v>
      </c>
      <c r="D1339" s="175">
        <f t="shared" si="20"/>
        <v>7</v>
      </c>
      <c r="E1339" s="314">
        <v>193</v>
      </c>
      <c r="F1339" s="383" t="s">
        <v>3151</v>
      </c>
      <c r="G1339" s="384" t="s">
        <v>3970</v>
      </c>
    </row>
    <row r="1340" spans="2:7">
      <c r="B1340" s="327">
        <v>42734</v>
      </c>
      <c r="C1340" s="314">
        <v>200</v>
      </c>
      <c r="D1340" s="175">
        <f t="shared" si="20"/>
        <v>7</v>
      </c>
      <c r="E1340" s="314">
        <v>193</v>
      </c>
      <c r="F1340" s="383" t="s">
        <v>3172</v>
      </c>
      <c r="G1340" s="384" t="s">
        <v>3970</v>
      </c>
    </row>
    <row r="1341" spans="2:7">
      <c r="B1341" s="327">
        <v>42734</v>
      </c>
      <c r="C1341" s="314">
        <v>2000</v>
      </c>
      <c r="D1341" s="175">
        <f t="shared" si="20"/>
        <v>50</v>
      </c>
      <c r="E1341" s="314">
        <v>1950</v>
      </c>
      <c r="F1341" s="383" t="s">
        <v>3153</v>
      </c>
      <c r="G1341" s="384" t="s">
        <v>3379</v>
      </c>
    </row>
    <row r="1342" spans="2:7">
      <c r="B1342" s="327">
        <v>42734</v>
      </c>
      <c r="C1342" s="314">
        <v>100</v>
      </c>
      <c r="D1342" s="175">
        <f t="shared" si="20"/>
        <v>2.5</v>
      </c>
      <c r="E1342" s="314">
        <v>97.5</v>
      </c>
      <c r="F1342" s="383" t="s">
        <v>3153</v>
      </c>
      <c r="G1342" s="384" t="s">
        <v>3972</v>
      </c>
    </row>
    <row r="1343" spans="2:7">
      <c r="B1343" s="327">
        <v>42734</v>
      </c>
      <c r="C1343" s="314">
        <v>1000</v>
      </c>
      <c r="D1343" s="175">
        <f t="shared" si="20"/>
        <v>25</v>
      </c>
      <c r="E1343" s="314">
        <v>975</v>
      </c>
      <c r="F1343" s="383" t="s">
        <v>3175</v>
      </c>
      <c r="G1343" s="384" t="s">
        <v>3973</v>
      </c>
    </row>
    <row r="1344" spans="2:7">
      <c r="B1344" s="327">
        <v>42734</v>
      </c>
      <c r="C1344" s="314">
        <v>1000</v>
      </c>
      <c r="D1344" s="175">
        <f t="shared" si="20"/>
        <v>25</v>
      </c>
      <c r="E1344" s="314">
        <v>975</v>
      </c>
      <c r="F1344" s="383" t="s">
        <v>3153</v>
      </c>
      <c r="G1344" s="384" t="s">
        <v>3974</v>
      </c>
    </row>
    <row r="1345" spans="2:7">
      <c r="B1345" s="327">
        <v>42734</v>
      </c>
      <c r="C1345" s="314">
        <v>3000</v>
      </c>
      <c r="D1345" s="175">
        <f t="shared" si="20"/>
        <v>75</v>
      </c>
      <c r="E1345" s="314">
        <v>2925</v>
      </c>
      <c r="F1345" s="383" t="s">
        <v>3153</v>
      </c>
      <c r="G1345" s="384" t="s">
        <v>3975</v>
      </c>
    </row>
    <row r="1346" spans="2:7">
      <c r="B1346" s="327">
        <v>42734</v>
      </c>
      <c r="C1346" s="314">
        <v>2000</v>
      </c>
      <c r="D1346" s="175">
        <f t="shared" si="20"/>
        <v>50</v>
      </c>
      <c r="E1346" s="314">
        <v>1950</v>
      </c>
      <c r="F1346" s="383" t="s">
        <v>3175</v>
      </c>
      <c r="G1346" s="384" t="s">
        <v>3976</v>
      </c>
    </row>
    <row r="1347" spans="2:7">
      <c r="B1347" s="327">
        <v>42734</v>
      </c>
      <c r="C1347" s="314">
        <v>100</v>
      </c>
      <c r="D1347" s="175">
        <f t="shared" si="20"/>
        <v>2.5</v>
      </c>
      <c r="E1347" s="314">
        <v>97.5</v>
      </c>
      <c r="F1347" s="383" t="s">
        <v>3175</v>
      </c>
      <c r="G1347" s="384" t="s">
        <v>3271</v>
      </c>
    </row>
    <row r="1348" spans="2:7">
      <c r="B1348" s="327">
        <v>42734</v>
      </c>
      <c r="C1348" s="314">
        <v>4000</v>
      </c>
      <c r="D1348" s="175">
        <f t="shared" si="20"/>
        <v>100</v>
      </c>
      <c r="E1348" s="314">
        <v>3900</v>
      </c>
      <c r="F1348" s="383" t="s">
        <v>3175</v>
      </c>
      <c r="G1348" s="384" t="s">
        <v>3977</v>
      </c>
    </row>
    <row r="1349" spans="2:7">
      <c r="B1349" s="327">
        <v>42734</v>
      </c>
      <c r="C1349" s="314">
        <v>3000</v>
      </c>
      <c r="D1349" s="175">
        <f t="shared" si="20"/>
        <v>75</v>
      </c>
      <c r="E1349" s="314">
        <v>2925</v>
      </c>
      <c r="F1349" s="383" t="s">
        <v>3171</v>
      </c>
      <c r="G1349" s="384" t="s">
        <v>3978</v>
      </c>
    </row>
    <row r="1350" spans="2:7">
      <c r="B1350" s="327">
        <v>42734</v>
      </c>
      <c r="C1350" s="314">
        <v>300</v>
      </c>
      <c r="D1350" s="175">
        <f t="shared" ref="D1350:D1413" si="21">SUM(C1350-E1350)</f>
        <v>7.5</v>
      </c>
      <c r="E1350" s="314">
        <v>292.5</v>
      </c>
      <c r="F1350" s="383" t="s">
        <v>3175</v>
      </c>
      <c r="G1350" s="384" t="s">
        <v>3232</v>
      </c>
    </row>
    <row r="1351" spans="2:7">
      <c r="B1351" s="327">
        <v>42734</v>
      </c>
      <c r="C1351" s="314">
        <v>2000</v>
      </c>
      <c r="D1351" s="175">
        <f t="shared" si="21"/>
        <v>50</v>
      </c>
      <c r="E1351" s="314">
        <v>1950</v>
      </c>
      <c r="F1351" s="383" t="s">
        <v>3164</v>
      </c>
      <c r="G1351" s="384" t="s">
        <v>3979</v>
      </c>
    </row>
    <row r="1352" spans="2:7">
      <c r="B1352" s="327">
        <v>42734</v>
      </c>
      <c r="C1352" s="314">
        <v>1000</v>
      </c>
      <c r="D1352" s="175">
        <f t="shared" si="21"/>
        <v>25</v>
      </c>
      <c r="E1352" s="314">
        <v>975</v>
      </c>
      <c r="F1352" s="383" t="s">
        <v>3153</v>
      </c>
      <c r="G1352" s="384" t="s">
        <v>3980</v>
      </c>
    </row>
    <row r="1353" spans="2:7">
      <c r="B1353" s="327">
        <v>42734</v>
      </c>
      <c r="C1353" s="314">
        <v>5730</v>
      </c>
      <c r="D1353" s="175">
        <f t="shared" si="21"/>
        <v>143.25</v>
      </c>
      <c r="E1353" s="314">
        <v>5586.75</v>
      </c>
      <c r="F1353" s="383" t="s">
        <v>3153</v>
      </c>
      <c r="G1353" s="384" t="s">
        <v>3981</v>
      </c>
    </row>
    <row r="1354" spans="2:7">
      <c r="B1354" s="327">
        <v>42734</v>
      </c>
      <c r="C1354" s="314">
        <v>100</v>
      </c>
      <c r="D1354" s="175">
        <f t="shared" si="21"/>
        <v>2.5</v>
      </c>
      <c r="E1354" s="314">
        <v>97.5</v>
      </c>
      <c r="F1354" s="383" t="s">
        <v>3153</v>
      </c>
      <c r="G1354" s="384" t="s">
        <v>3982</v>
      </c>
    </row>
    <row r="1355" spans="2:7">
      <c r="B1355" s="327">
        <v>42734</v>
      </c>
      <c r="C1355" s="314">
        <v>300</v>
      </c>
      <c r="D1355" s="175">
        <f t="shared" si="21"/>
        <v>7.5</v>
      </c>
      <c r="E1355" s="314">
        <v>292.5</v>
      </c>
      <c r="F1355" s="383" t="s">
        <v>3153</v>
      </c>
      <c r="G1355" s="384" t="s">
        <v>3983</v>
      </c>
    </row>
    <row r="1356" spans="2:7">
      <c r="B1356" s="327">
        <v>42734</v>
      </c>
      <c r="C1356" s="314">
        <v>100</v>
      </c>
      <c r="D1356" s="175">
        <f t="shared" si="21"/>
        <v>2.5</v>
      </c>
      <c r="E1356" s="314">
        <v>97.5</v>
      </c>
      <c r="F1356" s="383" t="s">
        <v>3153</v>
      </c>
      <c r="G1356" s="384" t="s">
        <v>3984</v>
      </c>
    </row>
    <row r="1357" spans="2:7">
      <c r="B1357" s="327">
        <v>42734</v>
      </c>
      <c r="C1357" s="314">
        <v>2000</v>
      </c>
      <c r="D1357" s="175">
        <f t="shared" si="21"/>
        <v>50</v>
      </c>
      <c r="E1357" s="314">
        <v>1950</v>
      </c>
      <c r="F1357" s="383" t="s">
        <v>3175</v>
      </c>
      <c r="G1357" s="384" t="s">
        <v>3985</v>
      </c>
    </row>
    <row r="1358" spans="2:7">
      <c r="B1358" s="327">
        <v>42734</v>
      </c>
      <c r="C1358" s="314">
        <v>500</v>
      </c>
      <c r="D1358" s="175">
        <f t="shared" si="21"/>
        <v>25</v>
      </c>
      <c r="E1358" s="314">
        <v>475</v>
      </c>
      <c r="F1358" s="383" t="s">
        <v>3159</v>
      </c>
      <c r="G1358" s="384" t="s">
        <v>3986</v>
      </c>
    </row>
    <row r="1359" spans="2:7">
      <c r="B1359" s="327">
        <v>42734</v>
      </c>
      <c r="C1359" s="314">
        <v>100</v>
      </c>
      <c r="D1359" s="175">
        <f t="shared" si="21"/>
        <v>2.5</v>
      </c>
      <c r="E1359" s="314">
        <v>97.5</v>
      </c>
      <c r="F1359" s="383" t="s">
        <v>3153</v>
      </c>
      <c r="G1359" s="384" t="s">
        <v>3987</v>
      </c>
    </row>
    <row r="1360" spans="2:7">
      <c r="B1360" s="327">
        <v>42734</v>
      </c>
      <c r="C1360" s="314">
        <v>3000</v>
      </c>
      <c r="D1360" s="175">
        <f t="shared" si="21"/>
        <v>75</v>
      </c>
      <c r="E1360" s="314">
        <v>2925</v>
      </c>
      <c r="F1360" s="383" t="s">
        <v>3149</v>
      </c>
      <c r="G1360" s="384" t="s">
        <v>3988</v>
      </c>
    </row>
    <row r="1361" spans="2:7">
      <c r="B1361" s="327">
        <v>42734</v>
      </c>
      <c r="C1361" s="314">
        <v>10000</v>
      </c>
      <c r="D1361" s="175">
        <f t="shared" si="21"/>
        <v>250</v>
      </c>
      <c r="E1361" s="314">
        <v>9750</v>
      </c>
      <c r="F1361" s="383" t="s">
        <v>3158</v>
      </c>
      <c r="G1361" s="384" t="s">
        <v>3989</v>
      </c>
    </row>
    <row r="1362" spans="2:7">
      <c r="B1362" s="327">
        <v>42734</v>
      </c>
      <c r="C1362" s="314">
        <v>3000</v>
      </c>
      <c r="D1362" s="175">
        <f t="shared" si="21"/>
        <v>75</v>
      </c>
      <c r="E1362" s="314">
        <v>2925</v>
      </c>
      <c r="F1362" s="383" t="s">
        <v>3175</v>
      </c>
      <c r="G1362" s="384" t="s">
        <v>3990</v>
      </c>
    </row>
    <row r="1363" spans="2:7">
      <c r="B1363" s="327">
        <v>42734</v>
      </c>
      <c r="C1363" s="314">
        <v>5000</v>
      </c>
      <c r="D1363" s="175">
        <f t="shared" si="21"/>
        <v>125</v>
      </c>
      <c r="E1363" s="314">
        <v>4875</v>
      </c>
      <c r="F1363" s="383" t="s">
        <v>3158</v>
      </c>
      <c r="G1363" s="384" t="s">
        <v>3991</v>
      </c>
    </row>
    <row r="1364" spans="2:7">
      <c r="B1364" s="327">
        <v>42734</v>
      </c>
      <c r="C1364" s="314">
        <v>5000</v>
      </c>
      <c r="D1364" s="175">
        <f t="shared" si="21"/>
        <v>125</v>
      </c>
      <c r="E1364" s="314">
        <v>4875</v>
      </c>
      <c r="F1364" s="383" t="s">
        <v>3148</v>
      </c>
      <c r="G1364" s="384" t="s">
        <v>3991</v>
      </c>
    </row>
    <row r="1365" spans="2:7">
      <c r="B1365" s="327">
        <v>42734</v>
      </c>
      <c r="C1365" s="314">
        <v>500</v>
      </c>
      <c r="D1365" s="175">
        <f t="shared" si="21"/>
        <v>25</v>
      </c>
      <c r="E1365" s="314">
        <v>475</v>
      </c>
      <c r="F1365" s="383" t="s">
        <v>3148</v>
      </c>
      <c r="G1365" s="384" t="s">
        <v>3986</v>
      </c>
    </row>
    <row r="1366" spans="2:7">
      <c r="B1366" s="327">
        <v>42734</v>
      </c>
      <c r="C1366" s="314">
        <v>500</v>
      </c>
      <c r="D1366" s="175">
        <f t="shared" si="21"/>
        <v>12.5</v>
      </c>
      <c r="E1366" s="314">
        <v>487.5</v>
      </c>
      <c r="F1366" s="383" t="s">
        <v>3158</v>
      </c>
      <c r="G1366" s="384" t="s">
        <v>3992</v>
      </c>
    </row>
    <row r="1367" spans="2:7">
      <c r="B1367" s="327">
        <v>42734</v>
      </c>
      <c r="C1367" s="314">
        <v>100</v>
      </c>
      <c r="D1367" s="175">
        <f t="shared" si="21"/>
        <v>2.5</v>
      </c>
      <c r="E1367" s="314">
        <v>97.5</v>
      </c>
      <c r="F1367" s="383" t="s">
        <v>3153</v>
      </c>
      <c r="G1367" s="384" t="s">
        <v>3993</v>
      </c>
    </row>
    <row r="1368" spans="2:7">
      <c r="B1368" s="327">
        <v>42734</v>
      </c>
      <c r="C1368" s="314">
        <v>5000</v>
      </c>
      <c r="D1368" s="175">
        <f t="shared" si="21"/>
        <v>125</v>
      </c>
      <c r="E1368" s="314">
        <v>4875</v>
      </c>
      <c r="F1368" s="383" t="s">
        <v>3153</v>
      </c>
      <c r="G1368" s="384" t="s">
        <v>3994</v>
      </c>
    </row>
    <row r="1369" spans="2:7">
      <c r="B1369" s="327">
        <v>42734</v>
      </c>
      <c r="C1369" s="314">
        <v>1000</v>
      </c>
      <c r="D1369" s="175">
        <f t="shared" si="21"/>
        <v>25</v>
      </c>
      <c r="E1369" s="314">
        <v>975</v>
      </c>
      <c r="F1369" s="383" t="s">
        <v>3149</v>
      </c>
      <c r="G1369" s="384" t="s">
        <v>3995</v>
      </c>
    </row>
    <row r="1370" spans="2:7">
      <c r="B1370" s="327">
        <v>42734</v>
      </c>
      <c r="C1370" s="314">
        <v>5000</v>
      </c>
      <c r="D1370" s="175">
        <f t="shared" si="21"/>
        <v>125</v>
      </c>
      <c r="E1370" s="314">
        <v>4875</v>
      </c>
      <c r="F1370" s="383" t="s">
        <v>3153</v>
      </c>
      <c r="G1370" s="384" t="s">
        <v>3661</v>
      </c>
    </row>
    <row r="1371" spans="2:7">
      <c r="B1371" s="327">
        <v>42735</v>
      </c>
      <c r="C1371" s="314">
        <v>1000</v>
      </c>
      <c r="D1371" s="175">
        <f t="shared" si="21"/>
        <v>35</v>
      </c>
      <c r="E1371" s="314">
        <v>965</v>
      </c>
      <c r="F1371" s="383" t="s">
        <v>3175</v>
      </c>
      <c r="G1371" s="384" t="s">
        <v>3996</v>
      </c>
    </row>
    <row r="1372" spans="2:7">
      <c r="B1372" s="327">
        <v>42735</v>
      </c>
      <c r="C1372" s="314">
        <v>100</v>
      </c>
      <c r="D1372" s="175">
        <f t="shared" si="21"/>
        <v>3.5</v>
      </c>
      <c r="E1372" s="314">
        <v>96.5</v>
      </c>
      <c r="F1372" s="383" t="s">
        <v>3147</v>
      </c>
      <c r="G1372" s="384" t="s">
        <v>3997</v>
      </c>
    </row>
    <row r="1373" spans="2:7">
      <c r="B1373" s="327">
        <v>42735</v>
      </c>
      <c r="C1373" s="314">
        <v>10000</v>
      </c>
      <c r="D1373" s="175">
        <f t="shared" si="21"/>
        <v>250</v>
      </c>
      <c r="E1373" s="314">
        <v>9750</v>
      </c>
      <c r="F1373" s="383" t="s">
        <v>3175</v>
      </c>
      <c r="G1373" s="384" t="s">
        <v>3998</v>
      </c>
    </row>
    <row r="1374" spans="2:7">
      <c r="B1374" s="327">
        <v>42735</v>
      </c>
      <c r="C1374" s="314">
        <v>50</v>
      </c>
      <c r="D1374" s="175">
        <f t="shared" si="21"/>
        <v>1.75</v>
      </c>
      <c r="E1374" s="314">
        <v>48.25</v>
      </c>
      <c r="F1374" s="383" t="s">
        <v>3149</v>
      </c>
      <c r="G1374" s="384" t="s">
        <v>3997</v>
      </c>
    </row>
    <row r="1375" spans="2:7">
      <c r="B1375" s="327">
        <v>42735</v>
      </c>
      <c r="C1375" s="314">
        <v>500</v>
      </c>
      <c r="D1375" s="175">
        <f t="shared" si="21"/>
        <v>12.5</v>
      </c>
      <c r="E1375" s="314">
        <v>487.5</v>
      </c>
      <c r="F1375" s="383" t="s">
        <v>3149</v>
      </c>
      <c r="G1375" s="384" t="s">
        <v>3999</v>
      </c>
    </row>
    <row r="1376" spans="2:7">
      <c r="B1376" s="327">
        <v>42735</v>
      </c>
      <c r="C1376" s="314">
        <v>5000</v>
      </c>
      <c r="D1376" s="175">
        <f t="shared" si="21"/>
        <v>125</v>
      </c>
      <c r="E1376" s="314">
        <v>4875</v>
      </c>
      <c r="F1376" s="383" t="s">
        <v>3175</v>
      </c>
      <c r="G1376" s="384" t="s">
        <v>4000</v>
      </c>
    </row>
    <row r="1377" spans="2:7">
      <c r="B1377" s="327">
        <v>42735</v>
      </c>
      <c r="C1377" s="314">
        <v>5000</v>
      </c>
      <c r="D1377" s="175">
        <f t="shared" si="21"/>
        <v>125</v>
      </c>
      <c r="E1377" s="314">
        <v>4875</v>
      </c>
      <c r="F1377" s="383" t="s">
        <v>3149</v>
      </c>
      <c r="G1377" s="384" t="s">
        <v>4000</v>
      </c>
    </row>
    <row r="1378" spans="2:7">
      <c r="B1378" s="327">
        <v>42735</v>
      </c>
      <c r="C1378" s="314">
        <v>2000</v>
      </c>
      <c r="D1378" s="175">
        <f t="shared" si="21"/>
        <v>70</v>
      </c>
      <c r="E1378" s="314">
        <v>1930</v>
      </c>
      <c r="F1378" s="383" t="s">
        <v>3149</v>
      </c>
      <c r="G1378" s="384" t="s">
        <v>3358</v>
      </c>
    </row>
    <row r="1379" spans="2:7">
      <c r="B1379" s="327">
        <v>42735</v>
      </c>
      <c r="C1379" s="314">
        <v>10000</v>
      </c>
      <c r="D1379" s="175">
        <f t="shared" si="21"/>
        <v>250</v>
      </c>
      <c r="E1379" s="314">
        <v>9750</v>
      </c>
      <c r="F1379" s="383" t="s">
        <v>3170</v>
      </c>
      <c r="G1379" s="384" t="s">
        <v>3989</v>
      </c>
    </row>
    <row r="1380" spans="2:7">
      <c r="B1380" s="327">
        <v>42735</v>
      </c>
      <c r="C1380" s="314">
        <v>1000</v>
      </c>
      <c r="D1380" s="175">
        <f t="shared" si="21"/>
        <v>25</v>
      </c>
      <c r="E1380" s="314">
        <v>975</v>
      </c>
      <c r="F1380" s="383" t="s">
        <v>3175</v>
      </c>
      <c r="G1380" s="384" t="s">
        <v>4001</v>
      </c>
    </row>
    <row r="1381" spans="2:7">
      <c r="B1381" s="327">
        <v>42735</v>
      </c>
      <c r="C1381" s="314">
        <v>1000</v>
      </c>
      <c r="D1381" s="175">
        <f t="shared" si="21"/>
        <v>25</v>
      </c>
      <c r="E1381" s="314">
        <v>975</v>
      </c>
      <c r="F1381" s="383" t="s">
        <v>3158</v>
      </c>
      <c r="G1381" s="384" t="s">
        <v>3500</v>
      </c>
    </row>
    <row r="1382" spans="2:7">
      <c r="B1382" s="327">
        <v>42735</v>
      </c>
      <c r="C1382" s="314">
        <v>90000</v>
      </c>
      <c r="D1382" s="175">
        <f t="shared" si="21"/>
        <v>3150</v>
      </c>
      <c r="E1382" s="314">
        <v>86850</v>
      </c>
      <c r="F1382" s="383" t="s">
        <v>3177</v>
      </c>
      <c r="G1382" s="384" t="s">
        <v>3468</v>
      </c>
    </row>
    <row r="1383" spans="2:7">
      <c r="B1383" s="327">
        <v>42735</v>
      </c>
      <c r="C1383" s="314">
        <v>1000</v>
      </c>
      <c r="D1383" s="175">
        <f t="shared" si="21"/>
        <v>25</v>
      </c>
      <c r="E1383" s="314">
        <v>975</v>
      </c>
      <c r="F1383" s="383" t="s">
        <v>3175</v>
      </c>
      <c r="G1383" s="384" t="s">
        <v>4002</v>
      </c>
    </row>
    <row r="1384" spans="2:7">
      <c r="B1384" s="327">
        <v>42735</v>
      </c>
      <c r="C1384" s="314">
        <v>1000</v>
      </c>
      <c r="D1384" s="175">
        <f t="shared" si="21"/>
        <v>25</v>
      </c>
      <c r="E1384" s="314">
        <v>975</v>
      </c>
      <c r="F1384" s="383" t="s">
        <v>3175</v>
      </c>
      <c r="G1384" s="384" t="s">
        <v>3530</v>
      </c>
    </row>
    <row r="1385" spans="2:7">
      <c r="B1385" s="327">
        <v>42735</v>
      </c>
      <c r="C1385" s="314">
        <v>5000</v>
      </c>
      <c r="D1385" s="175">
        <f t="shared" si="21"/>
        <v>125</v>
      </c>
      <c r="E1385" s="314">
        <v>4875</v>
      </c>
      <c r="F1385" s="383" t="s">
        <v>3176</v>
      </c>
      <c r="G1385" s="384" t="s">
        <v>3207</v>
      </c>
    </row>
    <row r="1386" spans="2:7">
      <c r="B1386" s="327">
        <v>42735</v>
      </c>
      <c r="C1386" s="314">
        <v>5000</v>
      </c>
      <c r="D1386" s="175">
        <f t="shared" si="21"/>
        <v>125</v>
      </c>
      <c r="E1386" s="314">
        <v>4875</v>
      </c>
      <c r="F1386" s="383" t="s">
        <v>3148</v>
      </c>
      <c r="G1386" s="384" t="s">
        <v>4003</v>
      </c>
    </row>
    <row r="1387" spans="2:7">
      <c r="B1387" s="327">
        <v>42735</v>
      </c>
      <c r="C1387" s="314">
        <v>5000</v>
      </c>
      <c r="D1387" s="175">
        <f t="shared" si="21"/>
        <v>125</v>
      </c>
      <c r="E1387" s="314">
        <v>4875</v>
      </c>
      <c r="F1387" s="383" t="s">
        <v>3158</v>
      </c>
      <c r="G1387" s="384" t="s">
        <v>3207</v>
      </c>
    </row>
    <row r="1388" spans="2:7">
      <c r="B1388" s="327">
        <v>42735</v>
      </c>
      <c r="C1388" s="314">
        <v>300</v>
      </c>
      <c r="D1388" s="175">
        <f t="shared" si="21"/>
        <v>7.5</v>
      </c>
      <c r="E1388" s="314">
        <v>292.5</v>
      </c>
      <c r="F1388" s="383" t="s">
        <v>3147</v>
      </c>
      <c r="G1388" s="384" t="s">
        <v>4004</v>
      </c>
    </row>
    <row r="1389" spans="2:7">
      <c r="B1389" s="327">
        <v>42735</v>
      </c>
      <c r="C1389" s="314">
        <v>1000</v>
      </c>
      <c r="D1389" s="175">
        <f t="shared" si="21"/>
        <v>25</v>
      </c>
      <c r="E1389" s="314">
        <v>975</v>
      </c>
      <c r="F1389" s="383" t="s">
        <v>3159</v>
      </c>
      <c r="G1389" s="384" t="s">
        <v>3395</v>
      </c>
    </row>
    <row r="1390" spans="2:7">
      <c r="B1390" s="327">
        <v>42735</v>
      </c>
      <c r="C1390" s="314">
        <v>1000</v>
      </c>
      <c r="D1390" s="175">
        <f t="shared" si="21"/>
        <v>25</v>
      </c>
      <c r="E1390" s="314">
        <v>975</v>
      </c>
      <c r="F1390" s="383" t="s">
        <v>3153</v>
      </c>
      <c r="G1390" s="384" t="s">
        <v>4005</v>
      </c>
    </row>
    <row r="1391" spans="2:7">
      <c r="B1391" s="327">
        <v>42735</v>
      </c>
      <c r="C1391" s="314">
        <v>50</v>
      </c>
      <c r="D1391" s="175">
        <f t="shared" si="21"/>
        <v>1.25</v>
      </c>
      <c r="E1391" s="314">
        <v>48.75</v>
      </c>
      <c r="F1391" s="383" t="s">
        <v>3175</v>
      </c>
      <c r="G1391" s="384" t="s">
        <v>4006</v>
      </c>
    </row>
    <row r="1392" spans="2:7">
      <c r="B1392" s="327">
        <v>42735</v>
      </c>
      <c r="C1392" s="314">
        <v>300</v>
      </c>
      <c r="D1392" s="175">
        <f t="shared" si="21"/>
        <v>7.5</v>
      </c>
      <c r="E1392" s="314">
        <v>292.5</v>
      </c>
      <c r="F1392" s="383" t="s">
        <v>3175</v>
      </c>
      <c r="G1392" s="384" t="s">
        <v>4007</v>
      </c>
    </row>
    <row r="1393" spans="2:7">
      <c r="B1393" s="327">
        <v>42735</v>
      </c>
      <c r="C1393" s="314">
        <v>300</v>
      </c>
      <c r="D1393" s="175">
        <f t="shared" si="21"/>
        <v>7.5</v>
      </c>
      <c r="E1393" s="314">
        <v>292.5</v>
      </c>
      <c r="F1393" s="383" t="s">
        <v>3171</v>
      </c>
      <c r="G1393" s="384" t="s">
        <v>4007</v>
      </c>
    </row>
    <row r="1394" spans="2:7">
      <c r="B1394" s="327">
        <v>42735</v>
      </c>
      <c r="C1394" s="314">
        <v>400</v>
      </c>
      <c r="D1394" s="175">
        <f t="shared" si="21"/>
        <v>10</v>
      </c>
      <c r="E1394" s="314">
        <v>390</v>
      </c>
      <c r="F1394" s="383" t="s">
        <v>3149</v>
      </c>
      <c r="G1394" s="384" t="s">
        <v>4007</v>
      </c>
    </row>
    <row r="1395" spans="2:7">
      <c r="B1395" s="327">
        <v>42735</v>
      </c>
      <c r="C1395" s="314">
        <v>500</v>
      </c>
      <c r="D1395" s="175">
        <f t="shared" si="21"/>
        <v>12.5</v>
      </c>
      <c r="E1395" s="314">
        <v>487.5</v>
      </c>
      <c r="F1395" s="383" t="s">
        <v>3148</v>
      </c>
      <c r="G1395" s="384" t="s">
        <v>4008</v>
      </c>
    </row>
    <row r="1396" spans="2:7">
      <c r="B1396" s="327">
        <v>42735</v>
      </c>
      <c r="C1396" s="314">
        <v>500</v>
      </c>
      <c r="D1396" s="175">
        <f t="shared" si="21"/>
        <v>17.5</v>
      </c>
      <c r="E1396" s="314">
        <v>482.5</v>
      </c>
      <c r="F1396" s="383" t="s">
        <v>3165</v>
      </c>
      <c r="G1396" s="384" t="s">
        <v>4009</v>
      </c>
    </row>
    <row r="1397" spans="2:7">
      <c r="B1397" s="327">
        <v>42735</v>
      </c>
      <c r="C1397" s="314">
        <v>50</v>
      </c>
      <c r="D1397" s="175">
        <f t="shared" si="21"/>
        <v>1.25</v>
      </c>
      <c r="E1397" s="314">
        <v>48.75</v>
      </c>
      <c r="F1397" s="383" t="s">
        <v>3149</v>
      </c>
      <c r="G1397" s="384" t="s">
        <v>4006</v>
      </c>
    </row>
    <row r="1398" spans="2:7">
      <c r="B1398" s="327">
        <v>42735</v>
      </c>
      <c r="C1398" s="314">
        <v>50</v>
      </c>
      <c r="D1398" s="175">
        <f t="shared" si="21"/>
        <v>1.25</v>
      </c>
      <c r="E1398" s="314">
        <v>48.75</v>
      </c>
      <c r="F1398" s="383" t="s">
        <v>3155</v>
      </c>
      <c r="G1398" s="384" t="s">
        <v>4006</v>
      </c>
    </row>
    <row r="1399" spans="2:7">
      <c r="B1399" s="327">
        <v>42735</v>
      </c>
      <c r="C1399" s="314">
        <v>50</v>
      </c>
      <c r="D1399" s="175">
        <f t="shared" si="21"/>
        <v>1.25</v>
      </c>
      <c r="E1399" s="314">
        <v>48.75</v>
      </c>
      <c r="F1399" s="383" t="s">
        <v>3150</v>
      </c>
      <c r="G1399" s="384" t="s">
        <v>4006</v>
      </c>
    </row>
    <row r="1400" spans="2:7">
      <c r="B1400" s="327">
        <v>42735</v>
      </c>
      <c r="C1400" s="314">
        <v>50</v>
      </c>
      <c r="D1400" s="175">
        <f t="shared" si="21"/>
        <v>1.25</v>
      </c>
      <c r="E1400" s="314">
        <v>48.75</v>
      </c>
      <c r="F1400" s="383" t="s">
        <v>3152</v>
      </c>
      <c r="G1400" s="384" t="s">
        <v>4006</v>
      </c>
    </row>
    <row r="1401" spans="2:7">
      <c r="B1401" s="327">
        <v>42735</v>
      </c>
      <c r="C1401" s="314">
        <v>8700</v>
      </c>
      <c r="D1401" s="175">
        <f t="shared" si="21"/>
        <v>217.5</v>
      </c>
      <c r="E1401" s="314">
        <v>8482.5</v>
      </c>
      <c r="F1401" s="383" t="s">
        <v>3153</v>
      </c>
      <c r="G1401" s="384" t="s">
        <v>4010</v>
      </c>
    </row>
    <row r="1402" spans="2:7">
      <c r="B1402" s="327">
        <v>42735</v>
      </c>
      <c r="C1402" s="314">
        <v>50</v>
      </c>
      <c r="D1402" s="175">
        <f t="shared" si="21"/>
        <v>1.25</v>
      </c>
      <c r="E1402" s="314">
        <v>48.75</v>
      </c>
      <c r="F1402" s="383" t="s">
        <v>3148</v>
      </c>
      <c r="G1402" s="384" t="s">
        <v>4006</v>
      </c>
    </row>
    <row r="1403" spans="2:7">
      <c r="B1403" s="327">
        <v>42735</v>
      </c>
      <c r="C1403" s="314">
        <v>500</v>
      </c>
      <c r="D1403" s="175">
        <f t="shared" si="21"/>
        <v>12.5</v>
      </c>
      <c r="E1403" s="314">
        <v>487.5</v>
      </c>
      <c r="F1403" s="383" t="s">
        <v>3175</v>
      </c>
      <c r="G1403" s="384" t="s">
        <v>4011</v>
      </c>
    </row>
    <row r="1404" spans="2:7">
      <c r="B1404" s="327">
        <v>42735</v>
      </c>
      <c r="C1404" s="314">
        <v>500</v>
      </c>
      <c r="D1404" s="175">
        <f t="shared" si="21"/>
        <v>12.5</v>
      </c>
      <c r="E1404" s="314">
        <v>487.5</v>
      </c>
      <c r="F1404" s="383" t="s">
        <v>3147</v>
      </c>
      <c r="G1404" s="384" t="s">
        <v>4011</v>
      </c>
    </row>
    <row r="1405" spans="2:7">
      <c r="B1405" s="327">
        <v>42735</v>
      </c>
      <c r="C1405" s="314">
        <v>3000</v>
      </c>
      <c r="D1405" s="175">
        <f t="shared" si="21"/>
        <v>75</v>
      </c>
      <c r="E1405" s="314">
        <v>2925</v>
      </c>
      <c r="F1405" s="383" t="s">
        <v>3171</v>
      </c>
      <c r="G1405" s="384" t="s">
        <v>4012</v>
      </c>
    </row>
    <row r="1406" spans="2:7">
      <c r="B1406" s="327">
        <v>42735</v>
      </c>
      <c r="C1406" s="314">
        <v>10000</v>
      </c>
      <c r="D1406" s="175">
        <f t="shared" si="21"/>
        <v>250</v>
      </c>
      <c r="E1406" s="314">
        <v>9750</v>
      </c>
      <c r="F1406" s="383" t="s">
        <v>3175</v>
      </c>
      <c r="G1406" s="384" t="s">
        <v>4013</v>
      </c>
    </row>
    <row r="1407" spans="2:7">
      <c r="B1407" s="327">
        <v>42735</v>
      </c>
      <c r="C1407" s="314">
        <v>10000</v>
      </c>
      <c r="D1407" s="175">
        <f t="shared" si="21"/>
        <v>250</v>
      </c>
      <c r="E1407" s="314">
        <v>9750</v>
      </c>
      <c r="F1407" s="383" t="s">
        <v>3175</v>
      </c>
      <c r="G1407" s="384" t="s">
        <v>4014</v>
      </c>
    </row>
    <row r="1408" spans="2:7">
      <c r="B1408" s="327">
        <v>42735</v>
      </c>
      <c r="C1408" s="314">
        <v>2000</v>
      </c>
      <c r="D1408" s="175">
        <f t="shared" si="21"/>
        <v>50</v>
      </c>
      <c r="E1408" s="314">
        <v>1950</v>
      </c>
      <c r="F1408" s="383" t="s">
        <v>3175</v>
      </c>
      <c r="G1408" s="384" t="s">
        <v>3205</v>
      </c>
    </row>
    <row r="1409" spans="2:7">
      <c r="B1409" s="327">
        <v>42735</v>
      </c>
      <c r="C1409" s="314">
        <v>1000</v>
      </c>
      <c r="D1409" s="175">
        <f t="shared" si="21"/>
        <v>25</v>
      </c>
      <c r="E1409" s="314">
        <v>975</v>
      </c>
      <c r="F1409" s="383" t="s">
        <v>3175</v>
      </c>
      <c r="G1409" s="384" t="s">
        <v>4015</v>
      </c>
    </row>
    <row r="1410" spans="2:7">
      <c r="B1410" s="327">
        <v>42735</v>
      </c>
      <c r="C1410" s="314">
        <v>5000</v>
      </c>
      <c r="D1410" s="175">
        <f t="shared" si="21"/>
        <v>125</v>
      </c>
      <c r="E1410" s="314">
        <v>4875</v>
      </c>
      <c r="F1410" s="383" t="s">
        <v>3149</v>
      </c>
      <c r="G1410" s="384" t="s">
        <v>4016</v>
      </c>
    </row>
    <row r="1411" spans="2:7">
      <c r="B1411" s="327">
        <v>42735</v>
      </c>
      <c r="C1411" s="314">
        <v>1800</v>
      </c>
      <c r="D1411" s="175">
        <f t="shared" si="21"/>
        <v>45</v>
      </c>
      <c r="E1411" s="314">
        <v>1755</v>
      </c>
      <c r="F1411" s="383" t="s">
        <v>3149</v>
      </c>
      <c r="G1411" s="384" t="s">
        <v>4017</v>
      </c>
    </row>
    <row r="1412" spans="2:7">
      <c r="B1412" s="327">
        <v>42735</v>
      </c>
      <c r="C1412" s="314">
        <v>500</v>
      </c>
      <c r="D1412" s="175">
        <f t="shared" si="21"/>
        <v>12.5</v>
      </c>
      <c r="E1412" s="314">
        <v>487.5</v>
      </c>
      <c r="F1412" s="383" t="s">
        <v>3153</v>
      </c>
      <c r="G1412" s="384" t="s">
        <v>4018</v>
      </c>
    </row>
    <row r="1413" spans="2:7">
      <c r="B1413" s="327">
        <v>42735</v>
      </c>
      <c r="C1413" s="314">
        <v>300</v>
      </c>
      <c r="D1413" s="175">
        <f t="shared" si="21"/>
        <v>7.5</v>
      </c>
      <c r="E1413" s="314">
        <v>292.5</v>
      </c>
      <c r="F1413" s="383" t="s">
        <v>3150</v>
      </c>
      <c r="G1413" s="384" t="s">
        <v>4019</v>
      </c>
    </row>
    <row r="1414" spans="2:7">
      <c r="B1414" s="327">
        <v>42735</v>
      </c>
      <c r="C1414" s="314">
        <v>350</v>
      </c>
      <c r="D1414" s="175">
        <f t="shared" ref="D1414:D1442" si="22">SUM(C1414-E1414)</f>
        <v>8.75</v>
      </c>
      <c r="E1414" s="314">
        <v>341.25</v>
      </c>
      <c r="F1414" s="383" t="s">
        <v>3175</v>
      </c>
      <c r="G1414" s="384" t="s">
        <v>3287</v>
      </c>
    </row>
    <row r="1415" spans="2:7">
      <c r="B1415" s="327">
        <v>42735</v>
      </c>
      <c r="C1415" s="314">
        <v>1000</v>
      </c>
      <c r="D1415" s="175">
        <f t="shared" si="22"/>
        <v>25</v>
      </c>
      <c r="E1415" s="314">
        <v>975</v>
      </c>
      <c r="F1415" s="383" t="s">
        <v>3150</v>
      </c>
      <c r="G1415" s="384" t="s">
        <v>4020</v>
      </c>
    </row>
    <row r="1416" spans="2:7">
      <c r="B1416" s="327">
        <v>42735</v>
      </c>
      <c r="C1416" s="314">
        <v>500</v>
      </c>
      <c r="D1416" s="175">
        <f t="shared" si="22"/>
        <v>12.5</v>
      </c>
      <c r="E1416" s="314">
        <v>487.5</v>
      </c>
      <c r="F1416" s="383" t="s">
        <v>3156</v>
      </c>
      <c r="G1416" s="384" t="s">
        <v>4020</v>
      </c>
    </row>
    <row r="1417" spans="2:7">
      <c r="B1417" s="327">
        <v>42735</v>
      </c>
      <c r="C1417" s="314">
        <v>200</v>
      </c>
      <c r="D1417" s="175">
        <f t="shared" si="22"/>
        <v>5</v>
      </c>
      <c r="E1417" s="314">
        <v>195</v>
      </c>
      <c r="F1417" s="383" t="s">
        <v>3153</v>
      </c>
      <c r="G1417" s="384" t="s">
        <v>4021</v>
      </c>
    </row>
    <row r="1418" spans="2:7">
      <c r="B1418" s="327">
        <v>42735</v>
      </c>
      <c r="C1418" s="314">
        <v>1000</v>
      </c>
      <c r="D1418" s="175">
        <f t="shared" si="22"/>
        <v>25</v>
      </c>
      <c r="E1418" s="314">
        <v>975</v>
      </c>
      <c r="F1418" s="383" t="s">
        <v>3149</v>
      </c>
      <c r="G1418" s="384" t="s">
        <v>4022</v>
      </c>
    </row>
    <row r="1419" spans="2:7">
      <c r="B1419" s="327">
        <v>42735</v>
      </c>
      <c r="C1419" s="314">
        <v>1000</v>
      </c>
      <c r="D1419" s="175">
        <f t="shared" si="22"/>
        <v>25</v>
      </c>
      <c r="E1419" s="314">
        <v>975</v>
      </c>
      <c r="F1419" s="383" t="s">
        <v>3149</v>
      </c>
      <c r="G1419" s="384" t="s">
        <v>4023</v>
      </c>
    </row>
    <row r="1420" spans="2:7">
      <c r="B1420" s="327">
        <v>42735</v>
      </c>
      <c r="C1420" s="314">
        <v>3000</v>
      </c>
      <c r="D1420" s="175">
        <f t="shared" si="22"/>
        <v>75</v>
      </c>
      <c r="E1420" s="314">
        <v>2925</v>
      </c>
      <c r="F1420" s="383" t="s">
        <v>3175</v>
      </c>
      <c r="G1420" s="384" t="s">
        <v>4024</v>
      </c>
    </row>
    <row r="1421" spans="2:7">
      <c r="B1421" s="327">
        <v>42735</v>
      </c>
      <c r="C1421" s="314">
        <v>200</v>
      </c>
      <c r="D1421" s="175">
        <f t="shared" si="22"/>
        <v>5</v>
      </c>
      <c r="E1421" s="314">
        <v>195</v>
      </c>
      <c r="F1421" s="383" t="s">
        <v>3153</v>
      </c>
      <c r="G1421" s="384" t="s">
        <v>4025</v>
      </c>
    </row>
    <row r="1422" spans="2:7">
      <c r="B1422" s="327">
        <v>42735</v>
      </c>
      <c r="C1422" s="314">
        <v>350</v>
      </c>
      <c r="D1422" s="175">
        <f t="shared" si="22"/>
        <v>12.25</v>
      </c>
      <c r="E1422" s="314">
        <v>337.75</v>
      </c>
      <c r="F1422" s="383" t="s">
        <v>3153</v>
      </c>
      <c r="G1422" s="384" t="s">
        <v>4026</v>
      </c>
    </row>
    <row r="1423" spans="2:7">
      <c r="B1423" s="327">
        <v>42735</v>
      </c>
      <c r="C1423" s="314">
        <v>500</v>
      </c>
      <c r="D1423" s="175">
        <f t="shared" si="22"/>
        <v>17.5</v>
      </c>
      <c r="E1423" s="314">
        <v>482.5</v>
      </c>
      <c r="F1423" s="383" t="s">
        <v>3148</v>
      </c>
      <c r="G1423" s="384" t="s">
        <v>4026</v>
      </c>
    </row>
    <row r="1424" spans="2:7">
      <c r="B1424" s="327">
        <v>42735</v>
      </c>
      <c r="C1424" s="314">
        <v>500</v>
      </c>
      <c r="D1424" s="175">
        <f t="shared" si="22"/>
        <v>12.5</v>
      </c>
      <c r="E1424" s="314">
        <v>487.5</v>
      </c>
      <c r="F1424" s="383" t="s">
        <v>3153</v>
      </c>
      <c r="G1424" s="384" t="s">
        <v>4027</v>
      </c>
    </row>
    <row r="1425" spans="2:7">
      <c r="B1425" s="327">
        <v>42735</v>
      </c>
      <c r="C1425" s="314">
        <v>1449</v>
      </c>
      <c r="D1425" s="175">
        <f t="shared" si="22"/>
        <v>36.230000000000018</v>
      </c>
      <c r="E1425" s="314">
        <v>1412.77</v>
      </c>
      <c r="F1425" s="383" t="s">
        <v>3176</v>
      </c>
      <c r="G1425" s="384" t="s">
        <v>3363</v>
      </c>
    </row>
    <row r="1426" spans="2:7">
      <c r="B1426" s="327">
        <v>42735</v>
      </c>
      <c r="C1426" s="314">
        <v>500</v>
      </c>
      <c r="D1426" s="175">
        <f t="shared" si="22"/>
        <v>12.5</v>
      </c>
      <c r="E1426" s="314">
        <v>487.5</v>
      </c>
      <c r="F1426" s="383" t="s">
        <v>3163</v>
      </c>
      <c r="G1426" s="384" t="s">
        <v>3750</v>
      </c>
    </row>
    <row r="1427" spans="2:7">
      <c r="B1427" s="327">
        <v>42735</v>
      </c>
      <c r="C1427" s="314">
        <v>200</v>
      </c>
      <c r="D1427" s="175">
        <f t="shared" si="22"/>
        <v>5</v>
      </c>
      <c r="E1427" s="314">
        <v>195</v>
      </c>
      <c r="F1427" s="383" t="s">
        <v>3175</v>
      </c>
      <c r="G1427" s="384" t="s">
        <v>4028</v>
      </c>
    </row>
    <row r="1428" spans="2:7">
      <c r="B1428" s="327">
        <v>42735</v>
      </c>
      <c r="C1428" s="314">
        <v>1000</v>
      </c>
      <c r="D1428" s="175">
        <f t="shared" si="22"/>
        <v>25</v>
      </c>
      <c r="E1428" s="314">
        <v>975</v>
      </c>
      <c r="F1428" s="383" t="s">
        <v>3148</v>
      </c>
      <c r="G1428" s="384" t="s">
        <v>4029</v>
      </c>
    </row>
    <row r="1429" spans="2:7">
      <c r="B1429" s="327">
        <v>42735</v>
      </c>
      <c r="C1429" s="314">
        <v>200</v>
      </c>
      <c r="D1429" s="175">
        <f t="shared" si="22"/>
        <v>5</v>
      </c>
      <c r="E1429" s="314">
        <v>195</v>
      </c>
      <c r="F1429" s="383" t="s">
        <v>3148</v>
      </c>
      <c r="G1429" s="384" t="s">
        <v>4028</v>
      </c>
    </row>
    <row r="1430" spans="2:7">
      <c r="B1430" s="327">
        <v>42735</v>
      </c>
      <c r="C1430" s="314">
        <v>1000</v>
      </c>
      <c r="D1430" s="175">
        <f t="shared" si="22"/>
        <v>25</v>
      </c>
      <c r="E1430" s="314">
        <v>975</v>
      </c>
      <c r="F1430" s="383" t="s">
        <v>3147</v>
      </c>
      <c r="G1430" s="384" t="s">
        <v>4030</v>
      </c>
    </row>
    <row r="1431" spans="2:7">
      <c r="B1431" s="327">
        <v>42735</v>
      </c>
      <c r="C1431" s="314">
        <v>100</v>
      </c>
      <c r="D1431" s="175">
        <f t="shared" si="22"/>
        <v>2.5</v>
      </c>
      <c r="E1431" s="314">
        <v>97.5</v>
      </c>
      <c r="F1431" s="383" t="s">
        <v>3176</v>
      </c>
      <c r="G1431" s="384" t="s">
        <v>3469</v>
      </c>
    </row>
    <row r="1432" spans="2:7">
      <c r="B1432" s="327">
        <v>42735</v>
      </c>
      <c r="C1432" s="314">
        <v>1000</v>
      </c>
      <c r="D1432" s="175">
        <f t="shared" si="22"/>
        <v>25</v>
      </c>
      <c r="E1432" s="314">
        <v>975</v>
      </c>
      <c r="F1432" s="383" t="s">
        <v>3153</v>
      </c>
      <c r="G1432" s="384" t="s">
        <v>4031</v>
      </c>
    </row>
    <row r="1433" spans="2:7">
      <c r="B1433" s="327">
        <v>42735</v>
      </c>
      <c r="C1433" s="314">
        <v>1000</v>
      </c>
      <c r="D1433" s="175">
        <f t="shared" si="22"/>
        <v>25</v>
      </c>
      <c r="E1433" s="314">
        <v>975</v>
      </c>
      <c r="F1433" s="383" t="s">
        <v>3153</v>
      </c>
      <c r="G1433" s="384" t="s">
        <v>4032</v>
      </c>
    </row>
    <row r="1434" spans="2:7">
      <c r="B1434" s="327">
        <v>42735</v>
      </c>
      <c r="C1434" s="314">
        <v>5000</v>
      </c>
      <c r="D1434" s="175">
        <f t="shared" si="22"/>
        <v>125</v>
      </c>
      <c r="E1434" s="314">
        <v>4875</v>
      </c>
      <c r="F1434" s="383" t="s">
        <v>3153</v>
      </c>
      <c r="G1434" s="384" t="s">
        <v>4033</v>
      </c>
    </row>
    <row r="1435" spans="2:7">
      <c r="B1435" s="327">
        <v>42735</v>
      </c>
      <c r="C1435" s="314">
        <v>10000</v>
      </c>
      <c r="D1435" s="175">
        <f t="shared" si="22"/>
        <v>250</v>
      </c>
      <c r="E1435" s="314">
        <v>9750</v>
      </c>
      <c r="F1435" s="383" t="s">
        <v>3153</v>
      </c>
      <c r="G1435" s="384" t="s">
        <v>4033</v>
      </c>
    </row>
    <row r="1436" spans="2:7">
      <c r="B1436" s="327">
        <v>42735</v>
      </c>
      <c r="C1436" s="314">
        <v>1000</v>
      </c>
      <c r="D1436" s="175">
        <f t="shared" si="22"/>
        <v>25</v>
      </c>
      <c r="E1436" s="314">
        <v>975</v>
      </c>
      <c r="F1436" s="383" t="s">
        <v>3175</v>
      </c>
      <c r="G1436" s="384" t="s">
        <v>4034</v>
      </c>
    </row>
    <row r="1437" spans="2:7">
      <c r="B1437" s="327">
        <v>42735</v>
      </c>
      <c r="C1437" s="314">
        <v>2000</v>
      </c>
      <c r="D1437" s="175">
        <f t="shared" si="22"/>
        <v>50</v>
      </c>
      <c r="E1437" s="314">
        <v>1950</v>
      </c>
      <c r="F1437" s="383" t="s">
        <v>3148</v>
      </c>
      <c r="G1437" s="384" t="s">
        <v>4035</v>
      </c>
    </row>
    <row r="1438" spans="2:7">
      <c r="B1438" s="327">
        <v>42735</v>
      </c>
      <c r="C1438" s="314">
        <v>777</v>
      </c>
      <c r="D1438" s="175">
        <f t="shared" si="22"/>
        <v>19.42999999999995</v>
      </c>
      <c r="E1438" s="314">
        <v>757.57</v>
      </c>
      <c r="F1438" s="383" t="s">
        <v>3153</v>
      </c>
      <c r="G1438" s="384" t="s">
        <v>4036</v>
      </c>
    </row>
    <row r="1439" spans="2:7">
      <c r="B1439" s="327">
        <v>42735</v>
      </c>
      <c r="C1439" s="314">
        <v>3000</v>
      </c>
      <c r="D1439" s="175">
        <f t="shared" si="22"/>
        <v>75</v>
      </c>
      <c r="E1439" s="314">
        <v>2925</v>
      </c>
      <c r="F1439" s="383" t="s">
        <v>3153</v>
      </c>
      <c r="G1439" s="384" t="s">
        <v>3568</v>
      </c>
    </row>
    <row r="1440" spans="2:7">
      <c r="B1440" s="327">
        <v>42735</v>
      </c>
      <c r="C1440" s="314">
        <v>100</v>
      </c>
      <c r="D1440" s="175">
        <f t="shared" si="22"/>
        <v>2.5</v>
      </c>
      <c r="E1440" s="314">
        <v>97.5</v>
      </c>
      <c r="F1440" s="383" t="s">
        <v>3175</v>
      </c>
      <c r="G1440" s="384" t="s">
        <v>4037</v>
      </c>
    </row>
    <row r="1441" spans="2:7">
      <c r="B1441" s="327">
        <v>42735</v>
      </c>
      <c r="C1441" s="314">
        <v>1000</v>
      </c>
      <c r="D1441" s="175">
        <f t="shared" si="22"/>
        <v>25</v>
      </c>
      <c r="E1441" s="314">
        <v>975</v>
      </c>
      <c r="F1441" s="383" t="s">
        <v>3148</v>
      </c>
      <c r="G1441" s="384" t="s">
        <v>4038</v>
      </c>
    </row>
    <row r="1442" spans="2:7">
      <c r="B1442" s="327">
        <v>42735</v>
      </c>
      <c r="C1442" s="314">
        <v>500</v>
      </c>
      <c r="D1442" s="175">
        <f t="shared" si="22"/>
        <v>12.5</v>
      </c>
      <c r="E1442" s="314">
        <v>487.5</v>
      </c>
      <c r="F1442" s="383" t="s">
        <v>3171</v>
      </c>
      <c r="G1442" s="384" t="s">
        <v>4038</v>
      </c>
    </row>
    <row r="1443" spans="2:7" ht="14.25">
      <c r="B1443" s="38" t="s">
        <v>36</v>
      </c>
      <c r="C1443" s="354">
        <f>SUM(C5:C1442)</f>
        <v>2226005.7599999998</v>
      </c>
      <c r="D1443" s="354">
        <f>SUM(D5:D1442)</f>
        <v>59073.919999999991</v>
      </c>
      <c r="E1443" s="354">
        <f>SUM(E5:E1442)</f>
        <v>2166931.84</v>
      </c>
    </row>
  </sheetData>
  <sheetProtection algorithmName="SHA-512" hashValue="7nezSJYmqYTSZXqwn21nf18ygf7QVVKVF32g2Xuox4Dodg0wZUqzMzA6iEnLv6/GhuGufW9hqZpC/n39F/01iA==" saltValue="b2UQQb/PVMdRhpCIRPEs4g==" spinCount="100000" sheet="1" objects="1" scenarios="1"/>
  <mergeCells count="1">
    <mergeCell ref="C1:G1"/>
  </mergeCells>
  <pageMargins left="0.7" right="0.7" top="0.75" bottom="0.75" header="0.3" footer="0.3"/>
  <pageSetup paperSize="9"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B1:AP1458"/>
  <sheetViews>
    <sheetView topLeftCell="B1" zoomScale="85" zoomScaleNormal="85" zoomScalePageLayoutView="85" workbookViewId="0">
      <selection activeCell="C3" sqref="C3"/>
    </sheetView>
  </sheetViews>
  <sheetFormatPr defaultColWidth="8.85546875" defaultRowHeight="15"/>
  <cols>
    <col min="1" max="1" width="8.85546875" style="85"/>
    <col min="2" max="2" width="21.7109375" style="86" customWidth="1"/>
    <col min="3" max="3" width="40" style="87" customWidth="1"/>
    <col min="4" max="4" width="33.7109375" style="87" customWidth="1"/>
    <col min="5" max="16384" width="8.85546875" style="85"/>
  </cols>
  <sheetData>
    <row r="1" spans="2:13" ht="36.6" customHeight="1">
      <c r="B1" s="83"/>
      <c r="C1" s="438" t="s">
        <v>213</v>
      </c>
      <c r="D1" s="438"/>
      <c r="E1" s="438"/>
    </row>
    <row r="2" spans="2:13">
      <c r="B2" s="358" t="s">
        <v>13</v>
      </c>
      <c r="C2" s="359">
        <f>C957-C958+G5</f>
        <v>46885.230000000032</v>
      </c>
      <c r="D2" s="360"/>
    </row>
    <row r="4" spans="2:13" s="93" customFormat="1" ht="41.45" customHeight="1">
      <c r="B4" s="439" t="s">
        <v>17</v>
      </c>
      <c r="C4" s="440"/>
      <c r="D4" s="441"/>
      <c r="G4" s="442" t="s">
        <v>33</v>
      </c>
      <c r="H4" s="442"/>
      <c r="I4" s="442"/>
      <c r="J4" s="442"/>
      <c r="K4" s="442"/>
      <c r="L4" s="442"/>
      <c r="M4" s="442"/>
    </row>
    <row r="5" spans="2:13">
      <c r="B5" s="88" t="s">
        <v>9</v>
      </c>
      <c r="C5" s="89" t="s">
        <v>10</v>
      </c>
      <c r="D5" s="94" t="s">
        <v>11</v>
      </c>
      <c r="G5" s="443">
        <v>15120</v>
      </c>
      <c r="H5" s="444"/>
      <c r="I5" s="444"/>
      <c r="J5" s="444"/>
      <c r="K5" s="444"/>
      <c r="L5" s="444"/>
      <c r="M5" s="444"/>
    </row>
    <row r="6" spans="2:13">
      <c r="B6" s="159">
        <v>42705</v>
      </c>
      <c r="C6" s="155">
        <v>32.99</v>
      </c>
      <c r="D6" s="152" t="s">
        <v>253</v>
      </c>
    </row>
    <row r="7" spans="2:13">
      <c r="B7" s="159">
        <v>42705</v>
      </c>
      <c r="C7" s="155">
        <v>47.88</v>
      </c>
      <c r="D7" s="152" t="s">
        <v>254</v>
      </c>
    </row>
    <row r="8" spans="2:13">
      <c r="B8" s="159">
        <v>42705</v>
      </c>
      <c r="C8" s="155">
        <v>0.25</v>
      </c>
      <c r="D8" s="152" t="s">
        <v>255</v>
      </c>
    </row>
    <row r="9" spans="2:13">
      <c r="B9" s="159">
        <v>42706</v>
      </c>
      <c r="C9" s="155">
        <v>50</v>
      </c>
      <c r="D9" s="152" t="s">
        <v>256</v>
      </c>
    </row>
    <row r="10" spans="2:13">
      <c r="B10" s="159">
        <v>42709</v>
      </c>
      <c r="C10" s="155">
        <v>50</v>
      </c>
      <c r="D10" s="152" t="s">
        <v>257</v>
      </c>
    </row>
    <row r="11" spans="2:13">
      <c r="B11" s="159">
        <v>42710</v>
      </c>
      <c r="C11" s="155">
        <v>130</v>
      </c>
      <c r="D11" s="152" t="s">
        <v>258</v>
      </c>
    </row>
    <row r="12" spans="2:13">
      <c r="B12" s="159">
        <v>42712</v>
      </c>
      <c r="C12" s="155">
        <v>25</v>
      </c>
      <c r="D12" s="152" t="s">
        <v>259</v>
      </c>
    </row>
    <row r="13" spans="2:13">
      <c r="B13" s="159">
        <v>42712</v>
      </c>
      <c r="C13" s="155">
        <v>25</v>
      </c>
      <c r="D13" s="152" t="s">
        <v>260</v>
      </c>
    </row>
    <row r="14" spans="2:13">
      <c r="B14" s="239">
        <v>42712</v>
      </c>
      <c r="C14" s="240">
        <v>500</v>
      </c>
      <c r="D14" s="241" t="s">
        <v>261</v>
      </c>
    </row>
    <row r="15" spans="2:13">
      <c r="B15" s="239">
        <v>42712</v>
      </c>
      <c r="C15" s="240">
        <v>202.05</v>
      </c>
      <c r="D15" s="241" t="s">
        <v>262</v>
      </c>
    </row>
    <row r="16" spans="2:13">
      <c r="B16" s="239">
        <v>42713</v>
      </c>
      <c r="C16" s="240">
        <v>100</v>
      </c>
      <c r="D16" s="241" t="s">
        <v>263</v>
      </c>
    </row>
    <row r="17" spans="2:4">
      <c r="B17" s="239">
        <v>42714</v>
      </c>
      <c r="C17" s="240">
        <v>70</v>
      </c>
      <c r="D17" s="241" t="s">
        <v>264</v>
      </c>
    </row>
    <row r="18" spans="2:4">
      <c r="B18" s="159">
        <v>42714</v>
      </c>
      <c r="C18" s="155">
        <v>30</v>
      </c>
      <c r="D18" s="152" t="s">
        <v>265</v>
      </c>
    </row>
    <row r="19" spans="2:4">
      <c r="B19" s="159">
        <v>42716</v>
      </c>
      <c r="C19" s="155">
        <v>20</v>
      </c>
      <c r="D19" s="152" t="s">
        <v>266</v>
      </c>
    </row>
    <row r="20" spans="2:4">
      <c r="B20" s="159">
        <v>42717</v>
      </c>
      <c r="C20" s="155">
        <v>31.32</v>
      </c>
      <c r="D20" s="152" t="s">
        <v>267</v>
      </c>
    </row>
    <row r="21" spans="2:4">
      <c r="B21" s="159">
        <v>42718</v>
      </c>
      <c r="C21" s="155">
        <v>529.75</v>
      </c>
      <c r="D21" s="152" t="s">
        <v>268</v>
      </c>
    </row>
    <row r="22" spans="2:4">
      <c r="B22" s="159">
        <v>42718</v>
      </c>
      <c r="C22" s="240">
        <v>83.8</v>
      </c>
      <c r="D22" s="241" t="s">
        <v>269</v>
      </c>
    </row>
    <row r="23" spans="2:4">
      <c r="B23" s="239">
        <v>42718</v>
      </c>
      <c r="C23" s="240">
        <v>7.3</v>
      </c>
      <c r="D23" s="241" t="s">
        <v>263</v>
      </c>
    </row>
    <row r="24" spans="2:4">
      <c r="B24" s="239">
        <v>42719</v>
      </c>
      <c r="C24" s="240">
        <v>50</v>
      </c>
      <c r="D24" s="241" t="s">
        <v>270</v>
      </c>
    </row>
    <row r="25" spans="2:4">
      <c r="B25" s="239">
        <v>42719</v>
      </c>
      <c r="C25" s="240">
        <v>10</v>
      </c>
      <c r="D25" s="241" t="s">
        <v>263</v>
      </c>
    </row>
    <row r="26" spans="2:4">
      <c r="B26" s="239">
        <v>42719</v>
      </c>
      <c r="C26" s="240">
        <v>10</v>
      </c>
      <c r="D26" s="241" t="s">
        <v>271</v>
      </c>
    </row>
    <row r="27" spans="2:4">
      <c r="B27" s="239">
        <v>42719</v>
      </c>
      <c r="C27" s="240">
        <v>150</v>
      </c>
      <c r="D27" s="241" t="s">
        <v>272</v>
      </c>
    </row>
    <row r="28" spans="2:4">
      <c r="B28" s="239">
        <v>42719</v>
      </c>
      <c r="C28" s="240">
        <v>38.25</v>
      </c>
      <c r="D28" s="241" t="s">
        <v>273</v>
      </c>
    </row>
    <row r="29" spans="2:4">
      <c r="B29" s="239">
        <v>42719</v>
      </c>
      <c r="C29" s="240">
        <v>30</v>
      </c>
      <c r="D29" s="241" t="s">
        <v>274</v>
      </c>
    </row>
    <row r="30" spans="2:4">
      <c r="B30" s="239">
        <v>42719</v>
      </c>
      <c r="C30" s="240">
        <v>16</v>
      </c>
      <c r="D30" s="241" t="s">
        <v>275</v>
      </c>
    </row>
    <row r="31" spans="2:4">
      <c r="B31" s="159">
        <v>42719</v>
      </c>
      <c r="C31" s="155">
        <v>0.68</v>
      </c>
      <c r="D31" s="152" t="s">
        <v>276</v>
      </c>
    </row>
    <row r="32" spans="2:4">
      <c r="B32" s="159">
        <v>42719</v>
      </c>
      <c r="C32" s="155">
        <v>20.89</v>
      </c>
      <c r="D32" s="152" t="s">
        <v>277</v>
      </c>
    </row>
    <row r="33" spans="2:4">
      <c r="B33" s="159">
        <v>42719</v>
      </c>
      <c r="C33" s="155">
        <v>5.05</v>
      </c>
      <c r="D33" s="152" t="s">
        <v>278</v>
      </c>
    </row>
    <row r="34" spans="2:4">
      <c r="B34" s="239">
        <v>42719</v>
      </c>
      <c r="C34" s="240">
        <v>3.07</v>
      </c>
      <c r="D34" s="241" t="s">
        <v>279</v>
      </c>
    </row>
    <row r="35" spans="2:4">
      <c r="B35" s="239">
        <v>42719</v>
      </c>
      <c r="C35" s="240">
        <v>14.61</v>
      </c>
      <c r="D35" s="241" t="s">
        <v>280</v>
      </c>
    </row>
    <row r="36" spans="2:4">
      <c r="B36" s="239">
        <v>42719</v>
      </c>
      <c r="C36" s="240">
        <v>40.17</v>
      </c>
      <c r="D36" s="241" t="s">
        <v>281</v>
      </c>
    </row>
    <row r="37" spans="2:4">
      <c r="B37" s="239">
        <v>42719</v>
      </c>
      <c r="C37" s="240">
        <v>1.46</v>
      </c>
      <c r="D37" s="241" t="s">
        <v>282</v>
      </c>
    </row>
    <row r="38" spans="2:4">
      <c r="B38" s="159">
        <v>42719</v>
      </c>
      <c r="C38" s="155">
        <v>7.01</v>
      </c>
      <c r="D38" s="152" t="s">
        <v>283</v>
      </c>
    </row>
    <row r="39" spans="2:4">
      <c r="B39" s="159">
        <v>42719</v>
      </c>
      <c r="C39" s="155">
        <v>8.74</v>
      </c>
      <c r="D39" s="152" t="s">
        <v>284</v>
      </c>
    </row>
    <row r="40" spans="2:4">
      <c r="B40" s="239">
        <v>42719</v>
      </c>
      <c r="C40" s="240">
        <v>137.16999999999999</v>
      </c>
      <c r="D40" s="241" t="s">
        <v>285</v>
      </c>
    </row>
    <row r="41" spans="2:4">
      <c r="B41" s="239">
        <v>42719</v>
      </c>
      <c r="C41" s="240">
        <v>12.39</v>
      </c>
      <c r="D41" s="241" t="s">
        <v>286</v>
      </c>
    </row>
    <row r="42" spans="2:4">
      <c r="B42" s="239">
        <v>42719</v>
      </c>
      <c r="C42" s="240">
        <v>123.25</v>
      </c>
      <c r="D42" s="241" t="s">
        <v>287</v>
      </c>
    </row>
    <row r="43" spans="2:4">
      <c r="B43" s="159">
        <v>42719</v>
      </c>
      <c r="C43" s="155">
        <v>25.74</v>
      </c>
      <c r="D43" s="152" t="s">
        <v>288</v>
      </c>
    </row>
    <row r="44" spans="2:4">
      <c r="B44" s="159">
        <v>42719</v>
      </c>
      <c r="C44" s="155">
        <v>5.01</v>
      </c>
      <c r="D44" s="152" t="s">
        <v>289</v>
      </c>
    </row>
    <row r="45" spans="2:4">
      <c r="B45" s="239">
        <v>42719</v>
      </c>
      <c r="C45" s="240">
        <v>11.52</v>
      </c>
      <c r="D45" s="241" t="s">
        <v>290</v>
      </c>
    </row>
    <row r="46" spans="2:4">
      <c r="B46" s="159">
        <v>42719</v>
      </c>
      <c r="C46" s="155">
        <v>29.85</v>
      </c>
      <c r="D46" s="152" t="s">
        <v>291</v>
      </c>
    </row>
    <row r="47" spans="2:4">
      <c r="B47" s="159">
        <v>42719</v>
      </c>
      <c r="C47" s="155">
        <v>40.01</v>
      </c>
      <c r="D47" s="152" t="s">
        <v>292</v>
      </c>
    </row>
    <row r="48" spans="2:4">
      <c r="B48" s="239">
        <v>42719</v>
      </c>
      <c r="C48" s="240">
        <v>21.96</v>
      </c>
      <c r="D48" s="241" t="s">
        <v>293</v>
      </c>
    </row>
    <row r="49" spans="2:4">
      <c r="B49" s="239">
        <v>42719</v>
      </c>
      <c r="C49" s="240">
        <v>1.66</v>
      </c>
      <c r="D49" s="241" t="s">
        <v>294</v>
      </c>
    </row>
    <row r="50" spans="2:4">
      <c r="B50" s="159">
        <v>42719</v>
      </c>
      <c r="C50" s="155">
        <v>1.5</v>
      </c>
      <c r="D50" s="152" t="s">
        <v>295</v>
      </c>
    </row>
    <row r="51" spans="2:4">
      <c r="B51" s="159">
        <v>42719</v>
      </c>
      <c r="C51" s="155">
        <v>8.1300000000000008</v>
      </c>
      <c r="D51" s="152" t="s">
        <v>296</v>
      </c>
    </row>
    <row r="52" spans="2:4">
      <c r="B52" s="159">
        <v>42719</v>
      </c>
      <c r="C52" s="155">
        <v>99.83</v>
      </c>
      <c r="D52" s="152" t="s">
        <v>297</v>
      </c>
    </row>
    <row r="53" spans="2:4">
      <c r="B53" s="159">
        <v>42719</v>
      </c>
      <c r="C53" s="155">
        <v>25.4</v>
      </c>
      <c r="D53" s="152" t="s">
        <v>298</v>
      </c>
    </row>
    <row r="54" spans="2:4">
      <c r="B54" s="159">
        <v>42719</v>
      </c>
      <c r="C54" s="155">
        <v>58.71</v>
      </c>
      <c r="D54" s="152" t="s">
        <v>299</v>
      </c>
    </row>
    <row r="55" spans="2:4">
      <c r="B55" s="159">
        <v>42719</v>
      </c>
      <c r="C55" s="155">
        <v>27.28</v>
      </c>
      <c r="D55" s="152" t="s">
        <v>300</v>
      </c>
    </row>
    <row r="56" spans="2:4">
      <c r="B56" s="159">
        <v>42719</v>
      </c>
      <c r="C56" s="155">
        <v>7.61</v>
      </c>
      <c r="D56" s="152" t="s">
        <v>301</v>
      </c>
    </row>
    <row r="57" spans="2:4">
      <c r="B57" s="159">
        <v>42719</v>
      </c>
      <c r="C57" s="155">
        <v>20.94</v>
      </c>
      <c r="D57" s="152" t="s">
        <v>302</v>
      </c>
    </row>
    <row r="58" spans="2:4">
      <c r="B58" s="159">
        <v>42719</v>
      </c>
      <c r="C58" s="155">
        <v>2.42</v>
      </c>
      <c r="D58" s="152" t="s">
        <v>303</v>
      </c>
    </row>
    <row r="59" spans="2:4">
      <c r="B59" s="159">
        <v>42719</v>
      </c>
      <c r="C59" s="155">
        <v>93.12</v>
      </c>
      <c r="D59" s="152" t="s">
        <v>304</v>
      </c>
    </row>
    <row r="60" spans="2:4">
      <c r="B60" s="159">
        <v>42719</v>
      </c>
      <c r="C60" s="155">
        <v>57.72</v>
      </c>
      <c r="D60" s="152" t="s">
        <v>305</v>
      </c>
    </row>
    <row r="61" spans="2:4">
      <c r="B61" s="159">
        <v>42719</v>
      </c>
      <c r="C61" s="155">
        <v>5.25</v>
      </c>
      <c r="D61" s="152" t="s">
        <v>306</v>
      </c>
    </row>
    <row r="62" spans="2:4">
      <c r="B62" s="159">
        <v>42719</v>
      </c>
      <c r="C62" s="155">
        <v>13.12</v>
      </c>
      <c r="D62" s="152" t="s">
        <v>307</v>
      </c>
    </row>
    <row r="63" spans="2:4">
      <c r="B63" s="159">
        <v>42719</v>
      </c>
      <c r="C63" s="155">
        <v>42.85</v>
      </c>
      <c r="D63" s="152" t="s">
        <v>308</v>
      </c>
    </row>
    <row r="64" spans="2:4">
      <c r="B64" s="159">
        <v>42719</v>
      </c>
      <c r="C64" s="155">
        <v>20.2</v>
      </c>
      <c r="D64" s="152" t="s">
        <v>309</v>
      </c>
    </row>
    <row r="65" spans="2:4">
      <c r="B65" s="159">
        <v>42719</v>
      </c>
      <c r="C65" s="155">
        <v>67.36</v>
      </c>
      <c r="D65" s="152" t="s">
        <v>310</v>
      </c>
    </row>
    <row r="66" spans="2:4">
      <c r="B66" s="159">
        <v>42719</v>
      </c>
      <c r="C66" s="155">
        <v>0.51</v>
      </c>
      <c r="D66" s="152" t="s">
        <v>311</v>
      </c>
    </row>
    <row r="67" spans="2:4">
      <c r="B67" s="159">
        <v>42719</v>
      </c>
      <c r="C67" s="155">
        <v>13.09</v>
      </c>
      <c r="D67" s="152" t="s">
        <v>312</v>
      </c>
    </row>
    <row r="68" spans="2:4">
      <c r="B68" s="159">
        <v>42719</v>
      </c>
      <c r="C68" s="155">
        <v>5.46</v>
      </c>
      <c r="D68" s="152" t="s">
        <v>313</v>
      </c>
    </row>
    <row r="69" spans="2:4">
      <c r="B69" s="159">
        <v>42719</v>
      </c>
      <c r="C69" s="155">
        <v>74.36</v>
      </c>
      <c r="D69" s="152" t="s">
        <v>314</v>
      </c>
    </row>
    <row r="70" spans="2:4">
      <c r="B70" s="159">
        <v>42719</v>
      </c>
      <c r="C70" s="155">
        <v>4.1399999999999997</v>
      </c>
      <c r="D70" s="152" t="s">
        <v>315</v>
      </c>
    </row>
    <row r="71" spans="2:4">
      <c r="B71" s="159">
        <v>42719</v>
      </c>
      <c r="C71" s="155">
        <v>32.56</v>
      </c>
      <c r="D71" s="152" t="s">
        <v>316</v>
      </c>
    </row>
    <row r="72" spans="2:4">
      <c r="B72" s="159">
        <v>42719</v>
      </c>
      <c r="C72" s="155">
        <v>62.78</v>
      </c>
      <c r="D72" s="152" t="s">
        <v>317</v>
      </c>
    </row>
    <row r="73" spans="2:4">
      <c r="B73" s="159">
        <v>42719</v>
      </c>
      <c r="C73" s="155">
        <v>61.03</v>
      </c>
      <c r="D73" s="152" t="s">
        <v>318</v>
      </c>
    </row>
    <row r="74" spans="2:4">
      <c r="B74" s="159">
        <v>42719</v>
      </c>
      <c r="C74" s="155">
        <v>48.92</v>
      </c>
      <c r="D74" s="152" t="s">
        <v>319</v>
      </c>
    </row>
    <row r="75" spans="2:4">
      <c r="B75" s="159">
        <v>42719</v>
      </c>
      <c r="C75" s="155">
        <v>58.46</v>
      </c>
      <c r="D75" s="152" t="s">
        <v>320</v>
      </c>
    </row>
    <row r="76" spans="2:4">
      <c r="B76" s="159">
        <v>42719</v>
      </c>
      <c r="C76" s="155">
        <v>69.64</v>
      </c>
      <c r="D76" s="152" t="s">
        <v>321</v>
      </c>
    </row>
    <row r="77" spans="2:4">
      <c r="B77" s="159">
        <v>42719</v>
      </c>
      <c r="C77" s="155">
        <v>39.68</v>
      </c>
      <c r="D77" s="152" t="s">
        <v>322</v>
      </c>
    </row>
    <row r="78" spans="2:4">
      <c r="B78" s="159">
        <v>42719</v>
      </c>
      <c r="C78" s="155">
        <v>70.36</v>
      </c>
      <c r="D78" s="152" t="s">
        <v>323</v>
      </c>
    </row>
    <row r="79" spans="2:4">
      <c r="B79" s="159">
        <v>42719</v>
      </c>
      <c r="C79" s="155">
        <v>281.87</v>
      </c>
      <c r="D79" s="152" t="s">
        <v>324</v>
      </c>
    </row>
    <row r="80" spans="2:4">
      <c r="B80" s="159">
        <v>42719</v>
      </c>
      <c r="C80" s="155">
        <v>14.59</v>
      </c>
      <c r="D80" s="152" t="s">
        <v>325</v>
      </c>
    </row>
    <row r="81" spans="2:4">
      <c r="B81" s="159">
        <v>42719</v>
      </c>
      <c r="C81" s="155">
        <v>225.08</v>
      </c>
      <c r="D81" s="152" t="s">
        <v>326</v>
      </c>
    </row>
    <row r="82" spans="2:4">
      <c r="B82" s="159">
        <v>42719</v>
      </c>
      <c r="C82" s="155">
        <v>21.11</v>
      </c>
      <c r="D82" s="152" t="s">
        <v>327</v>
      </c>
    </row>
    <row r="83" spans="2:4">
      <c r="B83" s="159">
        <v>42719</v>
      </c>
      <c r="C83" s="155">
        <v>30.27</v>
      </c>
      <c r="D83" s="152" t="s">
        <v>328</v>
      </c>
    </row>
    <row r="84" spans="2:4">
      <c r="B84" s="159">
        <v>42719</v>
      </c>
      <c r="C84" s="155">
        <v>73.64</v>
      </c>
      <c r="D84" s="152" t="s">
        <v>329</v>
      </c>
    </row>
    <row r="85" spans="2:4">
      <c r="B85" s="159">
        <v>42719</v>
      </c>
      <c r="C85" s="155">
        <v>629.65</v>
      </c>
      <c r="D85" s="152" t="s">
        <v>330</v>
      </c>
    </row>
    <row r="86" spans="2:4">
      <c r="B86" s="159">
        <v>42719</v>
      </c>
      <c r="C86" s="155">
        <v>91.01</v>
      </c>
      <c r="D86" s="152" t="s">
        <v>331</v>
      </c>
    </row>
    <row r="87" spans="2:4">
      <c r="B87" s="159">
        <v>42719</v>
      </c>
      <c r="C87" s="155">
        <v>22.72</v>
      </c>
      <c r="D87" s="152" t="s">
        <v>332</v>
      </c>
    </row>
    <row r="88" spans="2:4">
      <c r="B88" s="159">
        <v>42719</v>
      </c>
      <c r="C88" s="155">
        <v>14.98</v>
      </c>
      <c r="D88" s="152" t="s">
        <v>333</v>
      </c>
    </row>
    <row r="89" spans="2:4">
      <c r="B89" s="159">
        <v>42719</v>
      </c>
      <c r="C89" s="155">
        <v>4.0999999999999996</v>
      </c>
      <c r="D89" s="152" t="s">
        <v>334</v>
      </c>
    </row>
    <row r="90" spans="2:4">
      <c r="B90" s="159">
        <v>42719</v>
      </c>
      <c r="C90" s="155">
        <v>36.28</v>
      </c>
      <c r="D90" s="152" t="s">
        <v>335</v>
      </c>
    </row>
    <row r="91" spans="2:4">
      <c r="B91" s="159">
        <v>42719</v>
      </c>
      <c r="C91" s="155">
        <v>7.79</v>
      </c>
      <c r="D91" s="152" t="s">
        <v>336</v>
      </c>
    </row>
    <row r="92" spans="2:4">
      <c r="B92" s="159">
        <v>42719</v>
      </c>
      <c r="C92" s="155">
        <v>109.23</v>
      </c>
      <c r="D92" s="152" t="s">
        <v>337</v>
      </c>
    </row>
    <row r="93" spans="2:4">
      <c r="B93" s="159">
        <v>42719</v>
      </c>
      <c r="C93" s="155">
        <v>162.27000000000001</v>
      </c>
      <c r="D93" s="152" t="s">
        <v>338</v>
      </c>
    </row>
    <row r="94" spans="2:4">
      <c r="B94" s="159">
        <v>42719</v>
      </c>
      <c r="C94" s="155">
        <v>47.45</v>
      </c>
      <c r="D94" s="152" t="s">
        <v>339</v>
      </c>
    </row>
    <row r="95" spans="2:4">
      <c r="B95" s="159">
        <v>42719</v>
      </c>
      <c r="C95" s="155">
        <v>29.16</v>
      </c>
      <c r="D95" s="152" t="s">
        <v>340</v>
      </c>
    </row>
    <row r="96" spans="2:4">
      <c r="B96" s="159">
        <v>42719</v>
      </c>
      <c r="C96" s="155">
        <v>147.04</v>
      </c>
      <c r="D96" s="152" t="s">
        <v>341</v>
      </c>
    </row>
    <row r="97" spans="2:4">
      <c r="B97" s="159">
        <v>42719</v>
      </c>
      <c r="C97" s="155">
        <v>12.21</v>
      </c>
      <c r="D97" s="152" t="s">
        <v>342</v>
      </c>
    </row>
    <row r="98" spans="2:4">
      <c r="B98" s="159">
        <v>42719</v>
      </c>
      <c r="C98" s="155">
        <v>33.49</v>
      </c>
      <c r="D98" s="152" t="s">
        <v>343</v>
      </c>
    </row>
    <row r="99" spans="2:4">
      <c r="B99" s="159">
        <v>42719</v>
      </c>
      <c r="C99" s="155">
        <v>85.58</v>
      </c>
      <c r="D99" s="152" t="s">
        <v>344</v>
      </c>
    </row>
    <row r="100" spans="2:4">
      <c r="B100" s="159">
        <v>42719</v>
      </c>
      <c r="C100" s="155">
        <v>24.05</v>
      </c>
      <c r="D100" s="152" t="s">
        <v>345</v>
      </c>
    </row>
    <row r="101" spans="2:4">
      <c r="B101" s="159">
        <v>42719</v>
      </c>
      <c r="C101" s="155">
        <v>184.84</v>
      </c>
      <c r="D101" s="152" t="s">
        <v>346</v>
      </c>
    </row>
    <row r="102" spans="2:4">
      <c r="B102" s="159">
        <v>42719</v>
      </c>
      <c r="C102" s="155">
        <v>7.76</v>
      </c>
      <c r="D102" s="152" t="s">
        <v>347</v>
      </c>
    </row>
    <row r="103" spans="2:4">
      <c r="B103" s="159">
        <v>42719</v>
      </c>
      <c r="C103" s="155">
        <v>0.22</v>
      </c>
      <c r="D103" s="152" t="s">
        <v>348</v>
      </c>
    </row>
    <row r="104" spans="2:4">
      <c r="B104" s="159">
        <v>42719</v>
      </c>
      <c r="C104" s="155">
        <v>56.58</v>
      </c>
      <c r="D104" s="152" t="s">
        <v>349</v>
      </c>
    </row>
    <row r="105" spans="2:4">
      <c r="B105" s="159">
        <v>42719</v>
      </c>
      <c r="C105" s="155">
        <v>35.21</v>
      </c>
      <c r="D105" s="152" t="s">
        <v>350</v>
      </c>
    </row>
    <row r="106" spans="2:4">
      <c r="B106" s="159">
        <v>42719</v>
      </c>
      <c r="C106" s="155">
        <v>2.44</v>
      </c>
      <c r="D106" s="152" t="s">
        <v>351</v>
      </c>
    </row>
    <row r="107" spans="2:4">
      <c r="B107" s="159">
        <v>42719</v>
      </c>
      <c r="C107" s="155">
        <v>35.36</v>
      </c>
      <c r="D107" s="152" t="s">
        <v>352</v>
      </c>
    </row>
    <row r="108" spans="2:4">
      <c r="B108" s="159">
        <v>42719</v>
      </c>
      <c r="C108" s="155">
        <v>23.7</v>
      </c>
      <c r="D108" s="152" t="s">
        <v>353</v>
      </c>
    </row>
    <row r="109" spans="2:4">
      <c r="B109" s="159">
        <v>42719</v>
      </c>
      <c r="C109" s="155">
        <v>144.91</v>
      </c>
      <c r="D109" s="152" t="s">
        <v>354</v>
      </c>
    </row>
    <row r="110" spans="2:4">
      <c r="B110" s="159">
        <v>42719</v>
      </c>
      <c r="C110" s="155">
        <v>82.4</v>
      </c>
      <c r="D110" s="152" t="s">
        <v>355</v>
      </c>
    </row>
    <row r="111" spans="2:4">
      <c r="B111" s="159">
        <v>42719</v>
      </c>
      <c r="C111" s="155">
        <v>0.48</v>
      </c>
      <c r="D111" s="152" t="s">
        <v>356</v>
      </c>
    </row>
    <row r="112" spans="2:4">
      <c r="B112" s="159">
        <v>42719</v>
      </c>
      <c r="C112" s="155">
        <v>10.64</v>
      </c>
      <c r="D112" s="152" t="s">
        <v>357</v>
      </c>
    </row>
    <row r="113" spans="2:4">
      <c r="B113" s="159">
        <v>42719</v>
      </c>
      <c r="C113" s="155">
        <v>1.43</v>
      </c>
      <c r="D113" s="152" t="s">
        <v>358</v>
      </c>
    </row>
    <row r="114" spans="2:4">
      <c r="B114" s="159">
        <v>42719</v>
      </c>
      <c r="C114" s="155">
        <v>16.03</v>
      </c>
      <c r="D114" s="152" t="s">
        <v>359</v>
      </c>
    </row>
    <row r="115" spans="2:4">
      <c r="B115" s="159">
        <v>42719</v>
      </c>
      <c r="C115" s="155">
        <v>3.92</v>
      </c>
      <c r="D115" s="152" t="s">
        <v>360</v>
      </c>
    </row>
    <row r="116" spans="2:4">
      <c r="B116" s="159">
        <v>42719</v>
      </c>
      <c r="C116" s="155">
        <v>97.67</v>
      </c>
      <c r="D116" s="152" t="s">
        <v>361</v>
      </c>
    </row>
    <row r="117" spans="2:4">
      <c r="B117" s="159">
        <v>42719</v>
      </c>
      <c r="C117" s="155">
        <v>186</v>
      </c>
      <c r="D117" s="152" t="s">
        <v>362</v>
      </c>
    </row>
    <row r="118" spans="2:4">
      <c r="B118" s="159">
        <v>42719</v>
      </c>
      <c r="C118" s="155">
        <v>82.1</v>
      </c>
      <c r="D118" s="152" t="s">
        <v>363</v>
      </c>
    </row>
    <row r="119" spans="2:4">
      <c r="B119" s="159">
        <v>42719</v>
      </c>
      <c r="C119" s="155">
        <v>22.17</v>
      </c>
      <c r="D119" s="152" t="s">
        <v>364</v>
      </c>
    </row>
    <row r="120" spans="2:4">
      <c r="B120" s="159">
        <v>42719</v>
      </c>
      <c r="C120" s="155">
        <v>21.5</v>
      </c>
      <c r="D120" s="152" t="s">
        <v>365</v>
      </c>
    </row>
    <row r="121" spans="2:4">
      <c r="B121" s="159">
        <v>42719</v>
      </c>
      <c r="C121" s="155">
        <v>55.84</v>
      </c>
      <c r="D121" s="152" t="s">
        <v>366</v>
      </c>
    </row>
    <row r="122" spans="2:4">
      <c r="B122" s="159">
        <v>42719</v>
      </c>
      <c r="C122" s="155">
        <v>31.6</v>
      </c>
      <c r="D122" s="152" t="s">
        <v>367</v>
      </c>
    </row>
    <row r="123" spans="2:4">
      <c r="B123" s="159">
        <v>42719</v>
      </c>
      <c r="C123" s="155">
        <v>35.4</v>
      </c>
      <c r="D123" s="152" t="s">
        <v>368</v>
      </c>
    </row>
    <row r="124" spans="2:4">
      <c r="B124" s="159">
        <v>42719</v>
      </c>
      <c r="C124" s="155">
        <v>58.45</v>
      </c>
      <c r="D124" s="152" t="s">
        <v>369</v>
      </c>
    </row>
    <row r="125" spans="2:4">
      <c r="B125" s="159">
        <v>42719</v>
      </c>
      <c r="C125" s="155">
        <v>51.89</v>
      </c>
      <c r="D125" s="152" t="s">
        <v>370</v>
      </c>
    </row>
    <row r="126" spans="2:4">
      <c r="B126" s="159">
        <v>42719</v>
      </c>
      <c r="C126" s="155">
        <v>2.06</v>
      </c>
      <c r="D126" s="152" t="s">
        <v>371</v>
      </c>
    </row>
    <row r="127" spans="2:4">
      <c r="B127" s="159">
        <v>42719</v>
      </c>
      <c r="C127" s="155">
        <v>23.26</v>
      </c>
      <c r="D127" s="152" t="s">
        <v>372</v>
      </c>
    </row>
    <row r="128" spans="2:4">
      <c r="B128" s="159">
        <v>42719</v>
      </c>
      <c r="C128" s="155">
        <v>2.69</v>
      </c>
      <c r="D128" s="152" t="s">
        <v>373</v>
      </c>
    </row>
    <row r="129" spans="2:4">
      <c r="B129" s="159">
        <v>42719</v>
      </c>
      <c r="C129" s="155">
        <v>11.69</v>
      </c>
      <c r="D129" s="152" t="s">
        <v>374</v>
      </c>
    </row>
    <row r="130" spans="2:4">
      <c r="B130" s="159">
        <v>42719</v>
      </c>
      <c r="C130" s="155">
        <v>8.57</v>
      </c>
      <c r="D130" s="152" t="s">
        <v>375</v>
      </c>
    </row>
    <row r="131" spans="2:4">
      <c r="B131" s="159">
        <v>42719</v>
      </c>
      <c r="C131" s="155">
        <v>34.21</v>
      </c>
      <c r="D131" s="152" t="s">
        <v>376</v>
      </c>
    </row>
    <row r="132" spans="2:4">
      <c r="B132" s="159">
        <v>42719</v>
      </c>
      <c r="C132" s="155">
        <v>11.22</v>
      </c>
      <c r="D132" s="152" t="s">
        <v>377</v>
      </c>
    </row>
    <row r="133" spans="2:4">
      <c r="B133" s="159">
        <v>42719</v>
      </c>
      <c r="C133" s="155">
        <v>0.24</v>
      </c>
      <c r="D133" s="152" t="s">
        <v>378</v>
      </c>
    </row>
    <row r="134" spans="2:4">
      <c r="B134" s="159">
        <v>42719</v>
      </c>
      <c r="C134" s="155">
        <v>5.13</v>
      </c>
      <c r="D134" s="152" t="s">
        <v>379</v>
      </c>
    </row>
    <row r="135" spans="2:4">
      <c r="B135" s="159">
        <v>42719</v>
      </c>
      <c r="C135" s="155">
        <v>7.54</v>
      </c>
      <c r="D135" s="152" t="s">
        <v>380</v>
      </c>
    </row>
    <row r="136" spans="2:4">
      <c r="B136" s="159">
        <v>42719</v>
      </c>
      <c r="C136" s="155">
        <v>4.96</v>
      </c>
      <c r="D136" s="152" t="s">
        <v>381</v>
      </c>
    </row>
    <row r="137" spans="2:4">
      <c r="B137" s="159">
        <v>42719</v>
      </c>
      <c r="C137" s="155">
        <v>0.76</v>
      </c>
      <c r="D137" s="152" t="s">
        <v>382</v>
      </c>
    </row>
    <row r="138" spans="2:4">
      <c r="B138" s="159">
        <v>42719</v>
      </c>
      <c r="C138" s="155">
        <v>2.87</v>
      </c>
      <c r="D138" s="152" t="s">
        <v>383</v>
      </c>
    </row>
    <row r="139" spans="2:4">
      <c r="B139" s="159">
        <v>42719</v>
      </c>
      <c r="C139" s="155">
        <v>9.14</v>
      </c>
      <c r="D139" s="152" t="s">
        <v>384</v>
      </c>
    </row>
    <row r="140" spans="2:4">
      <c r="B140" s="159">
        <v>42719</v>
      </c>
      <c r="C140" s="155">
        <v>1.19</v>
      </c>
      <c r="D140" s="152" t="s">
        <v>385</v>
      </c>
    </row>
    <row r="141" spans="2:4">
      <c r="B141" s="159">
        <v>42719</v>
      </c>
      <c r="C141" s="155">
        <v>2.5099999999999998</v>
      </c>
      <c r="D141" s="152" t="s">
        <v>386</v>
      </c>
    </row>
    <row r="142" spans="2:4">
      <c r="B142" s="159">
        <v>42719</v>
      </c>
      <c r="C142" s="155">
        <v>2.56</v>
      </c>
      <c r="D142" s="152" t="s">
        <v>387</v>
      </c>
    </row>
    <row r="143" spans="2:4">
      <c r="B143" s="159">
        <v>42719</v>
      </c>
      <c r="C143" s="155">
        <v>11.74</v>
      </c>
      <c r="D143" s="152" t="s">
        <v>388</v>
      </c>
    </row>
    <row r="144" spans="2:4">
      <c r="B144" s="159">
        <v>42719</v>
      </c>
      <c r="C144" s="155">
        <v>8.34</v>
      </c>
      <c r="D144" s="152" t="s">
        <v>389</v>
      </c>
    </row>
    <row r="145" spans="2:4">
      <c r="B145" s="159">
        <v>42719</v>
      </c>
      <c r="C145" s="155">
        <v>6.93</v>
      </c>
      <c r="D145" s="152" t="s">
        <v>390</v>
      </c>
    </row>
    <row r="146" spans="2:4">
      <c r="B146" s="159">
        <v>42719</v>
      </c>
      <c r="C146" s="155">
        <v>1.1100000000000001</v>
      </c>
      <c r="D146" s="152" t="s">
        <v>391</v>
      </c>
    </row>
    <row r="147" spans="2:4">
      <c r="B147" s="159">
        <v>42719</v>
      </c>
      <c r="C147" s="155">
        <v>19.670000000000002</v>
      </c>
      <c r="D147" s="152" t="s">
        <v>392</v>
      </c>
    </row>
    <row r="148" spans="2:4">
      <c r="B148" s="159">
        <v>42719</v>
      </c>
      <c r="C148" s="155">
        <v>0.74</v>
      </c>
      <c r="D148" s="152" t="s">
        <v>393</v>
      </c>
    </row>
    <row r="149" spans="2:4">
      <c r="B149" s="159">
        <v>42719</v>
      </c>
      <c r="C149" s="155">
        <v>37.75</v>
      </c>
      <c r="D149" s="152" t="s">
        <v>394</v>
      </c>
    </row>
    <row r="150" spans="2:4">
      <c r="B150" s="159">
        <v>42719</v>
      </c>
      <c r="C150" s="155">
        <v>13.33</v>
      </c>
      <c r="D150" s="152" t="s">
        <v>395</v>
      </c>
    </row>
    <row r="151" spans="2:4">
      <c r="B151" s="159">
        <v>42719</v>
      </c>
      <c r="C151" s="155">
        <v>22.45</v>
      </c>
      <c r="D151" s="152" t="s">
        <v>396</v>
      </c>
    </row>
    <row r="152" spans="2:4">
      <c r="B152" s="159">
        <v>42719</v>
      </c>
      <c r="C152" s="155">
        <v>3.24</v>
      </c>
      <c r="D152" s="152" t="s">
        <v>397</v>
      </c>
    </row>
    <row r="153" spans="2:4">
      <c r="B153" s="159">
        <v>42719</v>
      </c>
      <c r="C153" s="155">
        <v>5.78</v>
      </c>
      <c r="D153" s="152" t="s">
        <v>398</v>
      </c>
    </row>
    <row r="154" spans="2:4">
      <c r="B154" s="159">
        <v>42719</v>
      </c>
      <c r="C154" s="155">
        <v>32.32</v>
      </c>
      <c r="D154" s="152" t="s">
        <v>399</v>
      </c>
    </row>
    <row r="155" spans="2:4">
      <c r="B155" s="159">
        <v>42719</v>
      </c>
      <c r="C155" s="155">
        <v>22.18</v>
      </c>
      <c r="D155" s="152" t="s">
        <v>400</v>
      </c>
    </row>
    <row r="156" spans="2:4">
      <c r="B156" s="159">
        <v>42719</v>
      </c>
      <c r="C156" s="155">
        <v>31.01</v>
      </c>
      <c r="D156" s="152" t="s">
        <v>401</v>
      </c>
    </row>
    <row r="157" spans="2:4">
      <c r="B157" s="159">
        <v>42719</v>
      </c>
      <c r="C157" s="155">
        <v>29.23</v>
      </c>
      <c r="D157" s="152" t="s">
        <v>402</v>
      </c>
    </row>
    <row r="158" spans="2:4">
      <c r="B158" s="159">
        <v>42719</v>
      </c>
      <c r="C158" s="155">
        <v>4.3899999999999997</v>
      </c>
      <c r="D158" s="152" t="s">
        <v>403</v>
      </c>
    </row>
    <row r="159" spans="2:4">
      <c r="B159" s="159">
        <v>42719</v>
      </c>
      <c r="C159" s="156">
        <v>3.77</v>
      </c>
      <c r="D159" s="153" t="s">
        <v>404</v>
      </c>
    </row>
    <row r="160" spans="2:4">
      <c r="B160" s="159">
        <v>42719</v>
      </c>
      <c r="C160" s="156">
        <v>36.89</v>
      </c>
      <c r="D160" s="153" t="s">
        <v>405</v>
      </c>
    </row>
    <row r="161" spans="2:4">
      <c r="B161" s="159">
        <v>42719</v>
      </c>
      <c r="C161" s="155">
        <v>11.4</v>
      </c>
      <c r="D161" s="152" t="s">
        <v>406</v>
      </c>
    </row>
    <row r="162" spans="2:4">
      <c r="B162" s="159">
        <v>42719</v>
      </c>
      <c r="C162" s="155">
        <v>7.29</v>
      </c>
      <c r="D162" s="152" t="s">
        <v>407</v>
      </c>
    </row>
    <row r="163" spans="2:4">
      <c r="B163" s="159">
        <v>42719</v>
      </c>
      <c r="C163" s="155">
        <v>49.45</v>
      </c>
      <c r="D163" s="152" t="s">
        <v>408</v>
      </c>
    </row>
    <row r="164" spans="2:4">
      <c r="B164" s="159">
        <v>42719</v>
      </c>
      <c r="C164" s="155">
        <v>14.23</v>
      </c>
      <c r="D164" s="152" t="s">
        <v>409</v>
      </c>
    </row>
    <row r="165" spans="2:4">
      <c r="B165" s="159">
        <v>42719</v>
      </c>
      <c r="C165" s="155">
        <v>23.42</v>
      </c>
      <c r="D165" s="152" t="s">
        <v>410</v>
      </c>
    </row>
    <row r="166" spans="2:4">
      <c r="B166" s="159">
        <v>42719</v>
      </c>
      <c r="C166" s="155">
        <v>48.05</v>
      </c>
      <c r="D166" s="152" t="s">
        <v>411</v>
      </c>
    </row>
    <row r="167" spans="2:4">
      <c r="B167" s="159">
        <v>42719</v>
      </c>
      <c r="C167" s="155">
        <v>2.25</v>
      </c>
      <c r="D167" s="152" t="s">
        <v>412</v>
      </c>
    </row>
    <row r="168" spans="2:4">
      <c r="B168" s="159">
        <v>42719</v>
      </c>
      <c r="C168" s="155">
        <v>3.8</v>
      </c>
      <c r="D168" s="152" t="s">
        <v>413</v>
      </c>
    </row>
    <row r="169" spans="2:4">
      <c r="B169" s="159">
        <v>42719</v>
      </c>
      <c r="C169" s="155">
        <v>0.25</v>
      </c>
      <c r="D169" s="152" t="s">
        <v>414</v>
      </c>
    </row>
    <row r="170" spans="2:4" ht="15.75" customHeight="1">
      <c r="B170" s="159">
        <v>42719</v>
      </c>
      <c r="C170" s="155">
        <v>37.090000000000003</v>
      </c>
      <c r="D170" s="152" t="s">
        <v>415</v>
      </c>
    </row>
    <row r="171" spans="2:4" ht="15.75" customHeight="1">
      <c r="B171" s="159">
        <v>42719</v>
      </c>
      <c r="C171" s="155">
        <v>176.47</v>
      </c>
      <c r="D171" s="152" t="s">
        <v>416</v>
      </c>
    </row>
    <row r="172" spans="2:4" ht="15.75" customHeight="1">
      <c r="B172" s="159">
        <v>42719</v>
      </c>
      <c r="C172" s="155">
        <v>47.36</v>
      </c>
      <c r="D172" s="152" t="s">
        <v>417</v>
      </c>
    </row>
    <row r="173" spans="2:4" ht="15.75" customHeight="1">
      <c r="B173" s="159">
        <v>42719</v>
      </c>
      <c r="C173" s="155">
        <v>31.74</v>
      </c>
      <c r="D173" s="152" t="s">
        <v>417</v>
      </c>
    </row>
    <row r="174" spans="2:4" ht="15.75" customHeight="1">
      <c r="B174" s="159">
        <v>42719</v>
      </c>
      <c r="C174" s="155">
        <v>1.8</v>
      </c>
      <c r="D174" s="152" t="s">
        <v>418</v>
      </c>
    </row>
    <row r="175" spans="2:4" ht="15.75" customHeight="1">
      <c r="B175" s="159">
        <v>42719</v>
      </c>
      <c r="C175" s="155">
        <v>4.18</v>
      </c>
      <c r="D175" s="152" t="s">
        <v>419</v>
      </c>
    </row>
    <row r="176" spans="2:4">
      <c r="B176" s="159">
        <v>42719</v>
      </c>
      <c r="C176" s="155">
        <v>26.48</v>
      </c>
      <c r="D176" s="152" t="s">
        <v>420</v>
      </c>
    </row>
    <row r="177" spans="2:4">
      <c r="B177" s="159">
        <v>42719</v>
      </c>
      <c r="C177" s="155">
        <v>33.700000000000003</v>
      </c>
      <c r="D177" s="152" t="s">
        <v>421</v>
      </c>
    </row>
    <row r="178" spans="2:4">
      <c r="B178" s="159">
        <v>42719</v>
      </c>
      <c r="C178" s="155">
        <v>3.17</v>
      </c>
      <c r="D178" s="152" t="s">
        <v>422</v>
      </c>
    </row>
    <row r="179" spans="2:4">
      <c r="B179" s="159">
        <v>42719</v>
      </c>
      <c r="C179" s="155">
        <v>8.52</v>
      </c>
      <c r="D179" s="152" t="s">
        <v>423</v>
      </c>
    </row>
    <row r="180" spans="2:4">
      <c r="B180" s="159">
        <v>42719</v>
      </c>
      <c r="C180" s="155">
        <v>0.09</v>
      </c>
      <c r="D180" s="152" t="s">
        <v>424</v>
      </c>
    </row>
    <row r="181" spans="2:4">
      <c r="B181" s="159">
        <v>42719</v>
      </c>
      <c r="C181" s="155">
        <v>33.979999999999997</v>
      </c>
      <c r="D181" s="152" t="s">
        <v>425</v>
      </c>
    </row>
    <row r="182" spans="2:4">
      <c r="B182" s="159">
        <v>42719</v>
      </c>
      <c r="C182" s="155">
        <v>135</v>
      </c>
      <c r="D182" s="152" t="s">
        <v>426</v>
      </c>
    </row>
    <row r="183" spans="2:4">
      <c r="B183" s="159">
        <v>42719</v>
      </c>
      <c r="C183" s="155">
        <v>18.760000000000002</v>
      </c>
      <c r="D183" s="152" t="s">
        <v>427</v>
      </c>
    </row>
    <row r="184" spans="2:4">
      <c r="B184" s="159">
        <v>42719</v>
      </c>
      <c r="C184" s="155">
        <v>1.46</v>
      </c>
      <c r="D184" s="152" t="s">
        <v>428</v>
      </c>
    </row>
    <row r="185" spans="2:4">
      <c r="B185" s="159">
        <v>42719</v>
      </c>
      <c r="C185" s="155">
        <v>11.55</v>
      </c>
      <c r="D185" s="152" t="s">
        <v>429</v>
      </c>
    </row>
    <row r="186" spans="2:4">
      <c r="B186" s="159">
        <v>42719</v>
      </c>
      <c r="C186" s="156">
        <v>11.88</v>
      </c>
      <c r="D186" s="153" t="s">
        <v>430</v>
      </c>
    </row>
    <row r="187" spans="2:4">
      <c r="B187" s="159">
        <v>42719</v>
      </c>
      <c r="C187" s="155">
        <v>5.95</v>
      </c>
      <c r="D187" s="152" t="s">
        <v>431</v>
      </c>
    </row>
    <row r="188" spans="2:4">
      <c r="B188" s="159">
        <v>42719</v>
      </c>
      <c r="C188" s="155">
        <v>7.71</v>
      </c>
      <c r="D188" s="152" t="s">
        <v>432</v>
      </c>
    </row>
    <row r="189" spans="2:4">
      <c r="B189" s="159">
        <v>42719</v>
      </c>
      <c r="C189" s="156">
        <v>48.74</v>
      </c>
      <c r="D189" s="154" t="s">
        <v>433</v>
      </c>
    </row>
    <row r="190" spans="2:4">
      <c r="B190" s="159">
        <v>42719</v>
      </c>
      <c r="C190" s="155">
        <v>5</v>
      </c>
      <c r="D190" s="152" t="s">
        <v>434</v>
      </c>
    </row>
    <row r="191" spans="2:4">
      <c r="B191" s="159">
        <v>42719</v>
      </c>
      <c r="C191" s="155">
        <v>21.49</v>
      </c>
      <c r="D191" s="152" t="s">
        <v>435</v>
      </c>
    </row>
    <row r="192" spans="2:4">
      <c r="B192" s="159">
        <v>42719</v>
      </c>
      <c r="C192" s="155">
        <v>8.52</v>
      </c>
      <c r="D192" s="152" t="s">
        <v>436</v>
      </c>
    </row>
    <row r="193" spans="2:4">
      <c r="B193" s="159">
        <v>42719</v>
      </c>
      <c r="C193" s="155">
        <v>45.05</v>
      </c>
      <c r="D193" s="152" t="s">
        <v>437</v>
      </c>
    </row>
    <row r="194" spans="2:4">
      <c r="B194" s="159">
        <v>42719</v>
      </c>
      <c r="C194" s="155">
        <v>43.81</v>
      </c>
      <c r="D194" s="152" t="s">
        <v>438</v>
      </c>
    </row>
    <row r="195" spans="2:4">
      <c r="B195" s="159">
        <v>42719</v>
      </c>
      <c r="C195" s="155">
        <v>0.56000000000000005</v>
      </c>
      <c r="D195" s="152" t="s">
        <v>439</v>
      </c>
    </row>
    <row r="196" spans="2:4">
      <c r="B196" s="159">
        <v>42719</v>
      </c>
      <c r="C196" s="155">
        <v>54.79</v>
      </c>
      <c r="D196" s="152" t="s">
        <v>440</v>
      </c>
    </row>
    <row r="197" spans="2:4">
      <c r="B197" s="159">
        <v>42719</v>
      </c>
      <c r="C197" s="155">
        <v>63.3</v>
      </c>
      <c r="D197" s="152" t="s">
        <v>441</v>
      </c>
    </row>
    <row r="198" spans="2:4">
      <c r="B198" s="159">
        <v>42719</v>
      </c>
      <c r="C198" s="155">
        <v>1.83</v>
      </c>
      <c r="D198" s="152" t="s">
        <v>442</v>
      </c>
    </row>
    <row r="199" spans="2:4">
      <c r="B199" s="159">
        <v>42719</v>
      </c>
      <c r="C199" s="155">
        <v>0.73</v>
      </c>
      <c r="D199" s="152" t="s">
        <v>443</v>
      </c>
    </row>
    <row r="200" spans="2:4">
      <c r="B200" s="159">
        <v>42719</v>
      </c>
      <c r="C200" s="155">
        <v>0.86</v>
      </c>
      <c r="D200" s="152" t="s">
        <v>444</v>
      </c>
    </row>
    <row r="201" spans="2:4">
      <c r="B201" s="159">
        <v>42719</v>
      </c>
      <c r="C201" s="155">
        <v>1.68</v>
      </c>
      <c r="D201" s="152" t="s">
        <v>445</v>
      </c>
    </row>
    <row r="202" spans="2:4">
      <c r="B202" s="159">
        <v>42719</v>
      </c>
      <c r="C202" s="155">
        <v>28.69</v>
      </c>
      <c r="D202" s="152" t="s">
        <v>446</v>
      </c>
    </row>
    <row r="203" spans="2:4">
      <c r="B203" s="159">
        <v>42719</v>
      </c>
      <c r="C203" s="155">
        <v>54.41</v>
      </c>
      <c r="D203" s="152" t="s">
        <v>447</v>
      </c>
    </row>
    <row r="204" spans="2:4">
      <c r="B204" s="159">
        <v>42719</v>
      </c>
      <c r="C204" s="155">
        <v>0.27</v>
      </c>
      <c r="D204" s="152" t="s">
        <v>448</v>
      </c>
    </row>
    <row r="205" spans="2:4">
      <c r="B205" s="159">
        <v>42719</v>
      </c>
      <c r="C205" s="155">
        <v>2.25</v>
      </c>
      <c r="D205" s="152" t="s">
        <v>449</v>
      </c>
    </row>
    <row r="206" spans="2:4">
      <c r="B206" s="159">
        <v>42719</v>
      </c>
      <c r="C206" s="155">
        <v>2.56</v>
      </c>
      <c r="D206" s="152" t="s">
        <v>450</v>
      </c>
    </row>
    <row r="207" spans="2:4">
      <c r="B207" s="159">
        <v>42719</v>
      </c>
      <c r="C207" s="155">
        <v>23.08</v>
      </c>
      <c r="D207" s="152" t="s">
        <v>451</v>
      </c>
    </row>
    <row r="208" spans="2:4">
      <c r="B208" s="159">
        <v>42719</v>
      </c>
      <c r="C208" s="155">
        <v>5.18</v>
      </c>
      <c r="D208" s="152" t="s">
        <v>452</v>
      </c>
    </row>
    <row r="209" spans="2:4">
      <c r="B209" s="159">
        <v>42719</v>
      </c>
      <c r="C209" s="155">
        <v>21.43</v>
      </c>
      <c r="D209" s="152" t="s">
        <v>453</v>
      </c>
    </row>
    <row r="210" spans="2:4">
      <c r="B210" s="159">
        <v>42719</v>
      </c>
      <c r="C210" s="155">
        <v>5.28</v>
      </c>
      <c r="D210" s="152" t="s">
        <v>454</v>
      </c>
    </row>
    <row r="211" spans="2:4">
      <c r="B211" s="159">
        <v>42719</v>
      </c>
      <c r="C211" s="155">
        <v>45.82</v>
      </c>
      <c r="D211" s="152" t="s">
        <v>455</v>
      </c>
    </row>
    <row r="212" spans="2:4">
      <c r="B212" s="159">
        <v>42719</v>
      </c>
      <c r="C212" s="155">
        <v>11.02</v>
      </c>
      <c r="D212" s="152" t="s">
        <v>456</v>
      </c>
    </row>
    <row r="213" spans="2:4">
      <c r="B213" s="159">
        <v>42719</v>
      </c>
      <c r="C213" s="155">
        <v>14.3</v>
      </c>
      <c r="D213" s="152" t="s">
        <v>457</v>
      </c>
    </row>
    <row r="214" spans="2:4">
      <c r="B214" s="159">
        <v>42719</v>
      </c>
      <c r="C214" s="155">
        <v>8.2200000000000006</v>
      </c>
      <c r="D214" s="152" t="s">
        <v>458</v>
      </c>
    </row>
    <row r="215" spans="2:4">
      <c r="B215" s="159">
        <v>42719</v>
      </c>
      <c r="C215" s="155">
        <v>16.59</v>
      </c>
      <c r="D215" s="152" t="s">
        <v>459</v>
      </c>
    </row>
    <row r="216" spans="2:4">
      <c r="B216" s="159">
        <v>42719</v>
      </c>
      <c r="C216" s="155">
        <v>25.48</v>
      </c>
      <c r="D216" s="152" t="s">
        <v>460</v>
      </c>
    </row>
    <row r="217" spans="2:4">
      <c r="B217" s="159">
        <v>42719</v>
      </c>
      <c r="C217" s="155">
        <v>4.07</v>
      </c>
      <c r="D217" s="152" t="s">
        <v>461</v>
      </c>
    </row>
    <row r="218" spans="2:4">
      <c r="B218" s="159">
        <v>42719</v>
      </c>
      <c r="C218" s="155">
        <v>1.29</v>
      </c>
      <c r="D218" s="152" t="s">
        <v>462</v>
      </c>
    </row>
    <row r="219" spans="2:4">
      <c r="B219" s="159">
        <v>42719</v>
      </c>
      <c r="C219" s="155">
        <v>54.92</v>
      </c>
      <c r="D219" s="152" t="s">
        <v>463</v>
      </c>
    </row>
    <row r="220" spans="2:4">
      <c r="B220" s="159">
        <v>42719</v>
      </c>
      <c r="C220" s="155">
        <v>6.47</v>
      </c>
      <c r="D220" s="152" t="s">
        <v>464</v>
      </c>
    </row>
    <row r="221" spans="2:4">
      <c r="B221" s="159">
        <v>42719</v>
      </c>
      <c r="C221" s="155">
        <v>1.26</v>
      </c>
      <c r="D221" s="152" t="s">
        <v>465</v>
      </c>
    </row>
    <row r="222" spans="2:4">
      <c r="B222" s="159">
        <v>42719</v>
      </c>
      <c r="C222" s="155">
        <v>37.380000000000003</v>
      </c>
      <c r="D222" s="152" t="s">
        <v>466</v>
      </c>
    </row>
    <row r="223" spans="2:4">
      <c r="B223" s="159">
        <v>42719</v>
      </c>
      <c r="C223" s="155">
        <v>6.58</v>
      </c>
      <c r="D223" s="152" t="s">
        <v>467</v>
      </c>
    </row>
    <row r="224" spans="2:4">
      <c r="B224" s="159">
        <v>42719</v>
      </c>
      <c r="C224" s="155">
        <v>20.329999999999998</v>
      </c>
      <c r="D224" s="152" t="s">
        <v>468</v>
      </c>
    </row>
    <row r="225" spans="2:4">
      <c r="B225" s="159">
        <v>42719</v>
      </c>
      <c r="C225" s="155">
        <v>13.95</v>
      </c>
      <c r="D225" s="152" t="s">
        <v>428</v>
      </c>
    </row>
    <row r="226" spans="2:4">
      <c r="B226" s="159">
        <v>42719</v>
      </c>
      <c r="C226" s="155">
        <v>11.76</v>
      </c>
      <c r="D226" s="152" t="s">
        <v>469</v>
      </c>
    </row>
    <row r="227" spans="2:4">
      <c r="B227" s="159">
        <v>42719</v>
      </c>
      <c r="C227" s="155">
        <v>1.28</v>
      </c>
      <c r="D227" s="152" t="s">
        <v>470</v>
      </c>
    </row>
    <row r="228" spans="2:4">
      <c r="B228" s="159">
        <v>42719</v>
      </c>
      <c r="C228" s="155">
        <v>0.63</v>
      </c>
      <c r="D228" s="152" t="s">
        <v>471</v>
      </c>
    </row>
    <row r="229" spans="2:4">
      <c r="B229" s="159">
        <v>42719</v>
      </c>
      <c r="C229" s="155">
        <v>0.63</v>
      </c>
      <c r="D229" s="152" t="s">
        <v>472</v>
      </c>
    </row>
    <row r="230" spans="2:4">
      <c r="B230" s="159">
        <v>42719</v>
      </c>
      <c r="C230" s="155">
        <v>0.48</v>
      </c>
      <c r="D230" s="152" t="s">
        <v>473</v>
      </c>
    </row>
    <row r="231" spans="2:4">
      <c r="B231" s="159">
        <v>42719</v>
      </c>
      <c r="C231" s="155">
        <v>28.69</v>
      </c>
      <c r="D231" s="152" t="s">
        <v>474</v>
      </c>
    </row>
    <row r="232" spans="2:4">
      <c r="B232" s="159">
        <v>42719</v>
      </c>
      <c r="C232" s="155">
        <v>4.75</v>
      </c>
      <c r="D232" s="152" t="s">
        <v>475</v>
      </c>
    </row>
    <row r="233" spans="2:4">
      <c r="B233" s="159">
        <v>42719</v>
      </c>
      <c r="C233" s="155">
        <v>1.83</v>
      </c>
      <c r="D233" s="152" t="s">
        <v>476</v>
      </c>
    </row>
    <row r="234" spans="2:4">
      <c r="B234" s="159">
        <v>42719</v>
      </c>
      <c r="C234" s="155">
        <v>4.2300000000000004</v>
      </c>
      <c r="D234" s="152" t="s">
        <v>477</v>
      </c>
    </row>
    <row r="235" spans="2:4">
      <c r="B235" s="159">
        <v>42719</v>
      </c>
      <c r="C235" s="155">
        <v>9</v>
      </c>
      <c r="D235" s="152" t="s">
        <v>478</v>
      </c>
    </row>
    <row r="236" spans="2:4">
      <c r="B236" s="159">
        <v>42719</v>
      </c>
      <c r="C236" s="155">
        <v>1.2</v>
      </c>
      <c r="D236" s="152" t="s">
        <v>479</v>
      </c>
    </row>
    <row r="237" spans="2:4">
      <c r="B237" s="159">
        <v>42719</v>
      </c>
      <c r="C237" s="155">
        <v>54.61</v>
      </c>
      <c r="D237" s="152" t="s">
        <v>480</v>
      </c>
    </row>
    <row r="238" spans="2:4">
      <c r="B238" s="159">
        <v>42719</v>
      </c>
      <c r="C238" s="155">
        <v>1.68</v>
      </c>
      <c r="D238" s="152" t="s">
        <v>481</v>
      </c>
    </row>
    <row r="239" spans="2:4">
      <c r="B239" s="159">
        <v>42719</v>
      </c>
      <c r="C239" s="155">
        <v>17.12</v>
      </c>
      <c r="D239" s="152" t="s">
        <v>482</v>
      </c>
    </row>
    <row r="240" spans="2:4">
      <c r="B240" s="159">
        <v>42719</v>
      </c>
      <c r="C240" s="155">
        <v>21.63</v>
      </c>
      <c r="D240" s="152" t="s">
        <v>483</v>
      </c>
    </row>
    <row r="241" spans="2:4">
      <c r="B241" s="159">
        <v>42719</v>
      </c>
      <c r="C241" s="155">
        <v>4.9800000000000004</v>
      </c>
      <c r="D241" s="152" t="s">
        <v>484</v>
      </c>
    </row>
    <row r="242" spans="2:4">
      <c r="B242" s="159">
        <v>42719</v>
      </c>
      <c r="C242" s="155">
        <v>9.6199999999999992</v>
      </c>
      <c r="D242" s="152" t="s">
        <v>485</v>
      </c>
    </row>
    <row r="243" spans="2:4">
      <c r="B243" s="159">
        <v>42719</v>
      </c>
      <c r="C243" s="155">
        <v>0.21</v>
      </c>
      <c r="D243" s="152" t="s">
        <v>481</v>
      </c>
    </row>
    <row r="244" spans="2:4">
      <c r="B244" s="159">
        <v>42719</v>
      </c>
      <c r="C244" s="155">
        <v>3.74</v>
      </c>
      <c r="D244" s="152" t="s">
        <v>486</v>
      </c>
    </row>
    <row r="245" spans="2:4">
      <c r="B245" s="159">
        <v>42719</v>
      </c>
      <c r="C245" s="155">
        <v>246.07</v>
      </c>
      <c r="D245" s="152" t="s">
        <v>487</v>
      </c>
    </row>
    <row r="246" spans="2:4">
      <c r="B246" s="159">
        <v>42719</v>
      </c>
      <c r="C246" s="155">
        <v>0.93</v>
      </c>
      <c r="D246" s="152" t="s">
        <v>488</v>
      </c>
    </row>
    <row r="247" spans="2:4">
      <c r="B247" s="159">
        <v>42719</v>
      </c>
      <c r="C247" s="155">
        <v>25.53</v>
      </c>
      <c r="D247" s="152" t="s">
        <v>489</v>
      </c>
    </row>
    <row r="248" spans="2:4">
      <c r="B248" s="159">
        <v>42719</v>
      </c>
      <c r="C248" s="155">
        <v>1.26</v>
      </c>
      <c r="D248" s="152" t="s">
        <v>267</v>
      </c>
    </row>
    <row r="249" spans="2:4">
      <c r="B249" s="159">
        <v>42719</v>
      </c>
      <c r="C249" s="155">
        <v>8.2200000000000006</v>
      </c>
      <c r="D249" s="152" t="s">
        <v>490</v>
      </c>
    </row>
    <row r="250" spans="2:4">
      <c r="B250" s="159">
        <v>42719</v>
      </c>
      <c r="C250" s="155">
        <v>34.56</v>
      </c>
      <c r="D250" s="152" t="s">
        <v>491</v>
      </c>
    </row>
    <row r="251" spans="2:4">
      <c r="B251" s="159">
        <v>42719</v>
      </c>
      <c r="C251" s="155">
        <v>33.14</v>
      </c>
      <c r="D251" s="152" t="s">
        <v>492</v>
      </c>
    </row>
    <row r="252" spans="2:4">
      <c r="B252" s="159">
        <v>42719</v>
      </c>
      <c r="C252" s="155">
        <v>0.33</v>
      </c>
      <c r="D252" s="152" t="s">
        <v>493</v>
      </c>
    </row>
    <row r="253" spans="2:4">
      <c r="B253" s="159">
        <v>42719</v>
      </c>
      <c r="C253" s="156">
        <v>0.33</v>
      </c>
      <c r="D253" s="153" t="s">
        <v>494</v>
      </c>
    </row>
    <row r="254" spans="2:4">
      <c r="B254" s="159">
        <v>42719</v>
      </c>
      <c r="C254" s="156">
        <v>34.04</v>
      </c>
      <c r="D254" s="153" t="s">
        <v>495</v>
      </c>
    </row>
    <row r="255" spans="2:4">
      <c r="B255" s="159">
        <v>42719</v>
      </c>
      <c r="C255" s="156">
        <v>1.37</v>
      </c>
      <c r="D255" s="153" t="s">
        <v>496</v>
      </c>
    </row>
    <row r="256" spans="2:4">
      <c r="B256" s="159">
        <v>42719</v>
      </c>
      <c r="C256" s="156">
        <v>6.01</v>
      </c>
      <c r="D256" s="153" t="s">
        <v>497</v>
      </c>
    </row>
    <row r="257" spans="2:4">
      <c r="B257" s="159">
        <v>42719</v>
      </c>
      <c r="C257" s="156">
        <v>5.63</v>
      </c>
      <c r="D257" s="153" t="s">
        <v>498</v>
      </c>
    </row>
    <row r="258" spans="2:4">
      <c r="B258" s="159">
        <v>42719</v>
      </c>
      <c r="C258" s="155">
        <v>135.46</v>
      </c>
      <c r="D258" s="152" t="s">
        <v>499</v>
      </c>
    </row>
    <row r="259" spans="2:4">
      <c r="B259" s="159">
        <v>42719</v>
      </c>
      <c r="C259" s="155">
        <v>30.29</v>
      </c>
      <c r="D259" s="152" t="s">
        <v>500</v>
      </c>
    </row>
    <row r="260" spans="2:4">
      <c r="B260" s="159">
        <v>42719</v>
      </c>
      <c r="C260" s="155">
        <v>1.56</v>
      </c>
      <c r="D260" s="152" t="s">
        <v>501</v>
      </c>
    </row>
    <row r="261" spans="2:4">
      <c r="B261" s="159">
        <v>42719</v>
      </c>
      <c r="C261" s="155">
        <v>0.63</v>
      </c>
      <c r="D261" s="152" t="s">
        <v>502</v>
      </c>
    </row>
    <row r="262" spans="2:4">
      <c r="B262" s="159">
        <v>42719</v>
      </c>
      <c r="C262" s="155">
        <v>1.26</v>
      </c>
      <c r="D262" s="152" t="s">
        <v>503</v>
      </c>
    </row>
    <row r="263" spans="2:4">
      <c r="B263" s="159">
        <v>42719</v>
      </c>
      <c r="C263" s="155">
        <v>4.24</v>
      </c>
      <c r="D263" s="152" t="s">
        <v>504</v>
      </c>
    </row>
    <row r="264" spans="2:4">
      <c r="B264" s="159">
        <v>42719</v>
      </c>
      <c r="C264" s="155">
        <v>0.33</v>
      </c>
      <c r="D264" s="152" t="s">
        <v>505</v>
      </c>
    </row>
    <row r="265" spans="2:4">
      <c r="B265" s="159">
        <v>42719</v>
      </c>
      <c r="C265" s="155">
        <v>41.06</v>
      </c>
      <c r="D265" s="152" t="s">
        <v>506</v>
      </c>
    </row>
    <row r="266" spans="2:4">
      <c r="B266" s="159">
        <v>42719</v>
      </c>
      <c r="C266" s="155">
        <v>59.83</v>
      </c>
      <c r="D266" s="152" t="s">
        <v>507</v>
      </c>
    </row>
    <row r="267" spans="2:4">
      <c r="B267" s="159">
        <v>42719</v>
      </c>
      <c r="C267" s="155">
        <v>14.11</v>
      </c>
      <c r="D267" s="152" t="s">
        <v>508</v>
      </c>
    </row>
    <row r="268" spans="2:4">
      <c r="B268" s="159">
        <v>42719</v>
      </c>
      <c r="C268" s="155">
        <v>3.03</v>
      </c>
      <c r="D268" s="152" t="s">
        <v>509</v>
      </c>
    </row>
    <row r="269" spans="2:4">
      <c r="B269" s="159">
        <v>42719</v>
      </c>
      <c r="C269" s="155">
        <v>1.73</v>
      </c>
      <c r="D269" s="152" t="s">
        <v>510</v>
      </c>
    </row>
    <row r="270" spans="2:4">
      <c r="B270" s="159">
        <v>42719</v>
      </c>
      <c r="C270" s="155">
        <v>13.74</v>
      </c>
      <c r="D270" s="152" t="s">
        <v>511</v>
      </c>
    </row>
    <row r="271" spans="2:4">
      <c r="B271" s="159">
        <v>42719</v>
      </c>
      <c r="C271" s="155">
        <v>8.14</v>
      </c>
      <c r="D271" s="152" t="s">
        <v>512</v>
      </c>
    </row>
    <row r="272" spans="2:4">
      <c r="B272" s="159">
        <v>42719</v>
      </c>
      <c r="C272" s="155">
        <v>12.34</v>
      </c>
      <c r="D272" s="152" t="s">
        <v>513</v>
      </c>
    </row>
    <row r="273" spans="2:4">
      <c r="B273" s="159">
        <v>42719</v>
      </c>
      <c r="C273" s="155">
        <v>25.91</v>
      </c>
      <c r="D273" s="152" t="s">
        <v>514</v>
      </c>
    </row>
    <row r="274" spans="2:4">
      <c r="B274" s="159">
        <v>42719</v>
      </c>
      <c r="C274" s="155">
        <v>10.27</v>
      </c>
      <c r="D274" s="152" t="s">
        <v>515</v>
      </c>
    </row>
    <row r="275" spans="2:4">
      <c r="B275" s="159">
        <v>42719</v>
      </c>
      <c r="C275" s="155">
        <v>1.26</v>
      </c>
      <c r="D275" s="152" t="s">
        <v>516</v>
      </c>
    </row>
    <row r="276" spans="2:4">
      <c r="B276" s="159">
        <v>42719</v>
      </c>
      <c r="C276" s="155">
        <v>0.63</v>
      </c>
      <c r="D276" s="152" t="s">
        <v>517</v>
      </c>
    </row>
    <row r="277" spans="2:4">
      <c r="B277" s="159">
        <v>42719</v>
      </c>
      <c r="C277" s="155">
        <v>0.33</v>
      </c>
      <c r="D277" s="152" t="s">
        <v>518</v>
      </c>
    </row>
    <row r="278" spans="2:4">
      <c r="B278" s="159">
        <v>42719</v>
      </c>
      <c r="C278" s="155">
        <v>52.52</v>
      </c>
      <c r="D278" s="152" t="s">
        <v>519</v>
      </c>
    </row>
    <row r="279" spans="2:4">
      <c r="B279" s="159">
        <v>42719</v>
      </c>
      <c r="C279" s="155">
        <v>6.57</v>
      </c>
      <c r="D279" s="152" t="s">
        <v>520</v>
      </c>
    </row>
    <row r="280" spans="2:4">
      <c r="B280" s="159">
        <v>42719</v>
      </c>
      <c r="C280" s="155">
        <v>3.92</v>
      </c>
      <c r="D280" s="152" t="s">
        <v>521</v>
      </c>
    </row>
    <row r="281" spans="2:4">
      <c r="B281" s="159">
        <v>42719</v>
      </c>
      <c r="C281" s="155">
        <v>16.829999999999998</v>
      </c>
      <c r="D281" s="152" t="s">
        <v>522</v>
      </c>
    </row>
    <row r="282" spans="2:4">
      <c r="B282" s="159">
        <v>42719</v>
      </c>
      <c r="C282" s="155">
        <v>8.27</v>
      </c>
      <c r="D282" s="152" t="s">
        <v>523</v>
      </c>
    </row>
    <row r="283" spans="2:4">
      <c r="B283" s="159">
        <v>42719</v>
      </c>
      <c r="C283" s="155">
        <v>41.11</v>
      </c>
      <c r="D283" s="152" t="s">
        <v>524</v>
      </c>
    </row>
    <row r="284" spans="2:4">
      <c r="B284" s="159">
        <v>42719</v>
      </c>
      <c r="C284" s="155">
        <v>34.130000000000003</v>
      </c>
      <c r="D284" s="152" t="s">
        <v>525</v>
      </c>
    </row>
    <row r="285" spans="2:4">
      <c r="B285" s="159">
        <v>42719</v>
      </c>
      <c r="C285" s="155">
        <v>3.29</v>
      </c>
      <c r="D285" s="152" t="s">
        <v>526</v>
      </c>
    </row>
    <row r="286" spans="2:4">
      <c r="B286" s="159">
        <v>42719</v>
      </c>
      <c r="C286" s="155">
        <v>3.55</v>
      </c>
      <c r="D286" s="152" t="s">
        <v>527</v>
      </c>
    </row>
    <row r="287" spans="2:4">
      <c r="B287" s="159">
        <v>42719</v>
      </c>
      <c r="C287" s="155">
        <v>1.24</v>
      </c>
      <c r="D287" s="152" t="s">
        <v>528</v>
      </c>
    </row>
    <row r="288" spans="2:4">
      <c r="B288" s="159">
        <v>42719</v>
      </c>
      <c r="C288" s="155">
        <v>12</v>
      </c>
      <c r="D288" s="152" t="s">
        <v>529</v>
      </c>
    </row>
    <row r="289" spans="2:4">
      <c r="B289" s="159">
        <v>42719</v>
      </c>
      <c r="C289" s="155">
        <v>40.049999999999997</v>
      </c>
      <c r="D289" s="152" t="s">
        <v>530</v>
      </c>
    </row>
    <row r="290" spans="2:4">
      <c r="B290" s="159">
        <v>42719</v>
      </c>
      <c r="C290" s="155">
        <v>42.07</v>
      </c>
      <c r="D290" s="152" t="s">
        <v>531</v>
      </c>
    </row>
    <row r="291" spans="2:4">
      <c r="B291" s="159">
        <v>42719</v>
      </c>
      <c r="C291" s="155">
        <v>0.37</v>
      </c>
      <c r="D291" s="152" t="s">
        <v>532</v>
      </c>
    </row>
    <row r="292" spans="2:4">
      <c r="B292" s="159">
        <v>42719</v>
      </c>
      <c r="C292" s="155">
        <v>15.93</v>
      </c>
      <c r="D292" s="152" t="s">
        <v>533</v>
      </c>
    </row>
    <row r="293" spans="2:4">
      <c r="B293" s="159">
        <v>42719</v>
      </c>
      <c r="C293" s="155">
        <v>13.86</v>
      </c>
      <c r="D293" s="152" t="s">
        <v>534</v>
      </c>
    </row>
    <row r="294" spans="2:4">
      <c r="B294" s="159">
        <v>42719</v>
      </c>
      <c r="C294" s="155">
        <v>17.59</v>
      </c>
      <c r="D294" s="152" t="s">
        <v>535</v>
      </c>
    </row>
    <row r="295" spans="2:4">
      <c r="B295" s="159">
        <v>42719</v>
      </c>
      <c r="C295" s="155">
        <v>35.9</v>
      </c>
      <c r="D295" s="152" t="s">
        <v>536</v>
      </c>
    </row>
    <row r="296" spans="2:4">
      <c r="B296" s="159">
        <v>42719</v>
      </c>
      <c r="C296" s="155">
        <v>201.61</v>
      </c>
      <c r="D296" s="152" t="s">
        <v>537</v>
      </c>
    </row>
    <row r="297" spans="2:4">
      <c r="B297" s="159">
        <v>42719</v>
      </c>
      <c r="C297" s="155">
        <v>55.14</v>
      </c>
      <c r="D297" s="152" t="s">
        <v>538</v>
      </c>
    </row>
    <row r="298" spans="2:4">
      <c r="B298" s="159">
        <v>42719</v>
      </c>
      <c r="C298" s="155">
        <v>0.24</v>
      </c>
      <c r="D298" s="152" t="s">
        <v>539</v>
      </c>
    </row>
    <row r="299" spans="2:4">
      <c r="B299" s="159">
        <v>42719</v>
      </c>
      <c r="C299" s="155">
        <v>2.7</v>
      </c>
      <c r="D299" s="152" t="s">
        <v>540</v>
      </c>
    </row>
    <row r="300" spans="2:4">
      <c r="B300" s="159">
        <v>42719</v>
      </c>
      <c r="C300" s="155">
        <v>24.96</v>
      </c>
      <c r="D300" s="152" t="s">
        <v>541</v>
      </c>
    </row>
    <row r="301" spans="2:4">
      <c r="B301" s="159">
        <v>42719</v>
      </c>
      <c r="C301" s="155">
        <v>3.77</v>
      </c>
      <c r="D301" s="152" t="s">
        <v>542</v>
      </c>
    </row>
    <row r="302" spans="2:4">
      <c r="B302" s="159">
        <v>42719</v>
      </c>
      <c r="C302" s="155">
        <v>2.2200000000000002</v>
      </c>
      <c r="D302" s="152" t="s">
        <v>543</v>
      </c>
    </row>
    <row r="303" spans="2:4">
      <c r="B303" s="159">
        <v>42719</v>
      </c>
      <c r="C303" s="155">
        <v>2.46</v>
      </c>
      <c r="D303" s="152" t="s">
        <v>544</v>
      </c>
    </row>
    <row r="304" spans="2:4">
      <c r="B304" s="159">
        <v>42719</v>
      </c>
      <c r="C304" s="155">
        <v>0.23</v>
      </c>
      <c r="D304" s="152" t="s">
        <v>545</v>
      </c>
    </row>
    <row r="305" spans="2:4">
      <c r="B305" s="159">
        <v>42719</v>
      </c>
      <c r="C305" s="155">
        <v>11.34</v>
      </c>
      <c r="D305" s="152" t="s">
        <v>546</v>
      </c>
    </row>
    <row r="306" spans="2:4">
      <c r="B306" s="159">
        <v>42719</v>
      </c>
      <c r="C306" s="155">
        <v>4.24</v>
      </c>
      <c r="D306" s="152" t="s">
        <v>547</v>
      </c>
    </row>
    <row r="307" spans="2:4">
      <c r="B307" s="159">
        <v>42719</v>
      </c>
      <c r="C307" s="155">
        <v>46.24</v>
      </c>
      <c r="D307" s="152" t="s">
        <v>548</v>
      </c>
    </row>
    <row r="308" spans="2:4">
      <c r="B308" s="159">
        <v>42719</v>
      </c>
      <c r="C308" s="155">
        <v>24.94</v>
      </c>
      <c r="D308" s="152" t="s">
        <v>549</v>
      </c>
    </row>
    <row r="309" spans="2:4">
      <c r="B309" s="159">
        <v>42719</v>
      </c>
      <c r="C309" s="155">
        <v>4.8099999999999996</v>
      </c>
      <c r="D309" s="152" t="s">
        <v>550</v>
      </c>
    </row>
    <row r="310" spans="2:4">
      <c r="B310" s="159">
        <v>42719</v>
      </c>
      <c r="C310" s="155">
        <v>4.2300000000000004</v>
      </c>
      <c r="D310" s="152" t="s">
        <v>551</v>
      </c>
    </row>
    <row r="311" spans="2:4">
      <c r="B311" s="159">
        <v>42719</v>
      </c>
      <c r="C311" s="155">
        <v>0.08</v>
      </c>
      <c r="D311" s="152" t="s">
        <v>552</v>
      </c>
    </row>
    <row r="312" spans="2:4">
      <c r="B312" s="159">
        <v>42719</v>
      </c>
      <c r="C312" s="155">
        <v>8.9700000000000006</v>
      </c>
      <c r="D312" s="152" t="s">
        <v>553</v>
      </c>
    </row>
    <row r="313" spans="2:4">
      <c r="B313" s="159">
        <v>42719</v>
      </c>
      <c r="C313" s="155">
        <v>28.89</v>
      </c>
      <c r="D313" s="152" t="s">
        <v>554</v>
      </c>
    </row>
    <row r="314" spans="2:4">
      <c r="B314" s="159">
        <v>42719</v>
      </c>
      <c r="C314" s="155">
        <v>12.71</v>
      </c>
      <c r="D314" s="152" t="s">
        <v>329</v>
      </c>
    </row>
    <row r="315" spans="2:4">
      <c r="B315" s="159">
        <v>42719</v>
      </c>
      <c r="C315" s="155">
        <v>7.24</v>
      </c>
      <c r="D315" s="152" t="s">
        <v>555</v>
      </c>
    </row>
    <row r="316" spans="2:4">
      <c r="B316" s="159">
        <v>42719</v>
      </c>
      <c r="C316" s="155">
        <v>0.78</v>
      </c>
      <c r="D316" s="152" t="s">
        <v>556</v>
      </c>
    </row>
    <row r="317" spans="2:4">
      <c r="B317" s="159">
        <v>42719</v>
      </c>
      <c r="C317" s="156">
        <v>27.31</v>
      </c>
      <c r="D317" s="153" t="s">
        <v>557</v>
      </c>
    </row>
    <row r="318" spans="2:4">
      <c r="B318" s="159">
        <v>42719</v>
      </c>
      <c r="C318" s="155">
        <v>35.33</v>
      </c>
      <c r="D318" s="152" t="s">
        <v>558</v>
      </c>
    </row>
    <row r="319" spans="2:4">
      <c r="B319" s="159">
        <v>42719</v>
      </c>
      <c r="C319" s="155">
        <v>21.84</v>
      </c>
      <c r="D319" s="152" t="s">
        <v>559</v>
      </c>
    </row>
    <row r="320" spans="2:4">
      <c r="B320" s="159">
        <v>42719</v>
      </c>
      <c r="C320" s="155">
        <v>32.700000000000003</v>
      </c>
      <c r="D320" s="152" t="s">
        <v>560</v>
      </c>
    </row>
    <row r="321" spans="2:4">
      <c r="B321" s="159">
        <v>42719</v>
      </c>
      <c r="C321" s="155">
        <v>1.17</v>
      </c>
      <c r="D321" s="152" t="s">
        <v>561</v>
      </c>
    </row>
    <row r="322" spans="2:4">
      <c r="B322" s="159">
        <v>42719</v>
      </c>
      <c r="C322" s="155">
        <v>143.18</v>
      </c>
      <c r="D322" s="152" t="s">
        <v>272</v>
      </c>
    </row>
    <row r="323" spans="2:4">
      <c r="B323" s="159">
        <v>42719</v>
      </c>
      <c r="C323" s="155">
        <v>5.43</v>
      </c>
      <c r="D323" s="152" t="s">
        <v>562</v>
      </c>
    </row>
    <row r="324" spans="2:4">
      <c r="B324" s="159">
        <v>42719</v>
      </c>
      <c r="C324" s="155">
        <v>39.94</v>
      </c>
      <c r="D324" s="152" t="s">
        <v>563</v>
      </c>
    </row>
    <row r="325" spans="2:4">
      <c r="B325" s="159">
        <v>42719</v>
      </c>
      <c r="C325" s="155">
        <v>6.43</v>
      </c>
      <c r="D325" s="152" t="s">
        <v>564</v>
      </c>
    </row>
    <row r="326" spans="2:4">
      <c r="B326" s="159">
        <v>42719</v>
      </c>
      <c r="C326" s="155">
        <v>11.43</v>
      </c>
      <c r="D326" s="152" t="s">
        <v>565</v>
      </c>
    </row>
    <row r="327" spans="2:4">
      <c r="B327" s="159">
        <v>42719</v>
      </c>
      <c r="C327" s="155">
        <v>16.7</v>
      </c>
      <c r="D327" s="152" t="s">
        <v>566</v>
      </c>
    </row>
    <row r="328" spans="2:4">
      <c r="B328" s="159">
        <v>42719</v>
      </c>
      <c r="C328" s="155">
        <v>35.75</v>
      </c>
      <c r="D328" s="152" t="s">
        <v>567</v>
      </c>
    </row>
    <row r="329" spans="2:4">
      <c r="B329" s="159">
        <v>42719</v>
      </c>
      <c r="C329" s="155">
        <v>4.75</v>
      </c>
      <c r="D329" s="152" t="s">
        <v>568</v>
      </c>
    </row>
    <row r="330" spans="2:4">
      <c r="B330" s="159">
        <v>42719</v>
      </c>
      <c r="C330" s="155">
        <v>35</v>
      </c>
      <c r="D330" s="152" t="s">
        <v>569</v>
      </c>
    </row>
    <row r="331" spans="2:4">
      <c r="B331" s="159">
        <v>42719</v>
      </c>
      <c r="C331" s="155">
        <v>5.35</v>
      </c>
      <c r="D331" s="152" t="s">
        <v>570</v>
      </c>
    </row>
    <row r="332" spans="2:4">
      <c r="B332" s="159">
        <v>42719</v>
      </c>
      <c r="C332" s="155">
        <v>1.32</v>
      </c>
      <c r="D332" s="152" t="s">
        <v>571</v>
      </c>
    </row>
    <row r="333" spans="2:4">
      <c r="B333" s="159">
        <v>42719</v>
      </c>
      <c r="C333" s="155">
        <v>6.47</v>
      </c>
      <c r="D333" s="152" t="s">
        <v>572</v>
      </c>
    </row>
    <row r="334" spans="2:4">
      <c r="B334" s="159">
        <v>42719</v>
      </c>
      <c r="C334" s="155">
        <v>36.770000000000003</v>
      </c>
      <c r="D334" s="152" t="s">
        <v>573</v>
      </c>
    </row>
    <row r="335" spans="2:4">
      <c r="B335" s="159">
        <v>42719</v>
      </c>
      <c r="C335" s="155">
        <v>34.03</v>
      </c>
      <c r="D335" s="152" t="s">
        <v>574</v>
      </c>
    </row>
    <row r="336" spans="2:4">
      <c r="B336" s="159">
        <v>42719</v>
      </c>
      <c r="C336" s="155">
        <v>96.92</v>
      </c>
      <c r="D336" s="152" t="s">
        <v>575</v>
      </c>
    </row>
    <row r="337" spans="2:4">
      <c r="B337" s="159">
        <v>42719</v>
      </c>
      <c r="C337" s="155">
        <v>77.39</v>
      </c>
      <c r="D337" s="152" t="s">
        <v>576</v>
      </c>
    </row>
    <row r="338" spans="2:4">
      <c r="B338" s="159">
        <v>42719</v>
      </c>
      <c r="C338" s="155">
        <v>44.08</v>
      </c>
      <c r="D338" s="152" t="s">
        <v>577</v>
      </c>
    </row>
    <row r="339" spans="2:4">
      <c r="B339" s="159">
        <v>42719</v>
      </c>
      <c r="C339" s="155">
        <v>58.24</v>
      </c>
      <c r="D339" s="152" t="s">
        <v>578</v>
      </c>
    </row>
    <row r="340" spans="2:4">
      <c r="B340" s="159">
        <v>42719</v>
      </c>
      <c r="C340" s="155">
        <v>72.72</v>
      </c>
      <c r="D340" s="152" t="s">
        <v>579</v>
      </c>
    </row>
    <row r="341" spans="2:4">
      <c r="B341" s="159">
        <v>42719</v>
      </c>
      <c r="C341" s="155">
        <v>0.42</v>
      </c>
      <c r="D341" s="152" t="s">
        <v>580</v>
      </c>
    </row>
    <row r="342" spans="2:4">
      <c r="B342" s="159">
        <v>42719</v>
      </c>
      <c r="C342" s="155">
        <v>29.56</v>
      </c>
      <c r="D342" s="152" t="s">
        <v>581</v>
      </c>
    </row>
    <row r="343" spans="2:4">
      <c r="B343" s="159">
        <v>42719</v>
      </c>
      <c r="C343" s="155">
        <v>22.6</v>
      </c>
      <c r="D343" s="152" t="s">
        <v>582</v>
      </c>
    </row>
    <row r="344" spans="2:4">
      <c r="B344" s="159">
        <v>42719</v>
      </c>
      <c r="C344" s="155">
        <v>61.18</v>
      </c>
      <c r="D344" s="152" t="s">
        <v>583</v>
      </c>
    </row>
    <row r="345" spans="2:4">
      <c r="B345" s="159">
        <v>42719</v>
      </c>
      <c r="C345" s="155">
        <v>265.95999999999998</v>
      </c>
      <c r="D345" s="152" t="s">
        <v>584</v>
      </c>
    </row>
    <row r="346" spans="2:4">
      <c r="B346" s="159">
        <v>42719</v>
      </c>
      <c r="C346" s="155">
        <v>29.21</v>
      </c>
      <c r="D346" s="152" t="s">
        <v>585</v>
      </c>
    </row>
    <row r="347" spans="2:4">
      <c r="B347" s="159">
        <v>42719</v>
      </c>
      <c r="C347" s="155">
        <v>9.7899999999999991</v>
      </c>
      <c r="D347" s="152" t="s">
        <v>586</v>
      </c>
    </row>
    <row r="348" spans="2:4">
      <c r="B348" s="159">
        <v>42719</v>
      </c>
      <c r="C348" s="155">
        <v>19.96</v>
      </c>
      <c r="D348" s="152" t="s">
        <v>587</v>
      </c>
    </row>
    <row r="349" spans="2:4">
      <c r="B349" s="159">
        <v>42719</v>
      </c>
      <c r="C349" s="155">
        <v>56.35</v>
      </c>
      <c r="D349" s="152" t="s">
        <v>588</v>
      </c>
    </row>
    <row r="350" spans="2:4">
      <c r="B350" s="159">
        <v>42719</v>
      </c>
      <c r="C350" s="155">
        <v>42.23</v>
      </c>
      <c r="D350" s="152" t="s">
        <v>589</v>
      </c>
    </row>
    <row r="351" spans="2:4">
      <c r="B351" s="159">
        <v>42719</v>
      </c>
      <c r="C351" s="155">
        <v>8.39</v>
      </c>
      <c r="D351" s="152" t="s">
        <v>590</v>
      </c>
    </row>
    <row r="352" spans="2:4">
      <c r="B352" s="159">
        <v>42719</v>
      </c>
      <c r="C352" s="155">
        <v>25.26</v>
      </c>
      <c r="D352" s="152" t="s">
        <v>591</v>
      </c>
    </row>
    <row r="353" spans="2:4">
      <c r="B353" s="159">
        <v>42719</v>
      </c>
      <c r="C353" s="155">
        <v>1.33</v>
      </c>
      <c r="D353" s="152" t="s">
        <v>592</v>
      </c>
    </row>
    <row r="354" spans="2:4">
      <c r="B354" s="159">
        <v>42719</v>
      </c>
      <c r="C354" s="155">
        <v>0.64</v>
      </c>
      <c r="D354" s="152" t="s">
        <v>593</v>
      </c>
    </row>
    <row r="355" spans="2:4">
      <c r="B355" s="159">
        <v>42719</v>
      </c>
      <c r="C355" s="155">
        <v>16.670000000000002</v>
      </c>
      <c r="D355" s="152" t="s">
        <v>594</v>
      </c>
    </row>
    <row r="356" spans="2:4">
      <c r="B356" s="159">
        <v>42719</v>
      </c>
      <c r="C356" s="155">
        <v>1.42</v>
      </c>
      <c r="D356" s="152" t="s">
        <v>595</v>
      </c>
    </row>
    <row r="357" spans="2:4">
      <c r="B357" s="159">
        <v>42719</v>
      </c>
      <c r="C357" s="155">
        <v>6.12</v>
      </c>
      <c r="D357" s="152" t="s">
        <v>596</v>
      </c>
    </row>
    <row r="358" spans="2:4">
      <c r="B358" s="159">
        <v>42719</v>
      </c>
      <c r="C358" s="155">
        <v>9.1</v>
      </c>
      <c r="D358" s="152" t="s">
        <v>597</v>
      </c>
    </row>
    <row r="359" spans="2:4">
      <c r="B359" s="159">
        <v>42719</v>
      </c>
      <c r="C359" s="155">
        <v>3.8</v>
      </c>
      <c r="D359" s="152" t="s">
        <v>598</v>
      </c>
    </row>
    <row r="360" spans="2:4">
      <c r="B360" s="159">
        <v>42719</v>
      </c>
      <c r="C360" s="155">
        <v>11.01</v>
      </c>
      <c r="D360" s="152" t="s">
        <v>599</v>
      </c>
    </row>
    <row r="361" spans="2:4">
      <c r="B361" s="159">
        <v>42719</v>
      </c>
      <c r="C361" s="155">
        <v>33.840000000000003</v>
      </c>
      <c r="D361" s="152" t="s">
        <v>600</v>
      </c>
    </row>
    <row r="362" spans="2:4">
      <c r="B362" s="159">
        <v>42719</v>
      </c>
      <c r="C362" s="155">
        <v>24.71</v>
      </c>
      <c r="D362" s="152" t="s">
        <v>601</v>
      </c>
    </row>
    <row r="363" spans="2:4">
      <c r="B363" s="159">
        <v>42719</v>
      </c>
      <c r="C363" s="155">
        <v>7.51</v>
      </c>
      <c r="D363" s="152" t="s">
        <v>602</v>
      </c>
    </row>
    <row r="364" spans="2:4">
      <c r="B364" s="159">
        <v>42719</v>
      </c>
      <c r="C364" s="155">
        <v>0.93</v>
      </c>
      <c r="D364" s="152" t="s">
        <v>603</v>
      </c>
    </row>
    <row r="365" spans="2:4">
      <c r="B365" s="159">
        <v>42719</v>
      </c>
      <c r="C365" s="155">
        <v>3.47</v>
      </c>
      <c r="D365" s="152" t="s">
        <v>604</v>
      </c>
    </row>
    <row r="366" spans="2:4">
      <c r="B366" s="159">
        <v>42719</v>
      </c>
      <c r="C366" s="155">
        <v>0.09</v>
      </c>
      <c r="D366" s="152" t="s">
        <v>605</v>
      </c>
    </row>
    <row r="367" spans="2:4">
      <c r="B367" s="159">
        <v>42719</v>
      </c>
      <c r="C367" s="155">
        <v>1.74</v>
      </c>
      <c r="D367" s="152" t="s">
        <v>606</v>
      </c>
    </row>
    <row r="368" spans="2:4">
      <c r="B368" s="159">
        <v>42719</v>
      </c>
      <c r="C368" s="155">
        <v>48.09</v>
      </c>
      <c r="D368" s="152" t="s">
        <v>607</v>
      </c>
    </row>
    <row r="369" spans="2:4">
      <c r="B369" s="159">
        <v>42719</v>
      </c>
      <c r="C369" s="155">
        <v>5.99</v>
      </c>
      <c r="D369" s="152" t="s">
        <v>608</v>
      </c>
    </row>
    <row r="370" spans="2:4">
      <c r="B370" s="159">
        <v>42719</v>
      </c>
      <c r="C370" s="155">
        <v>9.59</v>
      </c>
      <c r="D370" s="152" t="s">
        <v>609</v>
      </c>
    </row>
    <row r="371" spans="2:4">
      <c r="B371" s="159">
        <v>42719</v>
      </c>
      <c r="C371" s="155">
        <v>9.52</v>
      </c>
      <c r="D371" s="152" t="s">
        <v>610</v>
      </c>
    </row>
    <row r="372" spans="2:4">
      <c r="B372" s="159">
        <v>42719</v>
      </c>
      <c r="C372" s="155">
        <v>1.7</v>
      </c>
      <c r="D372" s="152" t="s">
        <v>611</v>
      </c>
    </row>
    <row r="373" spans="2:4">
      <c r="B373" s="159">
        <v>42719</v>
      </c>
      <c r="C373" s="155">
        <v>9.49</v>
      </c>
      <c r="D373" s="152" t="s">
        <v>612</v>
      </c>
    </row>
    <row r="374" spans="2:4">
      <c r="B374" s="159">
        <v>42719</v>
      </c>
      <c r="C374" s="155">
        <v>4.21</v>
      </c>
      <c r="D374" s="152" t="s">
        <v>613</v>
      </c>
    </row>
    <row r="375" spans="2:4">
      <c r="B375" s="159">
        <v>42719</v>
      </c>
      <c r="C375" s="155">
        <v>39.92</v>
      </c>
      <c r="D375" s="152" t="s">
        <v>614</v>
      </c>
    </row>
    <row r="376" spans="2:4">
      <c r="B376" s="159">
        <v>42719</v>
      </c>
      <c r="C376" s="155">
        <v>4.95</v>
      </c>
      <c r="D376" s="152" t="s">
        <v>615</v>
      </c>
    </row>
    <row r="377" spans="2:4">
      <c r="B377" s="159">
        <v>42719</v>
      </c>
      <c r="C377" s="155">
        <v>29.08</v>
      </c>
      <c r="D377" s="152" t="s">
        <v>616</v>
      </c>
    </row>
    <row r="378" spans="2:4">
      <c r="B378" s="159">
        <v>42719</v>
      </c>
      <c r="C378" s="155">
        <v>4.58</v>
      </c>
      <c r="D378" s="152" t="s">
        <v>617</v>
      </c>
    </row>
    <row r="379" spans="2:4">
      <c r="B379" s="159">
        <v>42719</v>
      </c>
      <c r="C379" s="155">
        <v>1.5</v>
      </c>
      <c r="D379" s="152" t="s">
        <v>618</v>
      </c>
    </row>
    <row r="380" spans="2:4">
      <c r="B380" s="159">
        <v>42719</v>
      </c>
      <c r="C380" s="155">
        <v>31.33</v>
      </c>
      <c r="D380" s="152" t="s">
        <v>619</v>
      </c>
    </row>
    <row r="381" spans="2:4">
      <c r="B381" s="159">
        <v>42719</v>
      </c>
      <c r="C381" s="155">
        <v>19.04</v>
      </c>
      <c r="D381" s="152" t="s">
        <v>620</v>
      </c>
    </row>
    <row r="382" spans="2:4">
      <c r="B382" s="159">
        <v>42719</v>
      </c>
      <c r="C382" s="155">
        <v>20.260000000000002</v>
      </c>
      <c r="D382" s="152" t="s">
        <v>621</v>
      </c>
    </row>
    <row r="383" spans="2:4">
      <c r="B383" s="159">
        <v>42719</v>
      </c>
      <c r="C383" s="155">
        <v>16.16</v>
      </c>
      <c r="D383" s="152" t="s">
        <v>622</v>
      </c>
    </row>
    <row r="384" spans="2:4">
      <c r="B384" s="159">
        <v>42719</v>
      </c>
      <c r="C384" s="155">
        <v>10.14</v>
      </c>
      <c r="D384" s="152" t="s">
        <v>623</v>
      </c>
    </row>
    <row r="385" spans="2:4">
      <c r="B385" s="159">
        <v>42719</v>
      </c>
      <c r="C385" s="155">
        <v>51.86</v>
      </c>
      <c r="D385" s="152" t="s">
        <v>624</v>
      </c>
    </row>
    <row r="386" spans="2:4">
      <c r="B386" s="159">
        <v>42719</v>
      </c>
      <c r="C386" s="155">
        <v>4.0999999999999996</v>
      </c>
      <c r="D386" s="152" t="s">
        <v>625</v>
      </c>
    </row>
    <row r="387" spans="2:4">
      <c r="B387" s="159">
        <v>42719</v>
      </c>
      <c r="C387" s="155">
        <v>0.42</v>
      </c>
      <c r="D387" s="152" t="s">
        <v>626</v>
      </c>
    </row>
    <row r="388" spans="2:4">
      <c r="B388" s="159">
        <v>42719</v>
      </c>
      <c r="C388" s="155">
        <v>103.85</v>
      </c>
      <c r="D388" s="152" t="s">
        <v>627</v>
      </c>
    </row>
    <row r="389" spans="2:4">
      <c r="B389" s="159">
        <v>42719</v>
      </c>
      <c r="C389" s="155">
        <v>44.93</v>
      </c>
      <c r="D389" s="152" t="s">
        <v>628</v>
      </c>
    </row>
    <row r="390" spans="2:4">
      <c r="B390" s="159">
        <v>42719</v>
      </c>
      <c r="C390" s="155">
        <v>19.670000000000002</v>
      </c>
      <c r="D390" s="152" t="s">
        <v>629</v>
      </c>
    </row>
    <row r="391" spans="2:4">
      <c r="B391" s="159">
        <v>42719</v>
      </c>
      <c r="C391" s="155">
        <v>47.12</v>
      </c>
      <c r="D391" s="152" t="s">
        <v>630</v>
      </c>
    </row>
    <row r="392" spans="2:4">
      <c r="B392" s="159">
        <v>42719</v>
      </c>
      <c r="C392" s="155">
        <v>63.71</v>
      </c>
      <c r="D392" s="152" t="s">
        <v>631</v>
      </c>
    </row>
    <row r="393" spans="2:4">
      <c r="B393" s="159">
        <v>42719</v>
      </c>
      <c r="C393" s="155">
        <v>17.18</v>
      </c>
      <c r="D393" s="152" t="s">
        <v>632</v>
      </c>
    </row>
    <row r="394" spans="2:4">
      <c r="B394" s="159">
        <v>42719</v>
      </c>
      <c r="C394" s="155">
        <v>6.84</v>
      </c>
      <c r="D394" s="152" t="s">
        <v>633</v>
      </c>
    </row>
    <row r="395" spans="2:4">
      <c r="B395" s="159">
        <v>42719</v>
      </c>
      <c r="C395" s="155">
        <v>80.489999999999995</v>
      </c>
      <c r="D395" s="152" t="s">
        <v>634</v>
      </c>
    </row>
    <row r="396" spans="2:4">
      <c r="B396" s="159">
        <v>42719</v>
      </c>
      <c r="C396" s="155">
        <v>23.79</v>
      </c>
      <c r="D396" s="152" t="s">
        <v>635</v>
      </c>
    </row>
    <row r="397" spans="2:4">
      <c r="B397" s="159">
        <v>42719</v>
      </c>
      <c r="C397" s="155">
        <v>45.66</v>
      </c>
      <c r="D397" s="152" t="s">
        <v>636</v>
      </c>
    </row>
    <row r="398" spans="2:4">
      <c r="B398" s="159">
        <v>42719</v>
      </c>
      <c r="C398" s="155">
        <v>38.21</v>
      </c>
      <c r="D398" s="152" t="s">
        <v>637</v>
      </c>
    </row>
    <row r="399" spans="2:4">
      <c r="B399" s="159">
        <v>42719</v>
      </c>
      <c r="C399" s="155">
        <v>56.67</v>
      </c>
      <c r="D399" s="152" t="s">
        <v>638</v>
      </c>
    </row>
    <row r="400" spans="2:4">
      <c r="B400" s="159">
        <v>42719</v>
      </c>
      <c r="C400" s="155">
        <v>39.89</v>
      </c>
      <c r="D400" s="152" t="s">
        <v>639</v>
      </c>
    </row>
    <row r="401" spans="2:4">
      <c r="B401" s="159">
        <v>42719</v>
      </c>
      <c r="C401" s="155">
        <v>13.15</v>
      </c>
      <c r="D401" s="152" t="s">
        <v>640</v>
      </c>
    </row>
    <row r="402" spans="2:4">
      <c r="B402" s="159">
        <v>42719</v>
      </c>
      <c r="C402" s="155">
        <v>8.8800000000000008</v>
      </c>
      <c r="D402" s="152" t="s">
        <v>641</v>
      </c>
    </row>
    <row r="403" spans="2:4">
      <c r="B403" s="159">
        <v>42719</v>
      </c>
      <c r="C403" s="155">
        <v>12.98</v>
      </c>
      <c r="D403" s="152" t="s">
        <v>642</v>
      </c>
    </row>
    <row r="404" spans="2:4">
      <c r="B404" s="159">
        <v>42719</v>
      </c>
      <c r="C404" s="155">
        <v>119.68</v>
      </c>
      <c r="D404" s="152" t="s">
        <v>643</v>
      </c>
    </row>
    <row r="405" spans="2:4">
      <c r="B405" s="159">
        <v>42719</v>
      </c>
      <c r="C405" s="155">
        <v>33.9</v>
      </c>
      <c r="D405" s="152" t="s">
        <v>644</v>
      </c>
    </row>
    <row r="406" spans="2:4">
      <c r="B406" s="159">
        <v>42719</v>
      </c>
      <c r="C406" s="155">
        <v>22.79</v>
      </c>
      <c r="D406" s="152" t="s">
        <v>645</v>
      </c>
    </row>
    <row r="407" spans="2:4">
      <c r="B407" s="159">
        <v>42719</v>
      </c>
      <c r="C407" s="155">
        <v>56.93</v>
      </c>
      <c r="D407" s="152" t="s">
        <v>646</v>
      </c>
    </row>
    <row r="408" spans="2:4">
      <c r="B408" s="159">
        <v>42719</v>
      </c>
      <c r="C408" s="155">
        <v>89.14</v>
      </c>
      <c r="D408" s="152" t="s">
        <v>647</v>
      </c>
    </row>
    <row r="409" spans="2:4">
      <c r="B409" s="159">
        <v>42719</v>
      </c>
      <c r="C409" s="155">
        <v>12.34</v>
      </c>
      <c r="D409" s="152" t="s">
        <v>648</v>
      </c>
    </row>
    <row r="410" spans="2:4">
      <c r="B410" s="159">
        <v>42719</v>
      </c>
      <c r="C410" s="155">
        <v>1.02</v>
      </c>
      <c r="D410" s="152" t="s">
        <v>649</v>
      </c>
    </row>
    <row r="411" spans="2:4">
      <c r="B411" s="159">
        <v>42719</v>
      </c>
      <c r="C411" s="155">
        <v>146.13</v>
      </c>
      <c r="D411" s="152" t="s">
        <v>650</v>
      </c>
    </row>
    <row r="412" spans="2:4">
      <c r="B412" s="159">
        <v>42719</v>
      </c>
      <c r="C412" s="155">
        <v>3.03</v>
      </c>
      <c r="D412" s="152" t="s">
        <v>651</v>
      </c>
    </row>
    <row r="413" spans="2:4">
      <c r="B413" s="159">
        <v>42719</v>
      </c>
      <c r="C413" s="155">
        <v>44.87</v>
      </c>
      <c r="D413" s="152" t="s">
        <v>652</v>
      </c>
    </row>
    <row r="414" spans="2:4">
      <c r="B414" s="159">
        <v>42719</v>
      </c>
      <c r="C414" s="155">
        <v>54.09</v>
      </c>
      <c r="D414" s="152" t="s">
        <v>653</v>
      </c>
    </row>
    <row r="415" spans="2:4">
      <c r="B415" s="159">
        <v>42719</v>
      </c>
      <c r="C415" s="155">
        <v>1.67</v>
      </c>
      <c r="D415" s="152" t="s">
        <v>654</v>
      </c>
    </row>
    <row r="416" spans="2:4">
      <c r="B416" s="159">
        <v>42719</v>
      </c>
      <c r="C416" s="155">
        <v>18.11</v>
      </c>
      <c r="D416" s="152" t="s">
        <v>655</v>
      </c>
    </row>
    <row r="417" spans="2:4">
      <c r="B417" s="159">
        <v>42719</v>
      </c>
      <c r="C417" s="155">
        <v>15.15</v>
      </c>
      <c r="D417" s="152" t="s">
        <v>656</v>
      </c>
    </row>
    <row r="418" spans="2:4">
      <c r="B418" s="159">
        <v>42719</v>
      </c>
      <c r="C418" s="155">
        <v>1.47</v>
      </c>
      <c r="D418" s="152" t="s">
        <v>657</v>
      </c>
    </row>
    <row r="419" spans="2:4">
      <c r="B419" s="159">
        <v>42719</v>
      </c>
      <c r="C419" s="155">
        <v>12.72</v>
      </c>
      <c r="D419" s="152" t="s">
        <v>658</v>
      </c>
    </row>
    <row r="420" spans="2:4">
      <c r="B420" s="159">
        <v>42719</v>
      </c>
      <c r="C420" s="155">
        <v>12.13</v>
      </c>
      <c r="D420" s="152" t="s">
        <v>659</v>
      </c>
    </row>
    <row r="421" spans="2:4">
      <c r="B421" s="159">
        <v>42719</v>
      </c>
      <c r="C421" s="155">
        <v>5.15</v>
      </c>
      <c r="D421" s="152" t="s">
        <v>660</v>
      </c>
    </row>
    <row r="422" spans="2:4">
      <c r="B422" s="159">
        <v>42719</v>
      </c>
      <c r="C422" s="155">
        <v>54.92</v>
      </c>
      <c r="D422" s="152" t="s">
        <v>661</v>
      </c>
    </row>
    <row r="423" spans="2:4">
      <c r="B423" s="159">
        <v>42719</v>
      </c>
      <c r="C423" s="155">
        <v>5.18</v>
      </c>
      <c r="D423" s="152" t="s">
        <v>662</v>
      </c>
    </row>
    <row r="424" spans="2:4">
      <c r="B424" s="159">
        <v>42719</v>
      </c>
      <c r="C424" s="155">
        <v>0.92</v>
      </c>
      <c r="D424" s="152" t="s">
        <v>663</v>
      </c>
    </row>
    <row r="425" spans="2:4">
      <c r="B425" s="159">
        <v>42719</v>
      </c>
      <c r="C425" s="155">
        <v>3.72</v>
      </c>
      <c r="D425" s="152" t="s">
        <v>664</v>
      </c>
    </row>
    <row r="426" spans="2:4">
      <c r="B426" s="159">
        <v>42719</v>
      </c>
      <c r="C426" s="155">
        <v>24.7</v>
      </c>
      <c r="D426" s="152" t="s">
        <v>665</v>
      </c>
    </row>
    <row r="427" spans="2:4">
      <c r="B427" s="159">
        <v>42719</v>
      </c>
      <c r="C427" s="155">
        <v>154.56</v>
      </c>
      <c r="D427" s="152" t="s">
        <v>666</v>
      </c>
    </row>
    <row r="428" spans="2:4">
      <c r="B428" s="159">
        <v>42719</v>
      </c>
      <c r="C428" s="155">
        <v>12.96</v>
      </c>
      <c r="D428" s="152" t="s">
        <v>667</v>
      </c>
    </row>
    <row r="429" spans="2:4">
      <c r="B429" s="159">
        <v>42719</v>
      </c>
      <c r="C429" s="155">
        <v>28.42</v>
      </c>
      <c r="D429" s="152" t="s">
        <v>668</v>
      </c>
    </row>
    <row r="430" spans="2:4">
      <c r="B430" s="159">
        <v>42719</v>
      </c>
      <c r="C430" s="155">
        <v>50.49</v>
      </c>
      <c r="D430" s="152" t="s">
        <v>669</v>
      </c>
    </row>
    <row r="431" spans="2:4">
      <c r="B431" s="159">
        <v>42719</v>
      </c>
      <c r="C431" s="155">
        <v>21.13</v>
      </c>
      <c r="D431" s="152" t="s">
        <v>670</v>
      </c>
    </row>
    <row r="432" spans="2:4">
      <c r="B432" s="159">
        <v>42719</v>
      </c>
      <c r="C432" s="155">
        <v>1.55</v>
      </c>
      <c r="D432" s="152" t="s">
        <v>671</v>
      </c>
    </row>
    <row r="433" spans="2:4">
      <c r="B433" s="159">
        <v>42719</v>
      </c>
      <c r="C433" s="155">
        <v>217.63</v>
      </c>
      <c r="D433" s="152" t="s">
        <v>672</v>
      </c>
    </row>
    <row r="434" spans="2:4">
      <c r="B434" s="159">
        <v>42719</v>
      </c>
      <c r="C434" s="155">
        <v>30.7</v>
      </c>
      <c r="D434" s="152" t="s">
        <v>673</v>
      </c>
    </row>
    <row r="435" spans="2:4">
      <c r="B435" s="159">
        <v>42719</v>
      </c>
      <c r="C435" s="155">
        <v>2.52</v>
      </c>
      <c r="D435" s="152" t="s">
        <v>674</v>
      </c>
    </row>
    <row r="436" spans="2:4">
      <c r="B436" s="159">
        <v>42719</v>
      </c>
      <c r="C436" s="155">
        <v>3.76</v>
      </c>
      <c r="D436" s="152" t="s">
        <v>675</v>
      </c>
    </row>
    <row r="437" spans="2:4">
      <c r="B437" s="159">
        <v>42719</v>
      </c>
      <c r="C437" s="155">
        <v>39.99</v>
      </c>
      <c r="D437" s="152" t="s">
        <v>676</v>
      </c>
    </row>
    <row r="438" spans="2:4">
      <c r="B438" s="159">
        <v>42719</v>
      </c>
      <c r="C438" s="155">
        <v>59.64</v>
      </c>
      <c r="D438" s="152" t="s">
        <v>677</v>
      </c>
    </row>
    <row r="439" spans="2:4">
      <c r="B439" s="159">
        <v>42719</v>
      </c>
      <c r="C439" s="155">
        <v>20.54</v>
      </c>
      <c r="D439" s="152" t="s">
        <v>678</v>
      </c>
    </row>
    <row r="440" spans="2:4">
      <c r="B440" s="159">
        <v>42719</v>
      </c>
      <c r="C440" s="155">
        <v>113.29</v>
      </c>
      <c r="D440" s="152" t="s">
        <v>679</v>
      </c>
    </row>
    <row r="441" spans="2:4">
      <c r="B441" s="159">
        <v>42719</v>
      </c>
      <c r="C441" s="155">
        <v>146.88</v>
      </c>
      <c r="D441" s="152" t="s">
        <v>680</v>
      </c>
    </row>
    <row r="442" spans="2:4">
      <c r="B442" s="159">
        <v>42719</v>
      </c>
      <c r="C442" s="155">
        <v>1.63</v>
      </c>
      <c r="D442" s="152" t="s">
        <v>681</v>
      </c>
    </row>
    <row r="443" spans="2:4">
      <c r="B443" s="159">
        <v>42719</v>
      </c>
      <c r="C443" s="155">
        <v>101.68</v>
      </c>
      <c r="D443" s="152" t="s">
        <v>682</v>
      </c>
    </row>
    <row r="444" spans="2:4">
      <c r="B444" s="159">
        <v>42719</v>
      </c>
      <c r="C444" s="155">
        <v>34.700000000000003</v>
      </c>
      <c r="D444" s="152" t="s">
        <v>683</v>
      </c>
    </row>
    <row r="445" spans="2:4">
      <c r="B445" s="159">
        <v>42719</v>
      </c>
      <c r="C445" s="155">
        <v>6.72</v>
      </c>
      <c r="D445" s="152" t="s">
        <v>684</v>
      </c>
    </row>
    <row r="446" spans="2:4">
      <c r="B446" s="159">
        <v>42719</v>
      </c>
      <c r="C446" s="155">
        <v>0.86</v>
      </c>
      <c r="D446" s="152" t="s">
        <v>685</v>
      </c>
    </row>
    <row r="447" spans="2:4">
      <c r="B447" s="159">
        <v>42719</v>
      </c>
      <c r="C447" s="155">
        <v>78.42</v>
      </c>
      <c r="D447" s="152" t="s">
        <v>686</v>
      </c>
    </row>
    <row r="448" spans="2:4">
      <c r="B448" s="159">
        <v>42719</v>
      </c>
      <c r="C448" s="155">
        <v>80.260000000000005</v>
      </c>
      <c r="D448" s="152" t="s">
        <v>687</v>
      </c>
    </row>
    <row r="449" spans="2:4">
      <c r="B449" s="159">
        <v>42719</v>
      </c>
      <c r="C449" s="155">
        <v>110.96</v>
      </c>
      <c r="D449" s="152" t="s">
        <v>688</v>
      </c>
    </row>
    <row r="450" spans="2:4">
      <c r="B450" s="159">
        <v>42719</v>
      </c>
      <c r="C450" s="155">
        <v>54.19</v>
      </c>
      <c r="D450" s="152" t="s">
        <v>689</v>
      </c>
    </row>
    <row r="451" spans="2:4">
      <c r="B451" s="159">
        <v>42719</v>
      </c>
      <c r="C451" s="155">
        <v>12.17</v>
      </c>
      <c r="D451" s="152" t="s">
        <v>690</v>
      </c>
    </row>
    <row r="452" spans="2:4">
      <c r="B452" s="159">
        <v>42719</v>
      </c>
      <c r="C452" s="155">
        <v>0.32</v>
      </c>
      <c r="D452" s="152" t="s">
        <v>691</v>
      </c>
    </row>
    <row r="453" spans="2:4">
      <c r="B453" s="159">
        <v>42719</v>
      </c>
      <c r="C453" s="155">
        <v>67.290000000000006</v>
      </c>
      <c r="D453" s="152" t="s">
        <v>692</v>
      </c>
    </row>
    <row r="454" spans="2:4">
      <c r="B454" s="159">
        <v>42719</v>
      </c>
      <c r="C454" s="155">
        <v>13.98</v>
      </c>
      <c r="D454" s="152" t="s">
        <v>693</v>
      </c>
    </row>
    <row r="455" spans="2:4">
      <c r="B455" s="159">
        <v>42719</v>
      </c>
      <c r="C455" s="155">
        <v>6.7</v>
      </c>
      <c r="D455" s="152" t="s">
        <v>694</v>
      </c>
    </row>
    <row r="456" spans="2:4">
      <c r="B456" s="159">
        <v>42719</v>
      </c>
      <c r="C456" s="155">
        <v>26.61</v>
      </c>
      <c r="D456" s="152" t="s">
        <v>695</v>
      </c>
    </row>
    <row r="457" spans="2:4">
      <c r="B457" s="159">
        <v>42719</v>
      </c>
      <c r="C457" s="155">
        <v>37.700000000000003</v>
      </c>
      <c r="D457" s="152" t="s">
        <v>696</v>
      </c>
    </row>
    <row r="458" spans="2:4">
      <c r="B458" s="159">
        <v>42719</v>
      </c>
      <c r="C458" s="155">
        <v>18.75</v>
      </c>
      <c r="D458" s="152" t="s">
        <v>697</v>
      </c>
    </row>
    <row r="459" spans="2:4">
      <c r="B459" s="159">
        <v>42719</v>
      </c>
      <c r="C459" s="155">
        <v>69.41</v>
      </c>
      <c r="D459" s="152" t="s">
        <v>698</v>
      </c>
    </row>
    <row r="460" spans="2:4">
      <c r="B460" s="159">
        <v>42719</v>
      </c>
      <c r="C460" s="155">
        <v>34.880000000000003</v>
      </c>
      <c r="D460" s="152" t="s">
        <v>699</v>
      </c>
    </row>
    <row r="461" spans="2:4">
      <c r="B461" s="159">
        <v>42719</v>
      </c>
      <c r="C461" s="155">
        <v>30.88</v>
      </c>
      <c r="D461" s="152" t="s">
        <v>700</v>
      </c>
    </row>
    <row r="462" spans="2:4">
      <c r="B462" s="159">
        <v>42719</v>
      </c>
      <c r="C462" s="155">
        <v>7.54</v>
      </c>
      <c r="D462" s="152" t="s">
        <v>701</v>
      </c>
    </row>
    <row r="463" spans="2:4">
      <c r="B463" s="159">
        <v>42719</v>
      </c>
      <c r="C463" s="155">
        <v>0.56999999999999995</v>
      </c>
      <c r="D463" s="152" t="s">
        <v>702</v>
      </c>
    </row>
    <row r="464" spans="2:4">
      <c r="B464" s="159">
        <v>42719</v>
      </c>
      <c r="C464" s="155">
        <v>106.05</v>
      </c>
      <c r="D464" s="152" t="s">
        <v>703</v>
      </c>
    </row>
    <row r="465" spans="2:4">
      <c r="B465" s="159">
        <v>42719</v>
      </c>
      <c r="C465" s="155">
        <v>0.43</v>
      </c>
      <c r="D465" s="152" t="s">
        <v>704</v>
      </c>
    </row>
    <row r="466" spans="2:4">
      <c r="B466" s="159">
        <v>42719</v>
      </c>
      <c r="C466" s="155">
        <v>142.66</v>
      </c>
      <c r="D466" s="152" t="s">
        <v>705</v>
      </c>
    </row>
    <row r="467" spans="2:4">
      <c r="B467" s="159">
        <v>42719</v>
      </c>
      <c r="C467" s="155">
        <v>11.67</v>
      </c>
      <c r="D467" s="152" t="s">
        <v>706</v>
      </c>
    </row>
    <row r="468" spans="2:4">
      <c r="B468" s="159">
        <v>42719</v>
      </c>
      <c r="C468" s="155">
        <v>1.03</v>
      </c>
      <c r="D468" s="152" t="s">
        <v>707</v>
      </c>
    </row>
    <row r="469" spans="2:4">
      <c r="B469" s="159">
        <v>42719</v>
      </c>
      <c r="C469" s="155">
        <v>254.23</v>
      </c>
      <c r="D469" s="152" t="s">
        <v>708</v>
      </c>
    </row>
    <row r="470" spans="2:4">
      <c r="B470" s="159">
        <v>42719</v>
      </c>
      <c r="C470" s="155">
        <v>0.21</v>
      </c>
      <c r="D470" s="152" t="s">
        <v>709</v>
      </c>
    </row>
    <row r="471" spans="2:4">
      <c r="B471" s="159">
        <v>42719</v>
      </c>
      <c r="C471" s="155">
        <v>27.06</v>
      </c>
      <c r="D471" s="152" t="s">
        <v>710</v>
      </c>
    </row>
    <row r="472" spans="2:4">
      <c r="B472" s="159">
        <v>42719</v>
      </c>
      <c r="C472" s="155">
        <v>22</v>
      </c>
      <c r="D472" s="152" t="s">
        <v>711</v>
      </c>
    </row>
    <row r="473" spans="2:4">
      <c r="B473" s="159">
        <v>42719</v>
      </c>
      <c r="C473" s="155">
        <v>27.19</v>
      </c>
      <c r="D473" s="152" t="s">
        <v>712</v>
      </c>
    </row>
    <row r="474" spans="2:4">
      <c r="B474" s="159">
        <v>42719</v>
      </c>
      <c r="C474" s="155">
        <v>23.12</v>
      </c>
      <c r="D474" s="152" t="s">
        <v>713</v>
      </c>
    </row>
    <row r="475" spans="2:4">
      <c r="B475" s="159">
        <v>42719</v>
      </c>
      <c r="C475" s="155">
        <v>7.89</v>
      </c>
      <c r="D475" s="152" t="s">
        <v>714</v>
      </c>
    </row>
    <row r="476" spans="2:4">
      <c r="B476" s="159">
        <v>42719</v>
      </c>
      <c r="C476" s="155">
        <v>5.67</v>
      </c>
      <c r="D476" s="152" t="s">
        <v>715</v>
      </c>
    </row>
    <row r="477" spans="2:4">
      <c r="B477" s="159">
        <v>42719</v>
      </c>
      <c r="C477" s="155">
        <v>2.12</v>
      </c>
      <c r="D477" s="152" t="s">
        <v>716</v>
      </c>
    </row>
    <row r="478" spans="2:4">
      <c r="B478" s="159">
        <v>42719</v>
      </c>
      <c r="C478" s="155">
        <v>29.33</v>
      </c>
      <c r="D478" s="152" t="s">
        <v>717</v>
      </c>
    </row>
    <row r="479" spans="2:4">
      <c r="B479" s="159">
        <v>42719</v>
      </c>
      <c r="C479" s="155">
        <v>13.82</v>
      </c>
      <c r="D479" s="152" t="s">
        <v>718</v>
      </c>
    </row>
    <row r="480" spans="2:4">
      <c r="B480" s="159">
        <v>42719</v>
      </c>
      <c r="C480" s="155">
        <v>7.06</v>
      </c>
      <c r="D480" s="152" t="s">
        <v>269</v>
      </c>
    </row>
    <row r="481" spans="2:4">
      <c r="B481" s="159">
        <v>42719</v>
      </c>
      <c r="C481" s="155">
        <v>25.22</v>
      </c>
      <c r="D481" s="152" t="s">
        <v>719</v>
      </c>
    </row>
    <row r="482" spans="2:4">
      <c r="B482" s="159">
        <v>42719</v>
      </c>
      <c r="C482" s="155">
        <v>16.41</v>
      </c>
      <c r="D482" s="152" t="s">
        <v>720</v>
      </c>
    </row>
    <row r="483" spans="2:4">
      <c r="B483" s="159">
        <v>42719</v>
      </c>
      <c r="C483" s="155">
        <v>38.54</v>
      </c>
      <c r="D483" s="152" t="s">
        <v>721</v>
      </c>
    </row>
    <row r="484" spans="2:4">
      <c r="B484" s="159">
        <v>42719</v>
      </c>
      <c r="C484" s="155">
        <v>186.22</v>
      </c>
      <c r="D484" s="152" t="s">
        <v>722</v>
      </c>
    </row>
    <row r="485" spans="2:4">
      <c r="B485" s="159">
        <v>42719</v>
      </c>
      <c r="C485" s="155">
        <v>11.11</v>
      </c>
      <c r="D485" s="152" t="s">
        <v>723</v>
      </c>
    </row>
    <row r="486" spans="2:4">
      <c r="B486" s="159">
        <v>42719</v>
      </c>
      <c r="C486" s="155">
        <v>19.899999999999999</v>
      </c>
      <c r="D486" s="152" t="s">
        <v>724</v>
      </c>
    </row>
    <row r="487" spans="2:4">
      <c r="B487" s="159">
        <v>42719</v>
      </c>
      <c r="C487" s="155">
        <v>3.74</v>
      </c>
      <c r="D487" s="152" t="s">
        <v>725</v>
      </c>
    </row>
    <row r="488" spans="2:4">
      <c r="B488" s="159">
        <v>42719</v>
      </c>
      <c r="C488" s="155">
        <v>41.71</v>
      </c>
      <c r="D488" s="152" t="s">
        <v>723</v>
      </c>
    </row>
    <row r="489" spans="2:4">
      <c r="B489" s="159">
        <v>42719</v>
      </c>
      <c r="C489" s="155">
        <v>63.56</v>
      </c>
      <c r="D489" s="152" t="s">
        <v>726</v>
      </c>
    </row>
    <row r="490" spans="2:4">
      <c r="B490" s="159">
        <v>42719</v>
      </c>
      <c r="C490" s="155">
        <v>1.7</v>
      </c>
      <c r="D490" s="152" t="s">
        <v>727</v>
      </c>
    </row>
    <row r="491" spans="2:4">
      <c r="B491" s="159">
        <v>42719</v>
      </c>
      <c r="C491" s="155">
        <v>0.56000000000000005</v>
      </c>
      <c r="D491" s="152" t="s">
        <v>728</v>
      </c>
    </row>
    <row r="492" spans="2:4">
      <c r="B492" s="159">
        <v>42719</v>
      </c>
      <c r="C492" s="155">
        <v>25.21</v>
      </c>
      <c r="D492" s="152" t="s">
        <v>729</v>
      </c>
    </row>
    <row r="493" spans="2:4">
      <c r="B493" s="159">
        <v>42719</v>
      </c>
      <c r="C493" s="155">
        <v>450.37</v>
      </c>
      <c r="D493" s="152" t="s">
        <v>730</v>
      </c>
    </row>
    <row r="494" spans="2:4">
      <c r="B494" s="159">
        <v>42719</v>
      </c>
      <c r="C494" s="155">
        <v>46.4</v>
      </c>
      <c r="D494" s="152" t="s">
        <v>731</v>
      </c>
    </row>
    <row r="495" spans="2:4">
      <c r="B495" s="159">
        <v>42719</v>
      </c>
      <c r="C495" s="155">
        <v>42.45</v>
      </c>
      <c r="D495" s="152" t="s">
        <v>732</v>
      </c>
    </row>
    <row r="496" spans="2:4">
      <c r="B496" s="159">
        <v>42719</v>
      </c>
      <c r="C496" s="155">
        <v>55.39</v>
      </c>
      <c r="D496" s="152" t="s">
        <v>733</v>
      </c>
    </row>
    <row r="497" spans="2:4">
      <c r="B497" s="159">
        <v>42719</v>
      </c>
      <c r="C497" s="155">
        <v>2.19</v>
      </c>
      <c r="D497" s="152" t="s">
        <v>569</v>
      </c>
    </row>
    <row r="498" spans="2:4">
      <c r="B498" s="159">
        <v>42719</v>
      </c>
      <c r="C498" s="155">
        <v>13.34</v>
      </c>
      <c r="D498" s="152" t="s">
        <v>734</v>
      </c>
    </row>
    <row r="499" spans="2:4">
      <c r="B499" s="159">
        <v>42719</v>
      </c>
      <c r="C499" s="155">
        <v>20.14</v>
      </c>
      <c r="D499" s="152" t="s">
        <v>735</v>
      </c>
    </row>
    <row r="500" spans="2:4">
      <c r="B500" s="159">
        <v>42719</v>
      </c>
      <c r="C500" s="155">
        <v>0.63</v>
      </c>
      <c r="D500" s="152" t="s">
        <v>736</v>
      </c>
    </row>
    <row r="501" spans="2:4">
      <c r="B501" s="159">
        <v>42719</v>
      </c>
      <c r="C501" s="155">
        <v>158.52000000000001</v>
      </c>
      <c r="D501" s="152" t="s">
        <v>737</v>
      </c>
    </row>
    <row r="502" spans="2:4">
      <c r="B502" s="159">
        <v>42719</v>
      </c>
      <c r="C502" s="155">
        <v>25.25</v>
      </c>
      <c r="D502" s="152" t="s">
        <v>738</v>
      </c>
    </row>
    <row r="503" spans="2:4">
      <c r="B503" s="159">
        <v>42719</v>
      </c>
      <c r="C503" s="155">
        <v>3.59</v>
      </c>
      <c r="D503" s="152" t="s">
        <v>739</v>
      </c>
    </row>
    <row r="504" spans="2:4">
      <c r="B504" s="159">
        <v>42719</v>
      </c>
      <c r="C504" s="155">
        <v>156.35</v>
      </c>
      <c r="D504" s="152" t="s">
        <v>740</v>
      </c>
    </row>
    <row r="505" spans="2:4">
      <c r="B505" s="159">
        <v>42719</v>
      </c>
      <c r="C505" s="155">
        <v>534.54999999999995</v>
      </c>
      <c r="D505" s="152" t="s">
        <v>741</v>
      </c>
    </row>
    <row r="506" spans="2:4">
      <c r="B506" s="159">
        <v>42719</v>
      </c>
      <c r="C506" s="155">
        <v>2.1</v>
      </c>
      <c r="D506" s="152" t="s">
        <v>742</v>
      </c>
    </row>
    <row r="507" spans="2:4">
      <c r="B507" s="159">
        <v>42719</v>
      </c>
      <c r="C507" s="155">
        <v>27.63</v>
      </c>
      <c r="D507" s="152" t="s">
        <v>743</v>
      </c>
    </row>
    <row r="508" spans="2:4">
      <c r="B508" s="159">
        <v>42719</v>
      </c>
      <c r="C508" s="155">
        <v>12.53</v>
      </c>
      <c r="D508" s="152" t="s">
        <v>744</v>
      </c>
    </row>
    <row r="509" spans="2:4">
      <c r="B509" s="159">
        <v>42719</v>
      </c>
      <c r="C509" s="155">
        <v>11.6</v>
      </c>
      <c r="D509" s="152" t="s">
        <v>745</v>
      </c>
    </row>
    <row r="510" spans="2:4">
      <c r="B510" s="159">
        <v>42719</v>
      </c>
      <c r="C510" s="155">
        <v>58.08</v>
      </c>
      <c r="D510" s="152" t="s">
        <v>746</v>
      </c>
    </row>
    <row r="511" spans="2:4">
      <c r="B511" s="159">
        <v>42719</v>
      </c>
      <c r="C511" s="155">
        <v>10.66</v>
      </c>
      <c r="D511" s="152" t="s">
        <v>747</v>
      </c>
    </row>
    <row r="512" spans="2:4">
      <c r="B512" s="159">
        <v>42719</v>
      </c>
      <c r="C512" s="155">
        <v>1.94</v>
      </c>
      <c r="D512" s="152" t="s">
        <v>748</v>
      </c>
    </row>
    <row r="513" spans="2:4">
      <c r="B513" s="159">
        <v>42719</v>
      </c>
      <c r="C513" s="155">
        <v>3.01</v>
      </c>
      <c r="D513" s="152" t="s">
        <v>749</v>
      </c>
    </row>
    <row r="514" spans="2:4">
      <c r="B514" s="159">
        <v>42719</v>
      </c>
      <c r="C514" s="155">
        <v>4.8</v>
      </c>
      <c r="D514" s="152" t="s">
        <v>750</v>
      </c>
    </row>
    <row r="515" spans="2:4">
      <c r="B515" s="159">
        <v>42719</v>
      </c>
      <c r="C515" s="155">
        <v>4.3499999999999996</v>
      </c>
      <c r="D515" s="152" t="s">
        <v>751</v>
      </c>
    </row>
    <row r="516" spans="2:4">
      <c r="B516" s="159">
        <v>42719</v>
      </c>
      <c r="C516" s="155">
        <v>126.8</v>
      </c>
      <c r="D516" s="152" t="s">
        <v>752</v>
      </c>
    </row>
    <row r="517" spans="2:4">
      <c r="B517" s="159">
        <v>42719</v>
      </c>
      <c r="C517" s="155">
        <v>2.77</v>
      </c>
      <c r="D517" s="152" t="s">
        <v>753</v>
      </c>
    </row>
    <row r="518" spans="2:4">
      <c r="B518" s="159">
        <v>42719</v>
      </c>
      <c r="C518" s="155">
        <v>1.56</v>
      </c>
      <c r="D518" s="152" t="s">
        <v>754</v>
      </c>
    </row>
    <row r="519" spans="2:4">
      <c r="B519" s="159">
        <v>42719</v>
      </c>
      <c r="C519" s="155">
        <v>4.5999999999999996</v>
      </c>
      <c r="D519" s="152" t="s">
        <v>755</v>
      </c>
    </row>
    <row r="520" spans="2:4">
      <c r="B520" s="159">
        <v>42719</v>
      </c>
      <c r="C520" s="155">
        <v>8.7200000000000006</v>
      </c>
      <c r="D520" s="152" t="s">
        <v>756</v>
      </c>
    </row>
    <row r="521" spans="2:4">
      <c r="B521" s="159">
        <v>42719</v>
      </c>
      <c r="C521" s="155">
        <v>0.03</v>
      </c>
      <c r="D521" s="152" t="s">
        <v>757</v>
      </c>
    </row>
    <row r="522" spans="2:4">
      <c r="B522" s="159">
        <v>42719</v>
      </c>
      <c r="C522" s="155">
        <v>14.67</v>
      </c>
      <c r="D522" s="152" t="s">
        <v>758</v>
      </c>
    </row>
    <row r="523" spans="2:4">
      <c r="B523" s="159">
        <v>42719</v>
      </c>
      <c r="C523" s="155">
        <v>15.65</v>
      </c>
      <c r="D523" s="152" t="s">
        <v>759</v>
      </c>
    </row>
    <row r="524" spans="2:4">
      <c r="B524" s="159">
        <v>42719</v>
      </c>
      <c r="C524" s="155">
        <v>45.13</v>
      </c>
      <c r="D524" s="152" t="s">
        <v>760</v>
      </c>
    </row>
    <row r="525" spans="2:4">
      <c r="B525" s="159">
        <v>42719</v>
      </c>
      <c r="C525" s="155">
        <v>0.27</v>
      </c>
      <c r="D525" s="152" t="s">
        <v>761</v>
      </c>
    </row>
    <row r="526" spans="2:4">
      <c r="B526" s="159">
        <v>42719</v>
      </c>
      <c r="C526" s="155">
        <v>33.93</v>
      </c>
      <c r="D526" s="152" t="s">
        <v>762</v>
      </c>
    </row>
    <row r="527" spans="2:4">
      <c r="B527" s="159">
        <v>42719</v>
      </c>
      <c r="C527" s="155">
        <v>1.33</v>
      </c>
      <c r="D527" s="152" t="s">
        <v>763</v>
      </c>
    </row>
    <row r="528" spans="2:4">
      <c r="B528" s="159">
        <v>42719</v>
      </c>
      <c r="C528" s="155">
        <v>2.31</v>
      </c>
      <c r="D528" s="152" t="s">
        <v>764</v>
      </c>
    </row>
    <row r="529" spans="2:4">
      <c r="B529" s="159">
        <v>42719</v>
      </c>
      <c r="C529" s="155">
        <v>4.8899999999999997</v>
      </c>
      <c r="D529" s="152" t="s">
        <v>765</v>
      </c>
    </row>
    <row r="530" spans="2:4">
      <c r="B530" s="159">
        <v>42719</v>
      </c>
      <c r="C530" s="155">
        <v>32.76</v>
      </c>
      <c r="D530" s="152" t="s">
        <v>766</v>
      </c>
    </row>
    <row r="531" spans="2:4">
      <c r="B531" s="159">
        <v>42719</v>
      </c>
      <c r="C531" s="155">
        <v>7.78</v>
      </c>
      <c r="D531" s="152" t="s">
        <v>767</v>
      </c>
    </row>
    <row r="532" spans="2:4">
      <c r="B532" s="159">
        <v>42719</v>
      </c>
      <c r="C532" s="155">
        <v>74.06</v>
      </c>
      <c r="D532" s="152" t="s">
        <v>768</v>
      </c>
    </row>
    <row r="533" spans="2:4">
      <c r="B533" s="159">
        <v>42719</v>
      </c>
      <c r="C533" s="155">
        <v>97.77</v>
      </c>
      <c r="D533" s="152" t="s">
        <v>769</v>
      </c>
    </row>
    <row r="534" spans="2:4">
      <c r="B534" s="159">
        <v>42719</v>
      </c>
      <c r="C534" s="155">
        <v>4.8499999999999996</v>
      </c>
      <c r="D534" s="152" t="s">
        <v>770</v>
      </c>
    </row>
    <row r="535" spans="2:4">
      <c r="B535" s="159">
        <v>42719</v>
      </c>
      <c r="C535" s="155">
        <v>10</v>
      </c>
      <c r="D535" s="152" t="s">
        <v>771</v>
      </c>
    </row>
    <row r="536" spans="2:4">
      <c r="B536" s="159">
        <v>42719</v>
      </c>
      <c r="C536" s="155">
        <v>1.06</v>
      </c>
      <c r="D536" s="152" t="s">
        <v>772</v>
      </c>
    </row>
    <row r="537" spans="2:4">
      <c r="B537" s="159">
        <v>42719</v>
      </c>
      <c r="C537" s="155">
        <v>1.56</v>
      </c>
      <c r="D537" s="152" t="s">
        <v>773</v>
      </c>
    </row>
    <row r="538" spans="2:4">
      <c r="B538" s="159">
        <v>42719</v>
      </c>
      <c r="C538" s="155">
        <v>111.61</v>
      </c>
      <c r="D538" s="152" t="s">
        <v>774</v>
      </c>
    </row>
    <row r="539" spans="2:4">
      <c r="B539" s="159">
        <v>42719</v>
      </c>
      <c r="C539" s="155">
        <v>5.18</v>
      </c>
      <c r="D539" s="152" t="s">
        <v>775</v>
      </c>
    </row>
    <row r="540" spans="2:4">
      <c r="B540" s="159">
        <v>42719</v>
      </c>
      <c r="C540" s="155">
        <v>13.98</v>
      </c>
      <c r="D540" s="152" t="s">
        <v>776</v>
      </c>
    </row>
    <row r="541" spans="2:4">
      <c r="B541" s="159">
        <v>42719</v>
      </c>
      <c r="C541" s="155">
        <v>33.43</v>
      </c>
      <c r="D541" s="152" t="s">
        <v>777</v>
      </c>
    </row>
    <row r="542" spans="2:4">
      <c r="B542" s="159">
        <v>42719</v>
      </c>
      <c r="C542" s="155">
        <v>48.14</v>
      </c>
      <c r="D542" s="152" t="s">
        <v>778</v>
      </c>
    </row>
    <row r="543" spans="2:4">
      <c r="B543" s="159">
        <v>42719</v>
      </c>
      <c r="C543" s="155">
        <v>116.83</v>
      </c>
      <c r="D543" s="152" t="s">
        <v>779</v>
      </c>
    </row>
    <row r="544" spans="2:4">
      <c r="B544" s="159">
        <v>42719</v>
      </c>
      <c r="C544" s="155">
        <v>8.57</v>
      </c>
      <c r="D544" s="152" t="s">
        <v>780</v>
      </c>
    </row>
    <row r="545" spans="2:4">
      <c r="B545" s="159">
        <v>42719</v>
      </c>
      <c r="C545" s="155">
        <v>28.7</v>
      </c>
      <c r="D545" s="152" t="s">
        <v>781</v>
      </c>
    </row>
    <row r="546" spans="2:4">
      <c r="B546" s="159">
        <v>42719</v>
      </c>
      <c r="C546" s="155">
        <v>0.18</v>
      </c>
      <c r="D546" s="152" t="s">
        <v>782</v>
      </c>
    </row>
    <row r="547" spans="2:4">
      <c r="B547" s="159">
        <v>42719</v>
      </c>
      <c r="C547" s="155">
        <v>1.56</v>
      </c>
      <c r="D547" s="152" t="s">
        <v>783</v>
      </c>
    </row>
    <row r="548" spans="2:4">
      <c r="B548" s="159">
        <v>42719</v>
      </c>
      <c r="C548" s="155">
        <v>60.04</v>
      </c>
      <c r="D548" s="152" t="s">
        <v>784</v>
      </c>
    </row>
    <row r="549" spans="2:4">
      <c r="B549" s="159">
        <v>42719</v>
      </c>
      <c r="C549" s="155">
        <v>0.44</v>
      </c>
      <c r="D549" s="152" t="s">
        <v>785</v>
      </c>
    </row>
    <row r="550" spans="2:4">
      <c r="B550" s="159">
        <v>42719</v>
      </c>
      <c r="C550" s="155">
        <v>26</v>
      </c>
      <c r="D550" s="152" t="s">
        <v>786</v>
      </c>
    </row>
    <row r="551" spans="2:4">
      <c r="B551" s="159">
        <v>42719</v>
      </c>
      <c r="C551" s="155">
        <v>0.93</v>
      </c>
      <c r="D551" s="152" t="s">
        <v>787</v>
      </c>
    </row>
    <row r="552" spans="2:4">
      <c r="B552" s="159">
        <v>42719</v>
      </c>
      <c r="C552" s="155">
        <v>3.96</v>
      </c>
      <c r="D552" s="152" t="s">
        <v>788</v>
      </c>
    </row>
    <row r="553" spans="2:4">
      <c r="B553" s="159">
        <v>42719</v>
      </c>
      <c r="C553" s="155">
        <v>15.4</v>
      </c>
      <c r="D553" s="152" t="s">
        <v>789</v>
      </c>
    </row>
    <row r="554" spans="2:4">
      <c r="B554" s="159">
        <v>42719</v>
      </c>
      <c r="C554" s="155">
        <v>69.67</v>
      </c>
      <c r="D554" s="152" t="s">
        <v>790</v>
      </c>
    </row>
    <row r="555" spans="2:4">
      <c r="B555" s="159">
        <v>42719</v>
      </c>
      <c r="C555" s="155">
        <v>0.33</v>
      </c>
      <c r="D555" s="152" t="s">
        <v>791</v>
      </c>
    </row>
    <row r="556" spans="2:4">
      <c r="B556" s="159">
        <v>42719</v>
      </c>
      <c r="C556" s="155">
        <v>83.48</v>
      </c>
      <c r="D556" s="152" t="s">
        <v>792</v>
      </c>
    </row>
    <row r="557" spans="2:4">
      <c r="B557" s="159">
        <v>42719</v>
      </c>
      <c r="C557" s="155">
        <v>44.47</v>
      </c>
      <c r="D557" s="152" t="s">
        <v>793</v>
      </c>
    </row>
    <row r="558" spans="2:4">
      <c r="B558" s="159">
        <v>42719</v>
      </c>
      <c r="C558" s="155">
        <v>0.63</v>
      </c>
      <c r="D558" s="152" t="s">
        <v>794</v>
      </c>
    </row>
    <row r="559" spans="2:4">
      <c r="B559" s="159">
        <v>42719</v>
      </c>
      <c r="C559" s="155">
        <v>25.48</v>
      </c>
      <c r="D559" s="152" t="s">
        <v>795</v>
      </c>
    </row>
    <row r="560" spans="2:4">
      <c r="B560" s="159">
        <v>42719</v>
      </c>
      <c r="C560" s="155">
        <v>4.76</v>
      </c>
      <c r="D560" s="152" t="s">
        <v>796</v>
      </c>
    </row>
    <row r="561" spans="2:4">
      <c r="B561" s="159">
        <v>42719</v>
      </c>
      <c r="C561" s="155">
        <v>1.5</v>
      </c>
      <c r="D561" s="152" t="s">
        <v>797</v>
      </c>
    </row>
    <row r="562" spans="2:4">
      <c r="B562" s="159">
        <v>42719</v>
      </c>
      <c r="C562" s="155">
        <v>0.93</v>
      </c>
      <c r="D562" s="152" t="s">
        <v>798</v>
      </c>
    </row>
    <row r="563" spans="2:4">
      <c r="B563" s="159">
        <v>42719</v>
      </c>
      <c r="C563" s="155">
        <v>22.58</v>
      </c>
      <c r="D563" s="152" t="s">
        <v>799</v>
      </c>
    </row>
    <row r="564" spans="2:4">
      <c r="B564" s="159">
        <v>42719</v>
      </c>
      <c r="C564" s="155">
        <v>159.83000000000001</v>
      </c>
      <c r="D564" s="152" t="s">
        <v>800</v>
      </c>
    </row>
    <row r="565" spans="2:4">
      <c r="B565" s="159">
        <v>42719</v>
      </c>
      <c r="C565" s="155">
        <v>37.659999999999997</v>
      </c>
      <c r="D565" s="152" t="s">
        <v>801</v>
      </c>
    </row>
    <row r="566" spans="2:4">
      <c r="B566" s="159">
        <v>42719</v>
      </c>
      <c r="C566" s="155">
        <v>13.18</v>
      </c>
      <c r="D566" s="152" t="s">
        <v>802</v>
      </c>
    </row>
    <row r="567" spans="2:4">
      <c r="B567" s="159">
        <v>42719</v>
      </c>
      <c r="C567" s="155">
        <v>119.33</v>
      </c>
      <c r="D567" s="152" t="s">
        <v>803</v>
      </c>
    </row>
    <row r="568" spans="2:4">
      <c r="B568" s="159">
        <v>42719</v>
      </c>
      <c r="C568" s="155">
        <v>0.93</v>
      </c>
      <c r="D568" s="152" t="s">
        <v>804</v>
      </c>
    </row>
    <row r="569" spans="2:4">
      <c r="B569" s="159">
        <v>42719</v>
      </c>
      <c r="C569" s="155">
        <v>0.93</v>
      </c>
      <c r="D569" s="152" t="s">
        <v>805</v>
      </c>
    </row>
    <row r="570" spans="2:4">
      <c r="B570" s="159">
        <v>42719</v>
      </c>
      <c r="C570" s="155">
        <v>43.35</v>
      </c>
      <c r="D570" s="152" t="s">
        <v>806</v>
      </c>
    </row>
    <row r="571" spans="2:4">
      <c r="B571" s="159">
        <v>42719</v>
      </c>
      <c r="C571" s="155">
        <v>35.54</v>
      </c>
      <c r="D571" s="152" t="s">
        <v>807</v>
      </c>
    </row>
    <row r="572" spans="2:4">
      <c r="B572" s="159">
        <v>42719</v>
      </c>
      <c r="C572" s="155">
        <v>3.23</v>
      </c>
      <c r="D572" s="152" t="s">
        <v>808</v>
      </c>
    </row>
    <row r="573" spans="2:4">
      <c r="B573" s="159">
        <v>42719</v>
      </c>
      <c r="C573" s="155">
        <v>34.380000000000003</v>
      </c>
      <c r="D573" s="152" t="s">
        <v>809</v>
      </c>
    </row>
    <row r="574" spans="2:4">
      <c r="B574" s="159">
        <v>42719</v>
      </c>
      <c r="C574" s="155">
        <v>7.21</v>
      </c>
      <c r="D574" s="152" t="s">
        <v>810</v>
      </c>
    </row>
    <row r="575" spans="2:4">
      <c r="B575" s="159">
        <v>42719</v>
      </c>
      <c r="C575" s="155">
        <v>44.42</v>
      </c>
      <c r="D575" s="152" t="s">
        <v>811</v>
      </c>
    </row>
    <row r="576" spans="2:4">
      <c r="B576" s="159">
        <v>42719</v>
      </c>
      <c r="C576" s="155">
        <v>4.6900000000000004</v>
      </c>
      <c r="D576" s="152" t="s">
        <v>812</v>
      </c>
    </row>
    <row r="577" spans="2:4">
      <c r="B577" s="159">
        <v>42719</v>
      </c>
      <c r="C577" s="155">
        <v>43.96</v>
      </c>
      <c r="D577" s="152" t="s">
        <v>813</v>
      </c>
    </row>
    <row r="578" spans="2:4">
      <c r="B578" s="159">
        <v>42719</v>
      </c>
      <c r="C578" s="155">
        <v>54.55</v>
      </c>
      <c r="D578" s="152" t="s">
        <v>814</v>
      </c>
    </row>
    <row r="579" spans="2:4">
      <c r="B579" s="159">
        <v>42719</v>
      </c>
      <c r="C579" s="155">
        <v>11.16</v>
      </c>
      <c r="D579" s="152" t="s">
        <v>815</v>
      </c>
    </row>
    <row r="580" spans="2:4">
      <c r="B580" s="159">
        <v>42719</v>
      </c>
      <c r="C580" s="155">
        <v>55.28</v>
      </c>
      <c r="D580" s="152" t="s">
        <v>816</v>
      </c>
    </row>
    <row r="581" spans="2:4">
      <c r="B581" s="159">
        <v>42719</v>
      </c>
      <c r="C581" s="155">
        <v>31.38</v>
      </c>
      <c r="D581" s="152" t="s">
        <v>817</v>
      </c>
    </row>
    <row r="582" spans="2:4">
      <c r="B582" s="159">
        <v>42719</v>
      </c>
      <c r="C582" s="155">
        <v>95.53</v>
      </c>
      <c r="D582" s="152" t="s">
        <v>818</v>
      </c>
    </row>
    <row r="583" spans="2:4">
      <c r="B583" s="159">
        <v>42719</v>
      </c>
      <c r="C583" s="155">
        <v>145.68</v>
      </c>
      <c r="D583" s="152" t="s">
        <v>819</v>
      </c>
    </row>
    <row r="584" spans="2:4">
      <c r="B584" s="159">
        <v>42719</v>
      </c>
      <c r="C584" s="155">
        <v>52.62</v>
      </c>
      <c r="D584" s="152" t="s">
        <v>820</v>
      </c>
    </row>
    <row r="585" spans="2:4">
      <c r="B585" s="159">
        <v>42719</v>
      </c>
      <c r="C585" s="155">
        <v>20.91</v>
      </c>
      <c r="D585" s="152" t="s">
        <v>821</v>
      </c>
    </row>
    <row r="586" spans="2:4">
      <c r="B586" s="159">
        <v>42719</v>
      </c>
      <c r="C586" s="155">
        <v>12.34</v>
      </c>
      <c r="D586" s="152" t="s">
        <v>822</v>
      </c>
    </row>
    <row r="587" spans="2:4">
      <c r="B587" s="159">
        <v>42719</v>
      </c>
      <c r="C587" s="155">
        <v>0.75</v>
      </c>
      <c r="D587" s="152" t="s">
        <v>823</v>
      </c>
    </row>
    <row r="588" spans="2:4">
      <c r="B588" s="159">
        <v>42719</v>
      </c>
      <c r="C588" s="155">
        <v>95.78</v>
      </c>
      <c r="D588" s="152" t="s">
        <v>824</v>
      </c>
    </row>
    <row r="589" spans="2:4">
      <c r="B589" s="159">
        <v>42719</v>
      </c>
      <c r="C589" s="155">
        <v>24.56</v>
      </c>
      <c r="D589" s="152" t="s">
        <v>825</v>
      </c>
    </row>
    <row r="590" spans="2:4">
      <c r="B590" s="159">
        <v>42719</v>
      </c>
      <c r="C590" s="155">
        <v>8.2799999999999994</v>
      </c>
      <c r="D590" s="152" t="s">
        <v>826</v>
      </c>
    </row>
    <row r="591" spans="2:4">
      <c r="B591" s="159">
        <v>42719</v>
      </c>
      <c r="C591" s="155">
        <v>254.76</v>
      </c>
      <c r="D591" s="152" t="s">
        <v>827</v>
      </c>
    </row>
    <row r="592" spans="2:4">
      <c r="B592" s="159">
        <v>42719</v>
      </c>
      <c r="C592" s="155">
        <v>35.01</v>
      </c>
      <c r="D592" s="152" t="s">
        <v>828</v>
      </c>
    </row>
    <row r="593" spans="2:4">
      <c r="B593" s="159">
        <v>42719</v>
      </c>
      <c r="C593" s="155">
        <v>7.11</v>
      </c>
      <c r="D593" s="152" t="s">
        <v>829</v>
      </c>
    </row>
    <row r="594" spans="2:4">
      <c r="B594" s="159">
        <v>42719</v>
      </c>
      <c r="C594" s="155">
        <v>1.49</v>
      </c>
      <c r="D594" s="152" t="s">
        <v>830</v>
      </c>
    </row>
    <row r="595" spans="2:4">
      <c r="B595" s="159">
        <v>42719</v>
      </c>
      <c r="C595" s="155">
        <v>59.92</v>
      </c>
      <c r="D595" s="152" t="s">
        <v>831</v>
      </c>
    </row>
    <row r="596" spans="2:4">
      <c r="B596" s="159">
        <v>42719</v>
      </c>
      <c r="C596" s="155">
        <v>0.9</v>
      </c>
      <c r="D596" s="152" t="s">
        <v>832</v>
      </c>
    </row>
    <row r="597" spans="2:4">
      <c r="B597" s="159">
        <v>42719</v>
      </c>
      <c r="C597" s="155">
        <v>3.86</v>
      </c>
      <c r="D597" s="152" t="s">
        <v>833</v>
      </c>
    </row>
    <row r="598" spans="2:4">
      <c r="B598" s="159">
        <v>42719</v>
      </c>
      <c r="C598" s="155">
        <v>24.49</v>
      </c>
      <c r="D598" s="152" t="s">
        <v>834</v>
      </c>
    </row>
    <row r="599" spans="2:4">
      <c r="B599" s="159">
        <v>42719</v>
      </c>
      <c r="C599" s="155">
        <v>56.25</v>
      </c>
      <c r="D599" s="152" t="s">
        <v>835</v>
      </c>
    </row>
    <row r="600" spans="2:4">
      <c r="B600" s="159">
        <v>42719</v>
      </c>
      <c r="C600" s="155">
        <v>1.07</v>
      </c>
      <c r="D600" s="152" t="s">
        <v>836</v>
      </c>
    </row>
    <row r="601" spans="2:4">
      <c r="B601" s="159">
        <v>42719</v>
      </c>
      <c r="C601" s="155">
        <v>65.67</v>
      </c>
      <c r="D601" s="152" t="s">
        <v>837</v>
      </c>
    </row>
    <row r="602" spans="2:4">
      <c r="B602" s="159">
        <v>42719</v>
      </c>
      <c r="C602" s="155">
        <v>2.75</v>
      </c>
      <c r="D602" s="152" t="s">
        <v>838</v>
      </c>
    </row>
    <row r="603" spans="2:4">
      <c r="B603" s="159">
        <v>42719</v>
      </c>
      <c r="C603" s="155">
        <v>20.98</v>
      </c>
      <c r="D603" s="152" t="s">
        <v>839</v>
      </c>
    </row>
    <row r="604" spans="2:4">
      <c r="B604" s="159">
        <v>42719</v>
      </c>
      <c r="C604" s="155">
        <v>22.67</v>
      </c>
      <c r="D604" s="152" t="s">
        <v>840</v>
      </c>
    </row>
    <row r="605" spans="2:4">
      <c r="B605" s="159">
        <v>42719</v>
      </c>
      <c r="C605" s="155">
        <v>25.79</v>
      </c>
      <c r="D605" s="152" t="s">
        <v>841</v>
      </c>
    </row>
    <row r="606" spans="2:4">
      <c r="B606" s="159">
        <v>42719</v>
      </c>
      <c r="C606" s="155">
        <v>30.81</v>
      </c>
      <c r="D606" s="152" t="s">
        <v>842</v>
      </c>
    </row>
    <row r="607" spans="2:4">
      <c r="B607" s="159">
        <v>42719</v>
      </c>
      <c r="C607" s="155">
        <v>2.27</v>
      </c>
      <c r="D607" s="152" t="s">
        <v>843</v>
      </c>
    </row>
    <row r="608" spans="2:4">
      <c r="B608" s="159">
        <v>42719</v>
      </c>
      <c r="C608" s="155">
        <v>13.54</v>
      </c>
      <c r="D608" s="152" t="s">
        <v>844</v>
      </c>
    </row>
    <row r="609" spans="2:4">
      <c r="B609" s="159">
        <v>42719</v>
      </c>
      <c r="C609" s="155">
        <v>6.59</v>
      </c>
      <c r="D609" s="152" t="s">
        <v>845</v>
      </c>
    </row>
    <row r="610" spans="2:4">
      <c r="B610" s="159">
        <v>42719</v>
      </c>
      <c r="C610" s="155">
        <v>1.34</v>
      </c>
      <c r="D610" s="152" t="s">
        <v>846</v>
      </c>
    </row>
    <row r="611" spans="2:4">
      <c r="B611" s="159">
        <v>42719</v>
      </c>
      <c r="C611" s="155">
        <v>1.38</v>
      </c>
      <c r="D611" s="152" t="s">
        <v>847</v>
      </c>
    </row>
    <row r="612" spans="2:4">
      <c r="B612" s="159">
        <v>42719</v>
      </c>
      <c r="C612" s="155">
        <v>43.2</v>
      </c>
      <c r="D612" s="152" t="s">
        <v>489</v>
      </c>
    </row>
    <row r="613" spans="2:4">
      <c r="B613" s="159">
        <v>42719</v>
      </c>
      <c r="C613" s="155">
        <v>439.2</v>
      </c>
      <c r="D613" s="152" t="s">
        <v>848</v>
      </c>
    </row>
    <row r="614" spans="2:4">
      <c r="B614" s="159">
        <v>42719</v>
      </c>
      <c r="C614" s="155">
        <v>0.22</v>
      </c>
      <c r="D614" s="152" t="s">
        <v>849</v>
      </c>
    </row>
    <row r="615" spans="2:4">
      <c r="B615" s="159">
        <v>42719</v>
      </c>
      <c r="C615" s="155">
        <v>46.5</v>
      </c>
      <c r="D615" s="152" t="s">
        <v>850</v>
      </c>
    </row>
    <row r="616" spans="2:4">
      <c r="B616" s="159">
        <v>42719</v>
      </c>
      <c r="C616" s="155">
        <v>87.56</v>
      </c>
      <c r="D616" s="152" t="s">
        <v>851</v>
      </c>
    </row>
    <row r="617" spans="2:4">
      <c r="B617" s="159">
        <v>42719</v>
      </c>
      <c r="C617" s="155">
        <v>23.1</v>
      </c>
      <c r="D617" s="152" t="s">
        <v>852</v>
      </c>
    </row>
    <row r="618" spans="2:4">
      <c r="B618" s="159">
        <v>42719</v>
      </c>
      <c r="C618" s="155">
        <v>43.13</v>
      </c>
      <c r="D618" s="152" t="s">
        <v>853</v>
      </c>
    </row>
    <row r="619" spans="2:4">
      <c r="B619" s="159">
        <v>42719</v>
      </c>
      <c r="C619" s="155">
        <v>14.92</v>
      </c>
      <c r="D619" s="152" t="s">
        <v>854</v>
      </c>
    </row>
    <row r="620" spans="2:4">
      <c r="B620" s="159">
        <v>42719</v>
      </c>
      <c r="C620" s="155">
        <v>3.61</v>
      </c>
      <c r="D620" s="152" t="s">
        <v>855</v>
      </c>
    </row>
    <row r="621" spans="2:4">
      <c r="B621" s="159">
        <v>42719</v>
      </c>
      <c r="C621" s="155">
        <v>26.42</v>
      </c>
      <c r="D621" s="152" t="s">
        <v>856</v>
      </c>
    </row>
    <row r="622" spans="2:4">
      <c r="B622" s="159">
        <v>42719</v>
      </c>
      <c r="C622" s="155">
        <v>59.72</v>
      </c>
      <c r="D622" s="152" t="s">
        <v>857</v>
      </c>
    </row>
    <row r="623" spans="2:4">
      <c r="B623" s="159">
        <v>42719</v>
      </c>
      <c r="C623" s="155">
        <v>3.39</v>
      </c>
      <c r="D623" s="152" t="s">
        <v>858</v>
      </c>
    </row>
    <row r="624" spans="2:4">
      <c r="B624" s="159">
        <v>42719</v>
      </c>
      <c r="C624" s="155">
        <v>14.96</v>
      </c>
      <c r="D624" s="152" t="s">
        <v>859</v>
      </c>
    </row>
    <row r="625" spans="2:4">
      <c r="B625" s="159">
        <v>42719</v>
      </c>
      <c r="C625" s="155">
        <v>40.43</v>
      </c>
      <c r="D625" s="152" t="s">
        <v>860</v>
      </c>
    </row>
    <row r="626" spans="2:4">
      <c r="B626" s="159">
        <v>42719</v>
      </c>
      <c r="C626" s="155">
        <v>15.71</v>
      </c>
      <c r="D626" s="152" t="s">
        <v>861</v>
      </c>
    </row>
    <row r="627" spans="2:4">
      <c r="B627" s="159">
        <v>42719</v>
      </c>
      <c r="C627" s="155">
        <v>51.05</v>
      </c>
      <c r="D627" s="152" t="s">
        <v>862</v>
      </c>
    </row>
    <row r="628" spans="2:4">
      <c r="B628" s="159">
        <v>42719</v>
      </c>
      <c r="C628" s="155">
        <v>42.1</v>
      </c>
      <c r="D628" s="152" t="s">
        <v>863</v>
      </c>
    </row>
    <row r="629" spans="2:4">
      <c r="B629" s="159">
        <v>42719</v>
      </c>
      <c r="C629" s="155">
        <v>38.21</v>
      </c>
      <c r="D629" s="152" t="s">
        <v>864</v>
      </c>
    </row>
    <row r="630" spans="2:4">
      <c r="B630" s="159">
        <v>42719</v>
      </c>
      <c r="C630" s="155">
        <v>13.03</v>
      </c>
      <c r="D630" s="152" t="s">
        <v>865</v>
      </c>
    </row>
    <row r="631" spans="2:4">
      <c r="B631" s="159">
        <v>42719</v>
      </c>
      <c r="C631" s="155">
        <v>82.66</v>
      </c>
      <c r="D631" s="152" t="s">
        <v>866</v>
      </c>
    </row>
    <row r="632" spans="2:4">
      <c r="B632" s="159">
        <v>42719</v>
      </c>
      <c r="C632" s="155">
        <v>72.11</v>
      </c>
      <c r="D632" s="152" t="s">
        <v>867</v>
      </c>
    </row>
    <row r="633" spans="2:4">
      <c r="B633" s="159">
        <v>42719</v>
      </c>
      <c r="C633" s="155">
        <v>27.84</v>
      </c>
      <c r="D633" s="152" t="s">
        <v>867</v>
      </c>
    </row>
    <row r="634" spans="2:4">
      <c r="B634" s="159">
        <v>42719</v>
      </c>
      <c r="C634" s="155">
        <v>23.55</v>
      </c>
      <c r="D634" s="152" t="s">
        <v>868</v>
      </c>
    </row>
    <row r="635" spans="2:4">
      <c r="B635" s="159">
        <v>42719</v>
      </c>
      <c r="C635" s="155">
        <v>0.55000000000000004</v>
      </c>
      <c r="D635" s="152" t="s">
        <v>869</v>
      </c>
    </row>
    <row r="636" spans="2:4">
      <c r="B636" s="159">
        <v>42719</v>
      </c>
      <c r="C636" s="155">
        <v>11.2</v>
      </c>
      <c r="D636" s="152" t="s">
        <v>870</v>
      </c>
    </row>
    <row r="637" spans="2:4">
      <c r="B637" s="159">
        <v>42719</v>
      </c>
      <c r="C637" s="155">
        <v>90.94</v>
      </c>
      <c r="D637" s="152" t="s">
        <v>871</v>
      </c>
    </row>
    <row r="638" spans="2:4">
      <c r="B638" s="159">
        <v>42719</v>
      </c>
      <c r="C638" s="155">
        <v>9.69</v>
      </c>
      <c r="D638" s="152" t="s">
        <v>872</v>
      </c>
    </row>
    <row r="639" spans="2:4">
      <c r="B639" s="159">
        <v>42719</v>
      </c>
      <c r="C639" s="155">
        <v>29.69</v>
      </c>
      <c r="D639" s="152" t="s">
        <v>873</v>
      </c>
    </row>
    <row r="640" spans="2:4">
      <c r="B640" s="159">
        <v>42719</v>
      </c>
      <c r="C640" s="155">
        <v>33.06</v>
      </c>
      <c r="D640" s="152" t="s">
        <v>874</v>
      </c>
    </row>
    <row r="641" spans="2:4">
      <c r="B641" s="159">
        <v>42719</v>
      </c>
      <c r="C641" s="155">
        <v>1.75</v>
      </c>
      <c r="D641" s="152" t="s">
        <v>875</v>
      </c>
    </row>
    <row r="642" spans="2:4">
      <c r="B642" s="159">
        <v>42719</v>
      </c>
      <c r="C642" s="155">
        <v>8.2200000000000006</v>
      </c>
      <c r="D642" s="152" t="s">
        <v>876</v>
      </c>
    </row>
    <row r="643" spans="2:4">
      <c r="B643" s="159">
        <v>42719</v>
      </c>
      <c r="C643" s="155">
        <v>46.16</v>
      </c>
      <c r="D643" s="152" t="s">
        <v>877</v>
      </c>
    </row>
    <row r="644" spans="2:4">
      <c r="B644" s="159">
        <v>42719</v>
      </c>
      <c r="C644" s="155">
        <v>46.45</v>
      </c>
      <c r="D644" s="152" t="s">
        <v>878</v>
      </c>
    </row>
    <row r="645" spans="2:4">
      <c r="B645" s="159">
        <v>42719</v>
      </c>
      <c r="C645" s="155">
        <v>1.06</v>
      </c>
      <c r="D645" s="152" t="s">
        <v>879</v>
      </c>
    </row>
    <row r="646" spans="2:4">
      <c r="B646" s="159">
        <v>42719</v>
      </c>
      <c r="C646" s="155">
        <v>0.06</v>
      </c>
      <c r="D646" s="152" t="s">
        <v>880</v>
      </c>
    </row>
    <row r="647" spans="2:4">
      <c r="B647" s="159">
        <v>42719</v>
      </c>
      <c r="C647" s="155">
        <v>17.36</v>
      </c>
      <c r="D647" s="152" t="s">
        <v>881</v>
      </c>
    </row>
    <row r="648" spans="2:4">
      <c r="B648" s="159">
        <v>42719</v>
      </c>
      <c r="C648" s="155">
        <v>1.87</v>
      </c>
      <c r="D648" s="152" t="s">
        <v>882</v>
      </c>
    </row>
    <row r="649" spans="2:4">
      <c r="B649" s="159">
        <v>42719</v>
      </c>
      <c r="C649" s="155">
        <v>23.45</v>
      </c>
      <c r="D649" s="152" t="s">
        <v>883</v>
      </c>
    </row>
    <row r="650" spans="2:4">
      <c r="B650" s="159">
        <v>42719</v>
      </c>
      <c r="C650" s="155">
        <v>0.28999999999999998</v>
      </c>
      <c r="D650" s="152" t="s">
        <v>884</v>
      </c>
    </row>
    <row r="651" spans="2:4">
      <c r="B651" s="159">
        <v>42719</v>
      </c>
      <c r="C651" s="155">
        <v>49.39</v>
      </c>
      <c r="D651" s="152" t="s">
        <v>885</v>
      </c>
    </row>
    <row r="652" spans="2:4">
      <c r="B652" s="159">
        <v>42719</v>
      </c>
      <c r="C652" s="155">
        <v>0.67</v>
      </c>
      <c r="D652" s="152" t="s">
        <v>886</v>
      </c>
    </row>
    <row r="653" spans="2:4">
      <c r="B653" s="159">
        <v>42719</v>
      </c>
      <c r="C653" s="155">
        <v>4.66</v>
      </c>
      <c r="D653" s="152" t="s">
        <v>887</v>
      </c>
    </row>
    <row r="654" spans="2:4">
      <c r="B654" s="159">
        <v>42719</v>
      </c>
      <c r="C654" s="155">
        <v>70.38</v>
      </c>
      <c r="D654" s="152" t="s">
        <v>888</v>
      </c>
    </row>
    <row r="655" spans="2:4">
      <c r="B655" s="159">
        <v>42719</v>
      </c>
      <c r="C655" s="155">
        <v>4.9000000000000004</v>
      </c>
      <c r="D655" s="152" t="s">
        <v>889</v>
      </c>
    </row>
    <row r="656" spans="2:4">
      <c r="B656" s="159">
        <v>42719</v>
      </c>
      <c r="C656" s="155">
        <v>1.25</v>
      </c>
      <c r="D656" s="152" t="s">
        <v>890</v>
      </c>
    </row>
    <row r="657" spans="2:4">
      <c r="B657" s="159">
        <v>42719</v>
      </c>
      <c r="C657" s="155">
        <v>28.74</v>
      </c>
      <c r="D657" s="152" t="s">
        <v>891</v>
      </c>
    </row>
    <row r="658" spans="2:4">
      <c r="B658" s="159">
        <v>42719</v>
      </c>
      <c r="C658" s="155">
        <v>4.9400000000000004</v>
      </c>
      <c r="D658" s="152" t="s">
        <v>892</v>
      </c>
    </row>
    <row r="659" spans="2:4">
      <c r="B659" s="159">
        <v>42719</v>
      </c>
      <c r="C659" s="155">
        <v>3.67</v>
      </c>
      <c r="D659" s="152" t="s">
        <v>893</v>
      </c>
    </row>
    <row r="660" spans="2:4">
      <c r="B660" s="159">
        <v>42719</v>
      </c>
      <c r="C660" s="155">
        <v>0.42</v>
      </c>
      <c r="D660" s="152" t="s">
        <v>894</v>
      </c>
    </row>
    <row r="661" spans="2:4">
      <c r="B661" s="159">
        <v>42719</v>
      </c>
      <c r="C661" s="155">
        <v>15.24</v>
      </c>
      <c r="D661" s="152" t="s">
        <v>895</v>
      </c>
    </row>
    <row r="662" spans="2:4">
      <c r="B662" s="159">
        <v>42719</v>
      </c>
      <c r="C662" s="155">
        <v>2.63</v>
      </c>
      <c r="D662" s="152" t="s">
        <v>896</v>
      </c>
    </row>
    <row r="663" spans="2:4">
      <c r="B663" s="159">
        <v>42719</v>
      </c>
      <c r="C663" s="155">
        <v>11.24</v>
      </c>
      <c r="D663" s="152" t="s">
        <v>897</v>
      </c>
    </row>
    <row r="664" spans="2:4">
      <c r="B664" s="159">
        <v>42719</v>
      </c>
      <c r="C664" s="155">
        <v>0.72</v>
      </c>
      <c r="D664" s="152" t="s">
        <v>898</v>
      </c>
    </row>
    <row r="665" spans="2:4">
      <c r="B665" s="159">
        <v>42719</v>
      </c>
      <c r="C665" s="155">
        <v>10.14</v>
      </c>
      <c r="D665" s="152" t="s">
        <v>899</v>
      </c>
    </row>
    <row r="666" spans="2:4">
      <c r="B666" s="159">
        <v>42719</v>
      </c>
      <c r="C666" s="155">
        <v>1.37</v>
      </c>
      <c r="D666" s="152" t="s">
        <v>900</v>
      </c>
    </row>
    <row r="667" spans="2:4">
      <c r="B667" s="159">
        <v>42719</v>
      </c>
      <c r="C667" s="155">
        <v>10.71</v>
      </c>
      <c r="D667" s="152" t="s">
        <v>901</v>
      </c>
    </row>
    <row r="668" spans="2:4">
      <c r="B668" s="159">
        <v>42719</v>
      </c>
      <c r="C668" s="155">
        <v>8.58</v>
      </c>
      <c r="D668" s="152" t="s">
        <v>902</v>
      </c>
    </row>
    <row r="669" spans="2:4">
      <c r="B669" s="159">
        <v>42719</v>
      </c>
      <c r="C669" s="155">
        <v>9.7799999999999994</v>
      </c>
      <c r="D669" s="152" t="s">
        <v>903</v>
      </c>
    </row>
    <row r="670" spans="2:4">
      <c r="B670" s="159">
        <v>42719</v>
      </c>
      <c r="C670" s="155">
        <v>18.940000000000001</v>
      </c>
      <c r="D670" s="152" t="s">
        <v>904</v>
      </c>
    </row>
    <row r="671" spans="2:4">
      <c r="B671" s="159">
        <v>42719</v>
      </c>
      <c r="C671" s="155">
        <v>3.27</v>
      </c>
      <c r="D671" s="152" t="s">
        <v>905</v>
      </c>
    </row>
    <row r="672" spans="2:4">
      <c r="B672" s="159">
        <v>42719</v>
      </c>
      <c r="C672" s="155">
        <v>0.48</v>
      </c>
      <c r="D672" s="152" t="s">
        <v>906</v>
      </c>
    </row>
    <row r="673" spans="2:4">
      <c r="B673" s="159">
        <v>42719</v>
      </c>
      <c r="C673" s="155">
        <v>6.37</v>
      </c>
      <c r="D673" s="152" t="s">
        <v>907</v>
      </c>
    </row>
    <row r="674" spans="2:4">
      <c r="B674" s="159">
        <v>42719</v>
      </c>
      <c r="C674" s="155">
        <v>2.16</v>
      </c>
      <c r="D674" s="152" t="s">
        <v>908</v>
      </c>
    </row>
    <row r="675" spans="2:4">
      <c r="B675" s="159">
        <v>42719</v>
      </c>
      <c r="C675" s="155">
        <v>4.71</v>
      </c>
      <c r="D675" s="152" t="s">
        <v>909</v>
      </c>
    </row>
    <row r="676" spans="2:4">
      <c r="B676" s="159">
        <v>42719</v>
      </c>
      <c r="C676" s="155">
        <v>1.79</v>
      </c>
      <c r="D676" s="152" t="s">
        <v>910</v>
      </c>
    </row>
    <row r="677" spans="2:4">
      <c r="B677" s="159">
        <v>42719</v>
      </c>
      <c r="C677" s="155">
        <v>0.45</v>
      </c>
      <c r="D677" s="152" t="s">
        <v>911</v>
      </c>
    </row>
    <row r="678" spans="2:4">
      <c r="B678" s="159">
        <v>42719</v>
      </c>
      <c r="C678" s="155">
        <v>9.17</v>
      </c>
      <c r="D678" s="152" t="s">
        <v>912</v>
      </c>
    </row>
    <row r="679" spans="2:4">
      <c r="B679" s="159">
        <v>42719</v>
      </c>
      <c r="C679" s="155">
        <v>9.84</v>
      </c>
      <c r="D679" s="152" t="s">
        <v>913</v>
      </c>
    </row>
    <row r="680" spans="2:4">
      <c r="B680" s="159">
        <v>42719</v>
      </c>
      <c r="C680" s="155">
        <v>28.73</v>
      </c>
      <c r="D680" s="152" t="s">
        <v>914</v>
      </c>
    </row>
    <row r="681" spans="2:4">
      <c r="B681" s="159">
        <v>42719</v>
      </c>
      <c r="C681" s="155">
        <v>125.04</v>
      </c>
      <c r="D681" s="152" t="s">
        <v>915</v>
      </c>
    </row>
    <row r="682" spans="2:4">
      <c r="B682" s="159">
        <v>42719</v>
      </c>
      <c r="C682" s="155">
        <v>13.27</v>
      </c>
      <c r="D682" s="152" t="s">
        <v>916</v>
      </c>
    </row>
    <row r="683" spans="2:4">
      <c r="B683" s="159">
        <v>42719</v>
      </c>
      <c r="C683" s="155">
        <v>1.74</v>
      </c>
      <c r="D683" s="152" t="s">
        <v>917</v>
      </c>
    </row>
    <row r="684" spans="2:4">
      <c r="B684" s="159">
        <v>42719</v>
      </c>
      <c r="C684" s="155">
        <v>1.58</v>
      </c>
      <c r="D684" s="152" t="s">
        <v>918</v>
      </c>
    </row>
    <row r="685" spans="2:4">
      <c r="B685" s="159">
        <v>42719</v>
      </c>
      <c r="C685" s="155">
        <v>29.34</v>
      </c>
      <c r="D685" s="152" t="s">
        <v>919</v>
      </c>
    </row>
    <row r="686" spans="2:4">
      <c r="B686" s="159">
        <v>42719</v>
      </c>
      <c r="C686" s="155">
        <v>33.1</v>
      </c>
      <c r="D686" s="152" t="s">
        <v>920</v>
      </c>
    </row>
    <row r="687" spans="2:4">
      <c r="B687" s="159">
        <v>42719</v>
      </c>
      <c r="C687" s="155">
        <v>4.79</v>
      </c>
      <c r="D687" s="152" t="s">
        <v>921</v>
      </c>
    </row>
    <row r="688" spans="2:4">
      <c r="B688" s="159">
        <v>42719</v>
      </c>
      <c r="C688" s="155">
        <v>0.09</v>
      </c>
      <c r="D688" s="152" t="s">
        <v>922</v>
      </c>
    </row>
    <row r="689" spans="2:4">
      <c r="B689" s="159">
        <v>42719</v>
      </c>
      <c r="C689" s="155">
        <v>32.229999999999997</v>
      </c>
      <c r="D689" s="152" t="s">
        <v>923</v>
      </c>
    </row>
    <row r="690" spans="2:4">
      <c r="B690" s="159">
        <v>42719</v>
      </c>
      <c r="C690" s="155">
        <v>15.59</v>
      </c>
      <c r="D690" s="152" t="s">
        <v>924</v>
      </c>
    </row>
    <row r="691" spans="2:4">
      <c r="B691" s="159">
        <v>42719</v>
      </c>
      <c r="C691" s="155">
        <v>23.15</v>
      </c>
      <c r="D691" s="152" t="s">
        <v>925</v>
      </c>
    </row>
    <row r="692" spans="2:4">
      <c r="B692" s="159">
        <v>42719</v>
      </c>
      <c r="C692" s="155">
        <v>15.19</v>
      </c>
      <c r="D692" s="152" t="s">
        <v>926</v>
      </c>
    </row>
    <row r="693" spans="2:4">
      <c r="B693" s="159">
        <v>42719</v>
      </c>
      <c r="C693" s="155">
        <v>14.58</v>
      </c>
      <c r="D693" s="152" t="s">
        <v>927</v>
      </c>
    </row>
    <row r="694" spans="2:4">
      <c r="B694" s="159">
        <v>42719</v>
      </c>
      <c r="C694" s="155">
        <v>14.33</v>
      </c>
      <c r="D694" s="152" t="s">
        <v>928</v>
      </c>
    </row>
    <row r="695" spans="2:4">
      <c r="B695" s="159">
        <v>42719</v>
      </c>
      <c r="C695" s="155">
        <v>6.24</v>
      </c>
      <c r="D695" s="152" t="s">
        <v>929</v>
      </c>
    </row>
    <row r="696" spans="2:4">
      <c r="B696" s="159">
        <v>42719</v>
      </c>
      <c r="C696" s="155">
        <v>3.86</v>
      </c>
      <c r="D696" s="152" t="s">
        <v>930</v>
      </c>
    </row>
    <row r="697" spans="2:4">
      <c r="B697" s="159">
        <v>42719</v>
      </c>
      <c r="C697" s="155">
        <v>47.1</v>
      </c>
      <c r="D697" s="152" t="s">
        <v>931</v>
      </c>
    </row>
    <row r="698" spans="2:4">
      <c r="B698" s="159">
        <v>42719</v>
      </c>
      <c r="C698" s="155">
        <v>28.81</v>
      </c>
      <c r="D698" s="152" t="s">
        <v>932</v>
      </c>
    </row>
    <row r="699" spans="2:4">
      <c r="B699" s="159">
        <v>42719</v>
      </c>
      <c r="C699" s="155">
        <v>6.19</v>
      </c>
      <c r="D699" s="152" t="s">
        <v>933</v>
      </c>
    </row>
    <row r="700" spans="2:4">
      <c r="B700" s="159">
        <v>42719</v>
      </c>
      <c r="C700" s="155">
        <v>5.14</v>
      </c>
      <c r="D700" s="152" t="s">
        <v>934</v>
      </c>
    </row>
    <row r="701" spans="2:4">
      <c r="B701" s="159">
        <v>42719</v>
      </c>
      <c r="C701" s="155">
        <v>0.9</v>
      </c>
      <c r="D701" s="152" t="s">
        <v>935</v>
      </c>
    </row>
    <row r="702" spans="2:4">
      <c r="B702" s="159">
        <v>42719</v>
      </c>
      <c r="C702" s="155">
        <v>5.4</v>
      </c>
      <c r="D702" s="152" t="s">
        <v>936</v>
      </c>
    </row>
    <row r="703" spans="2:4">
      <c r="B703" s="159">
        <v>42719</v>
      </c>
      <c r="C703" s="155">
        <v>16.34</v>
      </c>
      <c r="D703" s="152" t="s">
        <v>937</v>
      </c>
    </row>
    <row r="704" spans="2:4">
      <c r="B704" s="159">
        <v>42719</v>
      </c>
      <c r="C704" s="155">
        <v>5.72</v>
      </c>
      <c r="D704" s="152" t="s">
        <v>938</v>
      </c>
    </row>
    <row r="705" spans="2:4">
      <c r="B705" s="159">
        <v>42719</v>
      </c>
      <c r="C705" s="155">
        <v>29.94</v>
      </c>
      <c r="D705" s="152" t="s">
        <v>939</v>
      </c>
    </row>
    <row r="706" spans="2:4">
      <c r="B706" s="159">
        <v>42719</v>
      </c>
      <c r="C706" s="155">
        <v>0.55000000000000004</v>
      </c>
      <c r="D706" s="152" t="s">
        <v>940</v>
      </c>
    </row>
    <row r="707" spans="2:4">
      <c r="B707" s="159">
        <v>42719</v>
      </c>
      <c r="C707" s="155">
        <v>31.6</v>
      </c>
      <c r="D707" s="152" t="s">
        <v>941</v>
      </c>
    </row>
    <row r="708" spans="2:4">
      <c r="B708" s="159">
        <v>42719</v>
      </c>
      <c r="C708" s="155">
        <v>11.66</v>
      </c>
      <c r="D708" s="152" t="s">
        <v>942</v>
      </c>
    </row>
    <row r="709" spans="2:4">
      <c r="B709" s="159">
        <v>42719</v>
      </c>
      <c r="C709" s="155">
        <v>9.6999999999999993</v>
      </c>
      <c r="D709" s="152" t="s">
        <v>943</v>
      </c>
    </row>
    <row r="710" spans="2:4">
      <c r="B710" s="159">
        <v>42719</v>
      </c>
      <c r="C710" s="155">
        <v>250.58</v>
      </c>
      <c r="D710" s="152" t="s">
        <v>944</v>
      </c>
    </row>
    <row r="711" spans="2:4">
      <c r="B711" s="159">
        <v>42719</v>
      </c>
      <c r="C711" s="155">
        <v>32.46</v>
      </c>
      <c r="D711" s="152" t="s">
        <v>945</v>
      </c>
    </row>
    <row r="712" spans="2:4">
      <c r="B712" s="159">
        <v>42719</v>
      </c>
      <c r="C712" s="155">
        <v>0.25</v>
      </c>
      <c r="D712" s="152" t="s">
        <v>946</v>
      </c>
    </row>
    <row r="713" spans="2:4">
      <c r="B713" s="159">
        <v>42719</v>
      </c>
      <c r="C713" s="155">
        <v>3.43</v>
      </c>
      <c r="D713" s="152" t="s">
        <v>947</v>
      </c>
    </row>
    <row r="714" spans="2:4">
      <c r="B714" s="159">
        <v>42719</v>
      </c>
      <c r="C714" s="155">
        <v>4.97</v>
      </c>
      <c r="D714" s="152" t="s">
        <v>948</v>
      </c>
    </row>
    <row r="715" spans="2:4">
      <c r="B715" s="159">
        <v>42719</v>
      </c>
      <c r="C715" s="155">
        <v>10.31</v>
      </c>
      <c r="D715" s="152" t="s">
        <v>949</v>
      </c>
    </row>
    <row r="716" spans="2:4">
      <c r="B716" s="159">
        <v>42719</v>
      </c>
      <c r="C716" s="155">
        <v>27.89</v>
      </c>
      <c r="D716" s="152" t="s">
        <v>950</v>
      </c>
    </row>
    <row r="717" spans="2:4">
      <c r="B717" s="159">
        <v>42719</v>
      </c>
      <c r="C717" s="155">
        <v>16.37</v>
      </c>
      <c r="D717" s="152" t="s">
        <v>951</v>
      </c>
    </row>
    <row r="718" spans="2:4">
      <c r="B718" s="159">
        <v>42719</v>
      </c>
      <c r="C718" s="155">
        <v>9.1199999999999992</v>
      </c>
      <c r="D718" s="152" t="s">
        <v>952</v>
      </c>
    </row>
    <row r="719" spans="2:4">
      <c r="B719" s="159">
        <v>42719</v>
      </c>
      <c r="C719" s="155">
        <v>56.99</v>
      </c>
      <c r="D719" s="152" t="s">
        <v>953</v>
      </c>
    </row>
    <row r="720" spans="2:4">
      <c r="B720" s="159">
        <v>42719</v>
      </c>
      <c r="C720" s="155">
        <v>24.68</v>
      </c>
      <c r="D720" s="152" t="s">
        <v>954</v>
      </c>
    </row>
    <row r="721" spans="2:4">
      <c r="B721" s="159">
        <v>42719</v>
      </c>
      <c r="C721" s="155">
        <v>12.85</v>
      </c>
      <c r="D721" s="152" t="s">
        <v>955</v>
      </c>
    </row>
    <row r="722" spans="2:4">
      <c r="B722" s="159">
        <v>42719</v>
      </c>
      <c r="C722" s="155">
        <v>10.34</v>
      </c>
      <c r="D722" s="152" t="s">
        <v>956</v>
      </c>
    </row>
    <row r="723" spans="2:4">
      <c r="B723" s="159">
        <v>42719</v>
      </c>
      <c r="C723" s="155">
        <v>0.78</v>
      </c>
      <c r="D723" s="152" t="s">
        <v>957</v>
      </c>
    </row>
    <row r="724" spans="2:4">
      <c r="B724" s="159">
        <v>42719</v>
      </c>
      <c r="C724" s="155">
        <v>6.27</v>
      </c>
      <c r="D724" s="152" t="s">
        <v>958</v>
      </c>
    </row>
    <row r="725" spans="2:4">
      <c r="B725" s="159">
        <v>42719</v>
      </c>
      <c r="C725" s="155">
        <v>55.99</v>
      </c>
      <c r="D725" s="152" t="s">
        <v>959</v>
      </c>
    </row>
    <row r="726" spans="2:4">
      <c r="B726" s="159">
        <v>42719</v>
      </c>
      <c r="C726" s="155">
        <v>34.56</v>
      </c>
      <c r="D726" s="152" t="s">
        <v>960</v>
      </c>
    </row>
    <row r="727" spans="2:4">
      <c r="B727" s="159">
        <v>42719</v>
      </c>
      <c r="C727" s="155">
        <v>14.95</v>
      </c>
      <c r="D727" s="152" t="s">
        <v>961</v>
      </c>
    </row>
    <row r="728" spans="2:4">
      <c r="B728" s="159">
        <v>42719</v>
      </c>
      <c r="C728" s="155">
        <v>9.5</v>
      </c>
      <c r="D728" s="152" t="s">
        <v>962</v>
      </c>
    </row>
    <row r="729" spans="2:4">
      <c r="B729" s="159">
        <v>42719</v>
      </c>
      <c r="C729" s="155">
        <v>4.76</v>
      </c>
      <c r="D729" s="152" t="s">
        <v>963</v>
      </c>
    </row>
    <row r="730" spans="2:4">
      <c r="B730" s="159">
        <v>42719</v>
      </c>
      <c r="C730" s="155">
        <v>50.74</v>
      </c>
      <c r="D730" s="152" t="s">
        <v>964</v>
      </c>
    </row>
    <row r="731" spans="2:4">
      <c r="B731" s="159">
        <v>42719</v>
      </c>
      <c r="C731" s="155">
        <v>60.47</v>
      </c>
      <c r="D731" s="152" t="s">
        <v>965</v>
      </c>
    </row>
    <row r="732" spans="2:4">
      <c r="B732" s="159">
        <v>42719</v>
      </c>
      <c r="C732" s="155">
        <v>16.23</v>
      </c>
      <c r="D732" s="152" t="s">
        <v>966</v>
      </c>
    </row>
    <row r="733" spans="2:4">
      <c r="B733" s="159">
        <v>42719</v>
      </c>
      <c r="C733" s="155">
        <v>35.549999999999997</v>
      </c>
      <c r="D733" s="152" t="s">
        <v>967</v>
      </c>
    </row>
    <row r="734" spans="2:4">
      <c r="B734" s="159">
        <v>42719</v>
      </c>
      <c r="C734" s="155">
        <v>8.5500000000000007</v>
      </c>
      <c r="D734" s="152" t="s">
        <v>968</v>
      </c>
    </row>
    <row r="735" spans="2:4">
      <c r="B735" s="159">
        <v>42719</v>
      </c>
      <c r="C735" s="155">
        <v>109.85</v>
      </c>
      <c r="D735" s="152" t="s">
        <v>969</v>
      </c>
    </row>
    <row r="736" spans="2:4">
      <c r="B736" s="159">
        <v>42719</v>
      </c>
      <c r="C736" s="155">
        <v>10.7</v>
      </c>
      <c r="D736" s="152" t="s">
        <v>970</v>
      </c>
    </row>
    <row r="737" spans="2:4">
      <c r="B737" s="159">
        <v>42719</v>
      </c>
      <c r="C737" s="155">
        <v>8.42</v>
      </c>
      <c r="D737" s="152" t="s">
        <v>971</v>
      </c>
    </row>
    <row r="738" spans="2:4">
      <c r="B738" s="159">
        <v>42719</v>
      </c>
      <c r="C738" s="155">
        <v>29.71</v>
      </c>
      <c r="D738" s="152" t="s">
        <v>972</v>
      </c>
    </row>
    <row r="739" spans="2:4">
      <c r="B739" s="159">
        <v>42719</v>
      </c>
      <c r="C739" s="155">
        <v>13</v>
      </c>
      <c r="D739" s="152" t="s">
        <v>973</v>
      </c>
    </row>
    <row r="740" spans="2:4">
      <c r="B740" s="159">
        <v>42719</v>
      </c>
      <c r="C740" s="155">
        <v>4.63</v>
      </c>
      <c r="D740" s="152" t="s">
        <v>974</v>
      </c>
    </row>
    <row r="741" spans="2:4">
      <c r="B741" s="159">
        <v>42719</v>
      </c>
      <c r="C741" s="155">
        <v>27.81</v>
      </c>
      <c r="D741" s="152" t="s">
        <v>975</v>
      </c>
    </row>
    <row r="742" spans="2:4">
      <c r="B742" s="159">
        <v>42719</v>
      </c>
      <c r="C742" s="155">
        <v>0.77</v>
      </c>
      <c r="D742" s="152" t="s">
        <v>976</v>
      </c>
    </row>
    <row r="743" spans="2:4">
      <c r="B743" s="159">
        <v>42719</v>
      </c>
      <c r="C743" s="155">
        <v>0.36</v>
      </c>
      <c r="D743" s="152" t="s">
        <v>977</v>
      </c>
    </row>
    <row r="744" spans="2:4">
      <c r="B744" s="159">
        <v>42719</v>
      </c>
      <c r="C744" s="155">
        <v>67.77</v>
      </c>
      <c r="D744" s="152" t="s">
        <v>978</v>
      </c>
    </row>
    <row r="745" spans="2:4">
      <c r="B745" s="159">
        <v>42719</v>
      </c>
      <c r="C745" s="155">
        <v>48.2</v>
      </c>
      <c r="D745" s="152" t="s">
        <v>568</v>
      </c>
    </row>
    <row r="746" spans="2:4">
      <c r="B746" s="159">
        <v>42719</v>
      </c>
      <c r="C746" s="155">
        <v>32.090000000000003</v>
      </c>
      <c r="D746" s="152" t="s">
        <v>979</v>
      </c>
    </row>
    <row r="747" spans="2:4">
      <c r="B747" s="159">
        <v>42719</v>
      </c>
      <c r="C747" s="155">
        <v>15.17</v>
      </c>
      <c r="D747" s="152" t="s">
        <v>980</v>
      </c>
    </row>
    <row r="748" spans="2:4">
      <c r="B748" s="159">
        <v>42719</v>
      </c>
      <c r="C748" s="155">
        <v>9.9700000000000006</v>
      </c>
      <c r="D748" s="152" t="s">
        <v>981</v>
      </c>
    </row>
    <row r="749" spans="2:4">
      <c r="B749" s="159">
        <v>42719</v>
      </c>
      <c r="C749" s="155">
        <v>21.34</v>
      </c>
      <c r="D749" s="152" t="s">
        <v>982</v>
      </c>
    </row>
    <row r="750" spans="2:4">
      <c r="B750" s="159">
        <v>42719</v>
      </c>
      <c r="C750" s="155">
        <v>0.22</v>
      </c>
      <c r="D750" s="152" t="s">
        <v>320</v>
      </c>
    </row>
    <row r="751" spans="2:4">
      <c r="B751" s="159">
        <v>42719</v>
      </c>
      <c r="C751" s="155">
        <v>77.11</v>
      </c>
      <c r="D751" s="152" t="s">
        <v>983</v>
      </c>
    </row>
    <row r="752" spans="2:4">
      <c r="B752" s="159">
        <v>42719</v>
      </c>
      <c r="C752" s="155">
        <v>38.69</v>
      </c>
      <c r="D752" s="152" t="s">
        <v>984</v>
      </c>
    </row>
    <row r="753" spans="2:4">
      <c r="B753" s="159">
        <v>42719</v>
      </c>
      <c r="C753" s="155">
        <v>169.69</v>
      </c>
      <c r="D753" s="152" t="s">
        <v>664</v>
      </c>
    </row>
    <row r="754" spans="2:4">
      <c r="B754" s="159">
        <v>42719</v>
      </c>
      <c r="C754" s="155">
        <v>114.9</v>
      </c>
      <c r="D754" s="152" t="s">
        <v>985</v>
      </c>
    </row>
    <row r="755" spans="2:4">
      <c r="B755" s="159">
        <v>42719</v>
      </c>
      <c r="C755" s="155">
        <v>52.09</v>
      </c>
      <c r="D755" s="152" t="s">
        <v>986</v>
      </c>
    </row>
    <row r="756" spans="2:4">
      <c r="B756" s="159">
        <v>42719</v>
      </c>
      <c r="C756" s="155">
        <v>122.16</v>
      </c>
      <c r="D756" s="152" t="s">
        <v>987</v>
      </c>
    </row>
    <row r="757" spans="2:4">
      <c r="B757" s="159">
        <v>42719</v>
      </c>
      <c r="C757" s="155">
        <v>16.22</v>
      </c>
      <c r="D757" s="152" t="s">
        <v>988</v>
      </c>
    </row>
    <row r="758" spans="2:4">
      <c r="B758" s="159">
        <v>42719</v>
      </c>
      <c r="C758" s="155">
        <v>99.31</v>
      </c>
      <c r="D758" s="152" t="s">
        <v>989</v>
      </c>
    </row>
    <row r="759" spans="2:4">
      <c r="B759" s="159">
        <v>42719</v>
      </c>
      <c r="C759" s="155">
        <v>69.08</v>
      </c>
      <c r="D759" s="152" t="s">
        <v>990</v>
      </c>
    </row>
    <row r="760" spans="2:4">
      <c r="B760" s="159">
        <v>42719</v>
      </c>
      <c r="C760" s="155">
        <v>9.3699999999999992</v>
      </c>
      <c r="D760" s="152" t="s">
        <v>991</v>
      </c>
    </row>
    <row r="761" spans="2:4">
      <c r="B761" s="159">
        <v>42719</v>
      </c>
      <c r="C761" s="155">
        <v>98.02</v>
      </c>
      <c r="D761" s="152" t="s">
        <v>992</v>
      </c>
    </row>
    <row r="762" spans="2:4">
      <c r="B762" s="159">
        <v>42719</v>
      </c>
      <c r="C762" s="155">
        <v>33.229999999999997</v>
      </c>
      <c r="D762" s="152" t="s">
        <v>993</v>
      </c>
    </row>
    <row r="763" spans="2:4">
      <c r="B763" s="159">
        <v>42719</v>
      </c>
      <c r="C763" s="155">
        <v>35.36</v>
      </c>
      <c r="D763" s="152" t="s">
        <v>994</v>
      </c>
    </row>
    <row r="764" spans="2:4">
      <c r="B764" s="159">
        <v>42719</v>
      </c>
      <c r="C764" s="155">
        <v>21.01</v>
      </c>
      <c r="D764" s="152" t="s">
        <v>995</v>
      </c>
    </row>
    <row r="765" spans="2:4">
      <c r="B765" s="159">
        <v>42719</v>
      </c>
      <c r="C765" s="155">
        <v>79.92</v>
      </c>
      <c r="D765" s="152" t="s">
        <v>996</v>
      </c>
    </row>
    <row r="766" spans="2:4">
      <c r="B766" s="159">
        <v>42719</v>
      </c>
      <c r="C766" s="155">
        <v>63.67</v>
      </c>
      <c r="D766" s="152" t="s">
        <v>997</v>
      </c>
    </row>
    <row r="767" spans="2:4">
      <c r="B767" s="159">
        <v>42719</v>
      </c>
      <c r="C767" s="155">
        <v>3</v>
      </c>
      <c r="D767" s="152" t="s">
        <v>998</v>
      </c>
    </row>
    <row r="768" spans="2:4">
      <c r="B768" s="159">
        <v>42719</v>
      </c>
      <c r="C768" s="155">
        <v>30.58</v>
      </c>
      <c r="D768" s="152" t="s">
        <v>999</v>
      </c>
    </row>
    <row r="769" spans="2:4">
      <c r="B769" s="159">
        <v>42719</v>
      </c>
      <c r="C769" s="155">
        <v>133.13999999999999</v>
      </c>
      <c r="D769" s="152" t="s">
        <v>1000</v>
      </c>
    </row>
    <row r="770" spans="2:4">
      <c r="B770" s="159">
        <v>42719</v>
      </c>
      <c r="C770" s="155">
        <v>461.66</v>
      </c>
      <c r="D770" s="152" t="s">
        <v>1001</v>
      </c>
    </row>
    <row r="771" spans="2:4">
      <c r="B771" s="159">
        <v>42719</v>
      </c>
      <c r="C771" s="155">
        <v>0.87</v>
      </c>
      <c r="D771" s="152" t="s">
        <v>1002</v>
      </c>
    </row>
    <row r="772" spans="2:4">
      <c r="B772" s="159">
        <v>42719</v>
      </c>
      <c r="C772" s="155">
        <v>36.79</v>
      </c>
      <c r="D772" s="152" t="s">
        <v>1003</v>
      </c>
    </row>
    <row r="773" spans="2:4">
      <c r="B773" s="159">
        <v>42719</v>
      </c>
      <c r="C773" s="155">
        <v>5.04</v>
      </c>
      <c r="D773" s="152" t="s">
        <v>1004</v>
      </c>
    </row>
    <row r="774" spans="2:4">
      <c r="B774" s="159">
        <v>42719</v>
      </c>
      <c r="C774" s="155">
        <v>40.44</v>
      </c>
      <c r="D774" s="152" t="s">
        <v>1005</v>
      </c>
    </row>
    <row r="775" spans="2:4">
      <c r="B775" s="159">
        <v>42719</v>
      </c>
      <c r="C775" s="155">
        <v>2.62</v>
      </c>
      <c r="D775" s="152" t="s">
        <v>1006</v>
      </c>
    </row>
    <row r="776" spans="2:4">
      <c r="B776" s="159">
        <v>42719</v>
      </c>
      <c r="C776" s="155">
        <v>21.84</v>
      </c>
      <c r="D776" s="152" t="s">
        <v>1007</v>
      </c>
    </row>
    <row r="777" spans="2:4">
      <c r="B777" s="159">
        <v>42719</v>
      </c>
      <c r="C777" s="155">
        <v>16.27</v>
      </c>
      <c r="D777" s="152" t="s">
        <v>1008</v>
      </c>
    </row>
    <row r="778" spans="2:4">
      <c r="B778" s="159">
        <v>42719</v>
      </c>
      <c r="C778" s="155">
        <v>150.55000000000001</v>
      </c>
      <c r="D778" s="152" t="s">
        <v>1009</v>
      </c>
    </row>
    <row r="779" spans="2:4">
      <c r="B779" s="159">
        <v>42719</v>
      </c>
      <c r="C779" s="155">
        <v>8.65</v>
      </c>
      <c r="D779" s="152" t="s">
        <v>1010</v>
      </c>
    </row>
    <row r="780" spans="2:4">
      <c r="B780" s="159">
        <v>42719</v>
      </c>
      <c r="C780" s="155">
        <v>7.06</v>
      </c>
      <c r="D780" s="152" t="s">
        <v>1011</v>
      </c>
    </row>
    <row r="781" spans="2:4">
      <c r="B781" s="159">
        <v>42719</v>
      </c>
      <c r="C781" s="155">
        <v>8.4499999999999993</v>
      </c>
      <c r="D781" s="152" t="s">
        <v>1012</v>
      </c>
    </row>
    <row r="782" spans="2:4">
      <c r="B782" s="159">
        <v>42719</v>
      </c>
      <c r="C782" s="155">
        <v>31.17</v>
      </c>
      <c r="D782" s="152" t="s">
        <v>1013</v>
      </c>
    </row>
    <row r="783" spans="2:4">
      <c r="B783" s="159">
        <v>42719</v>
      </c>
      <c r="C783" s="155">
        <v>51.83</v>
      </c>
      <c r="D783" s="152" t="s">
        <v>1014</v>
      </c>
    </row>
    <row r="784" spans="2:4">
      <c r="B784" s="159">
        <v>42719</v>
      </c>
      <c r="C784" s="155">
        <v>141.88999999999999</v>
      </c>
      <c r="D784" s="152" t="s">
        <v>1015</v>
      </c>
    </row>
    <row r="785" spans="2:4">
      <c r="B785" s="159">
        <v>42719</v>
      </c>
      <c r="C785" s="155">
        <v>127.99</v>
      </c>
      <c r="D785" s="152" t="s">
        <v>1016</v>
      </c>
    </row>
    <row r="786" spans="2:4">
      <c r="B786" s="159">
        <v>42719</v>
      </c>
      <c r="C786" s="155">
        <v>33.58</v>
      </c>
      <c r="D786" s="152" t="s">
        <v>1017</v>
      </c>
    </row>
    <row r="787" spans="2:4">
      <c r="B787" s="159">
        <v>42719</v>
      </c>
      <c r="C787" s="155">
        <v>341.04</v>
      </c>
      <c r="D787" s="152" t="s">
        <v>990</v>
      </c>
    </row>
    <row r="788" spans="2:4">
      <c r="B788" s="159">
        <v>42719</v>
      </c>
      <c r="C788" s="155">
        <v>28</v>
      </c>
      <c r="D788" s="152" t="s">
        <v>1018</v>
      </c>
    </row>
    <row r="789" spans="2:4">
      <c r="B789" s="159">
        <v>42719</v>
      </c>
      <c r="C789" s="155">
        <v>12.96</v>
      </c>
      <c r="D789" s="152" t="s">
        <v>1019</v>
      </c>
    </row>
    <row r="790" spans="2:4">
      <c r="B790" s="159">
        <v>42719</v>
      </c>
      <c r="C790" s="155">
        <v>37.68</v>
      </c>
      <c r="D790" s="152" t="s">
        <v>1020</v>
      </c>
    </row>
    <row r="791" spans="2:4">
      <c r="B791" s="159">
        <v>42719</v>
      </c>
      <c r="C791" s="155">
        <v>99.45</v>
      </c>
      <c r="D791" s="152" t="s">
        <v>1021</v>
      </c>
    </row>
    <row r="792" spans="2:4">
      <c r="B792" s="159">
        <v>42719</v>
      </c>
      <c r="C792" s="155">
        <v>2.64</v>
      </c>
      <c r="D792" s="152" t="s">
        <v>1022</v>
      </c>
    </row>
    <row r="793" spans="2:4">
      <c r="B793" s="159">
        <v>42719</v>
      </c>
      <c r="C793" s="155">
        <v>2.4</v>
      </c>
      <c r="D793" s="152" t="s">
        <v>1023</v>
      </c>
    </row>
    <row r="794" spans="2:4">
      <c r="B794" s="159">
        <v>42719</v>
      </c>
      <c r="C794" s="155">
        <v>18.579999999999998</v>
      </c>
      <c r="D794" s="152" t="s">
        <v>1024</v>
      </c>
    </row>
    <row r="795" spans="2:4">
      <c r="B795" s="159">
        <v>42719</v>
      </c>
      <c r="C795" s="155">
        <v>18.52</v>
      </c>
      <c r="D795" s="152" t="s">
        <v>1025</v>
      </c>
    </row>
    <row r="796" spans="2:4">
      <c r="B796" s="159">
        <v>42719</v>
      </c>
      <c r="C796" s="155">
        <v>27.67</v>
      </c>
      <c r="D796" s="152" t="s">
        <v>1026</v>
      </c>
    </row>
    <row r="797" spans="2:4">
      <c r="B797" s="159">
        <v>42719</v>
      </c>
      <c r="C797" s="155">
        <v>24.2</v>
      </c>
      <c r="D797" s="152" t="s">
        <v>506</v>
      </c>
    </row>
    <row r="798" spans="2:4">
      <c r="B798" s="159">
        <v>42719</v>
      </c>
      <c r="C798" s="155">
        <v>51.94</v>
      </c>
      <c r="D798" s="152" t="s">
        <v>1027</v>
      </c>
    </row>
    <row r="799" spans="2:4">
      <c r="B799" s="159">
        <v>42719</v>
      </c>
      <c r="C799" s="155">
        <v>44.07</v>
      </c>
      <c r="D799" s="152" t="s">
        <v>1028</v>
      </c>
    </row>
    <row r="800" spans="2:4">
      <c r="B800" s="159">
        <v>42719</v>
      </c>
      <c r="C800" s="155">
        <v>9.4600000000000009</v>
      </c>
      <c r="D800" s="152" t="s">
        <v>1029</v>
      </c>
    </row>
    <row r="801" spans="2:4">
      <c r="B801" s="159">
        <v>42719</v>
      </c>
      <c r="C801" s="155">
        <v>20.83</v>
      </c>
      <c r="D801" s="152" t="s">
        <v>1030</v>
      </c>
    </row>
    <row r="802" spans="2:4">
      <c r="B802" s="159">
        <v>42719</v>
      </c>
      <c r="C802" s="155">
        <v>1.02</v>
      </c>
      <c r="D802" s="152" t="s">
        <v>1031</v>
      </c>
    </row>
    <row r="803" spans="2:4">
      <c r="B803" s="159">
        <v>42719</v>
      </c>
      <c r="C803" s="155">
        <v>4.38</v>
      </c>
      <c r="D803" s="152" t="s">
        <v>1032</v>
      </c>
    </row>
    <row r="804" spans="2:4">
      <c r="B804" s="159">
        <v>42719</v>
      </c>
      <c r="C804" s="155">
        <v>40.31</v>
      </c>
      <c r="D804" s="152" t="s">
        <v>1033</v>
      </c>
    </row>
    <row r="805" spans="2:4">
      <c r="B805" s="159">
        <v>42719</v>
      </c>
      <c r="C805" s="155">
        <v>59.17</v>
      </c>
      <c r="D805" s="152" t="s">
        <v>1034</v>
      </c>
    </row>
    <row r="806" spans="2:4">
      <c r="B806" s="159">
        <v>42719</v>
      </c>
      <c r="C806" s="155">
        <v>9.0500000000000007</v>
      </c>
      <c r="D806" s="152" t="s">
        <v>905</v>
      </c>
    </row>
    <row r="807" spans="2:4">
      <c r="B807" s="159">
        <v>42719</v>
      </c>
      <c r="C807" s="155">
        <v>83.53</v>
      </c>
      <c r="D807" s="152" t="s">
        <v>1035</v>
      </c>
    </row>
    <row r="808" spans="2:4">
      <c r="B808" s="159">
        <v>42719</v>
      </c>
      <c r="C808" s="155">
        <v>68.5</v>
      </c>
      <c r="D808" s="152" t="s">
        <v>1036</v>
      </c>
    </row>
    <row r="809" spans="2:4">
      <c r="B809" s="159">
        <v>42719</v>
      </c>
      <c r="C809" s="155">
        <v>2.71</v>
      </c>
      <c r="D809" s="152" t="s">
        <v>1037</v>
      </c>
    </row>
    <row r="810" spans="2:4">
      <c r="B810" s="159">
        <v>42719</v>
      </c>
      <c r="C810" s="155">
        <v>1.46</v>
      </c>
      <c r="D810" s="152" t="s">
        <v>743</v>
      </c>
    </row>
    <row r="811" spans="2:4">
      <c r="B811" s="159">
        <v>42719</v>
      </c>
      <c r="C811" s="155">
        <v>71.48</v>
      </c>
      <c r="D811" s="152" t="s">
        <v>1038</v>
      </c>
    </row>
    <row r="812" spans="2:4">
      <c r="B812" s="159">
        <v>42719</v>
      </c>
      <c r="C812" s="155">
        <v>48.2</v>
      </c>
      <c r="D812" s="152" t="s">
        <v>1039</v>
      </c>
    </row>
    <row r="813" spans="2:4">
      <c r="B813" s="159">
        <v>42719</v>
      </c>
      <c r="C813" s="155">
        <v>1.31</v>
      </c>
      <c r="D813" s="152" t="s">
        <v>1040</v>
      </c>
    </row>
    <row r="814" spans="2:4">
      <c r="B814" s="159">
        <v>42719</v>
      </c>
      <c r="C814" s="155">
        <v>44.38</v>
      </c>
      <c r="D814" s="152" t="s">
        <v>1041</v>
      </c>
    </row>
    <row r="815" spans="2:4">
      <c r="B815" s="159">
        <v>42719</v>
      </c>
      <c r="C815" s="155">
        <v>30.47</v>
      </c>
      <c r="D815" s="152" t="s">
        <v>1042</v>
      </c>
    </row>
    <row r="816" spans="2:4">
      <c r="B816" s="159">
        <v>42719</v>
      </c>
      <c r="C816" s="155">
        <v>42.87</v>
      </c>
      <c r="D816" s="152" t="s">
        <v>1043</v>
      </c>
    </row>
    <row r="817" spans="2:4">
      <c r="B817" s="159">
        <v>42719</v>
      </c>
      <c r="C817" s="155">
        <v>22.1</v>
      </c>
      <c r="D817" s="152" t="s">
        <v>343</v>
      </c>
    </row>
    <row r="818" spans="2:4">
      <c r="B818" s="159">
        <v>42719</v>
      </c>
      <c r="C818" s="155">
        <v>122.99</v>
      </c>
      <c r="D818" s="152" t="s">
        <v>1044</v>
      </c>
    </row>
    <row r="819" spans="2:4">
      <c r="B819" s="159">
        <v>42719</v>
      </c>
      <c r="C819" s="155">
        <v>15.27</v>
      </c>
      <c r="D819" s="152" t="s">
        <v>1045</v>
      </c>
    </row>
    <row r="820" spans="2:4">
      <c r="B820" s="159">
        <v>42719</v>
      </c>
      <c r="C820" s="155">
        <v>9.4</v>
      </c>
      <c r="D820" s="152" t="s">
        <v>1046</v>
      </c>
    </row>
    <row r="821" spans="2:4">
      <c r="B821" s="159">
        <v>42719</v>
      </c>
      <c r="C821" s="155">
        <v>45.16</v>
      </c>
      <c r="D821" s="152" t="s">
        <v>1047</v>
      </c>
    </row>
    <row r="822" spans="2:4">
      <c r="B822" s="159">
        <v>42719</v>
      </c>
      <c r="C822" s="155">
        <v>98.47</v>
      </c>
      <c r="D822" s="152" t="s">
        <v>1048</v>
      </c>
    </row>
    <row r="823" spans="2:4">
      <c r="B823" s="159">
        <v>42719</v>
      </c>
      <c r="C823" s="155">
        <v>15.9</v>
      </c>
      <c r="D823" s="152" t="s">
        <v>1049</v>
      </c>
    </row>
    <row r="824" spans="2:4">
      <c r="B824" s="159">
        <v>42719</v>
      </c>
      <c r="C824" s="155">
        <v>2.67</v>
      </c>
      <c r="D824" s="152" t="s">
        <v>917</v>
      </c>
    </row>
    <row r="825" spans="2:4">
      <c r="B825" s="159">
        <v>42719</v>
      </c>
      <c r="C825" s="155">
        <v>51.02</v>
      </c>
      <c r="D825" s="152" t="s">
        <v>1050</v>
      </c>
    </row>
    <row r="826" spans="2:4">
      <c r="B826" s="159">
        <v>42719</v>
      </c>
      <c r="C826" s="155">
        <v>72.13</v>
      </c>
      <c r="D826" s="152" t="s">
        <v>1051</v>
      </c>
    </row>
    <row r="827" spans="2:4">
      <c r="B827" s="159">
        <v>42719</v>
      </c>
      <c r="C827" s="155">
        <v>28.44</v>
      </c>
      <c r="D827" s="152" t="s">
        <v>1052</v>
      </c>
    </row>
    <row r="828" spans="2:4">
      <c r="B828" s="159">
        <v>42719</v>
      </c>
      <c r="C828" s="155">
        <v>25.81</v>
      </c>
      <c r="D828" s="152" t="s">
        <v>1053</v>
      </c>
    </row>
    <row r="829" spans="2:4">
      <c r="B829" s="159">
        <v>42719</v>
      </c>
      <c r="C829" s="155">
        <v>50.15</v>
      </c>
      <c r="D829" s="152" t="s">
        <v>1054</v>
      </c>
    </row>
    <row r="830" spans="2:4">
      <c r="B830" s="159">
        <v>42719</v>
      </c>
      <c r="C830" s="155">
        <v>2.62</v>
      </c>
      <c r="D830" s="152" t="s">
        <v>1055</v>
      </c>
    </row>
    <row r="831" spans="2:4">
      <c r="B831" s="159">
        <v>42719</v>
      </c>
      <c r="C831" s="155">
        <v>34.51</v>
      </c>
      <c r="D831" s="152" t="s">
        <v>1056</v>
      </c>
    </row>
    <row r="832" spans="2:4">
      <c r="B832" s="159">
        <v>42719</v>
      </c>
      <c r="C832" s="155">
        <v>25.76</v>
      </c>
      <c r="D832" s="152" t="s">
        <v>1057</v>
      </c>
    </row>
    <row r="833" spans="2:4">
      <c r="B833" s="159">
        <v>42719</v>
      </c>
      <c r="C833" s="155">
        <v>2.21</v>
      </c>
      <c r="D833" s="152" t="s">
        <v>1058</v>
      </c>
    </row>
    <row r="834" spans="2:4">
      <c r="B834" s="159">
        <v>42719</v>
      </c>
      <c r="C834" s="155">
        <v>0.23</v>
      </c>
      <c r="D834" s="152" t="s">
        <v>1059</v>
      </c>
    </row>
    <row r="835" spans="2:4">
      <c r="B835" s="159">
        <v>42719</v>
      </c>
      <c r="C835" s="155">
        <v>37.19</v>
      </c>
      <c r="D835" s="152" t="s">
        <v>1060</v>
      </c>
    </row>
    <row r="836" spans="2:4">
      <c r="B836" s="159">
        <v>42719</v>
      </c>
      <c r="C836" s="155">
        <v>61.24</v>
      </c>
      <c r="D836" s="152" t="s">
        <v>1061</v>
      </c>
    </row>
    <row r="837" spans="2:4">
      <c r="B837" s="159">
        <v>42719</v>
      </c>
      <c r="C837" s="155">
        <v>0.88</v>
      </c>
      <c r="D837" s="152" t="s">
        <v>1062</v>
      </c>
    </row>
    <row r="838" spans="2:4">
      <c r="B838" s="159">
        <v>42719</v>
      </c>
      <c r="C838" s="155">
        <v>0.25</v>
      </c>
      <c r="D838" s="152" t="s">
        <v>1063</v>
      </c>
    </row>
    <row r="839" spans="2:4">
      <c r="B839" s="159">
        <v>42719</v>
      </c>
      <c r="C839" s="155">
        <v>0.91</v>
      </c>
      <c r="D839" s="152" t="s">
        <v>1064</v>
      </c>
    </row>
    <row r="840" spans="2:4">
      <c r="B840" s="159">
        <v>42719</v>
      </c>
      <c r="C840" s="155">
        <v>144.74</v>
      </c>
      <c r="D840" s="152" t="s">
        <v>1065</v>
      </c>
    </row>
    <row r="841" spans="2:4">
      <c r="B841" s="159">
        <v>42719</v>
      </c>
      <c r="C841" s="155">
        <v>46.47</v>
      </c>
      <c r="D841" s="152" t="s">
        <v>1066</v>
      </c>
    </row>
    <row r="842" spans="2:4">
      <c r="B842" s="159">
        <v>42719</v>
      </c>
      <c r="C842" s="155">
        <v>50.87</v>
      </c>
      <c r="D842" s="152" t="s">
        <v>1067</v>
      </c>
    </row>
    <row r="843" spans="2:4">
      <c r="B843" s="159">
        <v>42719</v>
      </c>
      <c r="C843" s="155">
        <v>176.69</v>
      </c>
      <c r="D843" s="152" t="s">
        <v>1068</v>
      </c>
    </row>
    <row r="844" spans="2:4">
      <c r="B844" s="159">
        <v>42719</v>
      </c>
      <c r="C844" s="155">
        <v>30.83</v>
      </c>
      <c r="D844" s="152" t="s">
        <v>1069</v>
      </c>
    </row>
    <row r="845" spans="2:4">
      <c r="B845" s="159">
        <v>42719</v>
      </c>
      <c r="C845" s="155">
        <v>3.43</v>
      </c>
      <c r="D845" s="152" t="s">
        <v>1070</v>
      </c>
    </row>
    <row r="846" spans="2:4">
      <c r="B846" s="159">
        <v>42719</v>
      </c>
      <c r="C846" s="155">
        <v>15.17</v>
      </c>
      <c r="D846" s="152" t="s">
        <v>1071</v>
      </c>
    </row>
    <row r="847" spans="2:4">
      <c r="B847" s="159">
        <v>42719</v>
      </c>
      <c r="C847" s="155">
        <v>20.63</v>
      </c>
      <c r="D847" s="152" t="s">
        <v>1072</v>
      </c>
    </row>
    <row r="848" spans="2:4">
      <c r="B848" s="159">
        <v>42719</v>
      </c>
      <c r="C848" s="155">
        <v>9.01</v>
      </c>
      <c r="D848" s="152" t="s">
        <v>1073</v>
      </c>
    </row>
    <row r="849" spans="2:4">
      <c r="B849" s="159">
        <v>42719</v>
      </c>
      <c r="C849" s="155">
        <v>88.2</v>
      </c>
      <c r="D849" s="152" t="s">
        <v>1074</v>
      </c>
    </row>
    <row r="850" spans="2:4">
      <c r="B850" s="159">
        <v>42719</v>
      </c>
      <c r="C850" s="155">
        <v>9.9700000000000006</v>
      </c>
      <c r="D850" s="152" t="s">
        <v>1075</v>
      </c>
    </row>
    <row r="851" spans="2:4">
      <c r="B851" s="159">
        <v>42719</v>
      </c>
      <c r="C851" s="155">
        <v>11.98</v>
      </c>
      <c r="D851" s="152" t="s">
        <v>1076</v>
      </c>
    </row>
    <row r="852" spans="2:4">
      <c r="B852" s="159">
        <v>42719</v>
      </c>
      <c r="C852" s="155">
        <v>2.08</v>
      </c>
      <c r="D852" s="152" t="s">
        <v>1077</v>
      </c>
    </row>
    <row r="853" spans="2:4">
      <c r="B853" s="159">
        <v>42719</v>
      </c>
      <c r="C853" s="155">
        <v>4.1399999999999997</v>
      </c>
      <c r="D853" s="152" t="s">
        <v>1078</v>
      </c>
    </row>
    <row r="854" spans="2:4">
      <c r="B854" s="159">
        <v>42719</v>
      </c>
      <c r="C854" s="155">
        <v>12.09</v>
      </c>
      <c r="D854" s="152" t="s">
        <v>1079</v>
      </c>
    </row>
    <row r="855" spans="2:4">
      <c r="B855" s="159">
        <v>42719</v>
      </c>
      <c r="C855" s="155">
        <v>49.12</v>
      </c>
      <c r="D855" s="152" t="s">
        <v>1080</v>
      </c>
    </row>
    <row r="856" spans="2:4">
      <c r="B856" s="159">
        <v>42719</v>
      </c>
      <c r="C856" s="155">
        <v>6.29</v>
      </c>
      <c r="D856" s="152" t="s">
        <v>1081</v>
      </c>
    </row>
    <row r="857" spans="2:4">
      <c r="B857" s="159">
        <v>42719</v>
      </c>
      <c r="C857" s="155">
        <v>29.77</v>
      </c>
      <c r="D857" s="152" t="s">
        <v>1082</v>
      </c>
    </row>
    <row r="858" spans="2:4">
      <c r="B858" s="159">
        <v>42719</v>
      </c>
      <c r="C858" s="155">
        <v>28.32</v>
      </c>
      <c r="D858" s="152" t="s">
        <v>1083</v>
      </c>
    </row>
    <row r="859" spans="2:4">
      <c r="B859" s="159">
        <v>42719</v>
      </c>
      <c r="C859" s="155">
        <v>23.95</v>
      </c>
      <c r="D859" s="152" t="s">
        <v>1084</v>
      </c>
    </row>
    <row r="860" spans="2:4">
      <c r="B860" s="159">
        <v>42719</v>
      </c>
      <c r="C860" s="155">
        <v>3</v>
      </c>
      <c r="D860" s="152" t="s">
        <v>1085</v>
      </c>
    </row>
    <row r="861" spans="2:4">
      <c r="B861" s="159">
        <v>42719</v>
      </c>
      <c r="C861" s="155">
        <v>39.700000000000003</v>
      </c>
      <c r="D861" s="152" t="s">
        <v>1086</v>
      </c>
    </row>
    <row r="862" spans="2:4">
      <c r="B862" s="159">
        <v>42719</v>
      </c>
      <c r="C862" s="155">
        <v>4.29</v>
      </c>
      <c r="D862" s="152" t="s">
        <v>1087</v>
      </c>
    </row>
    <row r="863" spans="2:4">
      <c r="B863" s="159">
        <v>42719</v>
      </c>
      <c r="C863" s="155">
        <v>7.32</v>
      </c>
      <c r="D863" s="152" t="s">
        <v>1088</v>
      </c>
    </row>
    <row r="864" spans="2:4">
      <c r="B864" s="159">
        <v>42719</v>
      </c>
      <c r="C864" s="155">
        <v>1.01</v>
      </c>
      <c r="D864" s="152" t="s">
        <v>1089</v>
      </c>
    </row>
    <row r="865" spans="2:4">
      <c r="B865" s="159">
        <v>42719</v>
      </c>
      <c r="C865" s="155">
        <v>38.869999999999997</v>
      </c>
      <c r="D865" s="152" t="s">
        <v>1090</v>
      </c>
    </row>
    <row r="866" spans="2:4">
      <c r="B866" s="159">
        <v>42719</v>
      </c>
      <c r="C866" s="155">
        <v>40.159999999999997</v>
      </c>
      <c r="D866" s="152" t="s">
        <v>1091</v>
      </c>
    </row>
    <row r="867" spans="2:4">
      <c r="B867" s="159">
        <v>42719</v>
      </c>
      <c r="C867" s="155">
        <v>32.15</v>
      </c>
      <c r="D867" s="152" t="s">
        <v>1092</v>
      </c>
    </row>
    <row r="868" spans="2:4">
      <c r="B868" s="159">
        <v>42719</v>
      </c>
      <c r="C868" s="155">
        <v>19.91</v>
      </c>
      <c r="D868" s="152" t="s">
        <v>1093</v>
      </c>
    </row>
    <row r="869" spans="2:4">
      <c r="B869" s="159">
        <v>42719</v>
      </c>
      <c r="C869" s="155">
        <v>6.34</v>
      </c>
      <c r="D869" s="152" t="s">
        <v>1094</v>
      </c>
    </row>
    <row r="870" spans="2:4">
      <c r="B870" s="159">
        <v>42719</v>
      </c>
      <c r="C870" s="155">
        <v>27.45</v>
      </c>
      <c r="D870" s="152" t="s">
        <v>373</v>
      </c>
    </row>
    <row r="871" spans="2:4">
      <c r="B871" s="159">
        <v>42719</v>
      </c>
      <c r="C871" s="155">
        <v>7.35</v>
      </c>
      <c r="D871" s="152" t="s">
        <v>1095</v>
      </c>
    </row>
    <row r="872" spans="2:4">
      <c r="B872" s="159">
        <v>42719</v>
      </c>
      <c r="C872" s="155">
        <v>4.12</v>
      </c>
      <c r="D872" s="152" t="s">
        <v>1096</v>
      </c>
    </row>
    <row r="873" spans="2:4">
      <c r="B873" s="159">
        <v>42719</v>
      </c>
      <c r="C873" s="155">
        <v>3.24</v>
      </c>
      <c r="D873" s="152" t="s">
        <v>1097</v>
      </c>
    </row>
    <row r="874" spans="2:4">
      <c r="B874" s="159">
        <v>42719</v>
      </c>
      <c r="C874" s="155">
        <v>5.63</v>
      </c>
      <c r="D874" s="152" t="s">
        <v>1098</v>
      </c>
    </row>
    <row r="875" spans="2:4">
      <c r="B875" s="159">
        <v>42719</v>
      </c>
      <c r="C875" s="155">
        <v>29.6</v>
      </c>
      <c r="D875" s="152" t="s">
        <v>1099</v>
      </c>
    </row>
    <row r="876" spans="2:4">
      <c r="B876" s="159">
        <v>42719</v>
      </c>
      <c r="C876" s="155">
        <v>13.91</v>
      </c>
      <c r="D876" s="152" t="s">
        <v>1100</v>
      </c>
    </row>
    <row r="877" spans="2:4">
      <c r="B877" s="159">
        <v>42719</v>
      </c>
      <c r="C877" s="155">
        <v>93.72</v>
      </c>
      <c r="D877" s="152" t="s">
        <v>1101</v>
      </c>
    </row>
    <row r="878" spans="2:4">
      <c r="B878" s="159">
        <v>42719</v>
      </c>
      <c r="C878" s="155">
        <v>49.39</v>
      </c>
      <c r="D878" s="152" t="s">
        <v>1102</v>
      </c>
    </row>
    <row r="879" spans="2:4">
      <c r="B879" s="159">
        <v>42719</v>
      </c>
      <c r="C879" s="155">
        <v>26.58</v>
      </c>
      <c r="D879" s="152" t="s">
        <v>824</v>
      </c>
    </row>
    <row r="880" spans="2:4">
      <c r="B880" s="159">
        <v>42719</v>
      </c>
      <c r="C880" s="155">
        <v>7.76</v>
      </c>
      <c r="D880" s="152" t="s">
        <v>1103</v>
      </c>
    </row>
    <row r="881" spans="2:4">
      <c r="B881" s="159">
        <v>42719</v>
      </c>
      <c r="C881" s="155">
        <v>121.22</v>
      </c>
      <c r="D881" s="152" t="s">
        <v>1104</v>
      </c>
    </row>
    <row r="882" spans="2:4">
      <c r="B882" s="159">
        <v>42719</v>
      </c>
      <c r="C882" s="155">
        <v>45.44</v>
      </c>
      <c r="D882" s="152" t="s">
        <v>1105</v>
      </c>
    </row>
    <row r="883" spans="2:4">
      <c r="B883" s="159">
        <v>42719</v>
      </c>
      <c r="C883" s="155">
        <v>0.68</v>
      </c>
      <c r="D883" s="152" t="s">
        <v>1106</v>
      </c>
    </row>
    <row r="884" spans="2:4">
      <c r="B884" s="159">
        <v>42719</v>
      </c>
      <c r="C884" s="155">
        <v>2.63</v>
      </c>
      <c r="D884" s="152" t="s">
        <v>1107</v>
      </c>
    </row>
    <row r="885" spans="2:4">
      <c r="B885" s="159">
        <v>42719</v>
      </c>
      <c r="C885" s="155">
        <v>27.03</v>
      </c>
      <c r="D885" s="152" t="s">
        <v>776</v>
      </c>
    </row>
    <row r="886" spans="2:4">
      <c r="B886" s="159">
        <v>42719</v>
      </c>
      <c r="C886" s="155">
        <v>5.05</v>
      </c>
      <c r="D886" s="152" t="s">
        <v>1108</v>
      </c>
    </row>
    <row r="887" spans="2:4">
      <c r="B887" s="159">
        <v>42719</v>
      </c>
      <c r="C887" s="155">
        <v>20.66</v>
      </c>
      <c r="D887" s="152" t="s">
        <v>1109</v>
      </c>
    </row>
    <row r="888" spans="2:4">
      <c r="B888" s="159">
        <v>42719</v>
      </c>
      <c r="C888" s="155">
        <v>11.12</v>
      </c>
      <c r="D888" s="152" t="s">
        <v>1110</v>
      </c>
    </row>
    <row r="889" spans="2:4">
      <c r="B889" s="159">
        <v>42719</v>
      </c>
      <c r="C889" s="155">
        <v>52.84</v>
      </c>
      <c r="D889" s="152" t="s">
        <v>1111</v>
      </c>
    </row>
    <row r="890" spans="2:4">
      <c r="B890" s="159">
        <v>42719</v>
      </c>
      <c r="C890" s="155">
        <v>86.02</v>
      </c>
      <c r="D890" s="152" t="s">
        <v>1112</v>
      </c>
    </row>
    <row r="891" spans="2:4">
      <c r="B891" s="159">
        <v>42719</v>
      </c>
      <c r="C891" s="155">
        <v>16.73</v>
      </c>
      <c r="D891" s="152" t="s">
        <v>1113</v>
      </c>
    </row>
    <row r="892" spans="2:4">
      <c r="B892" s="159">
        <v>42719</v>
      </c>
      <c r="C892" s="155">
        <v>0.76</v>
      </c>
      <c r="D892" s="152" t="s">
        <v>1114</v>
      </c>
    </row>
    <row r="893" spans="2:4">
      <c r="B893" s="159">
        <v>42719</v>
      </c>
      <c r="C893" s="155">
        <v>1.74</v>
      </c>
      <c r="D893" s="152" t="s">
        <v>1115</v>
      </c>
    </row>
    <row r="894" spans="2:4">
      <c r="B894" s="159">
        <v>42719</v>
      </c>
      <c r="C894" s="155">
        <v>135.41</v>
      </c>
      <c r="D894" s="152" t="s">
        <v>1116</v>
      </c>
    </row>
    <row r="895" spans="2:4">
      <c r="B895" s="159">
        <v>42719</v>
      </c>
      <c r="C895" s="155">
        <v>104.37</v>
      </c>
      <c r="D895" s="152" t="s">
        <v>1117</v>
      </c>
    </row>
    <row r="896" spans="2:4">
      <c r="B896" s="159">
        <v>42719</v>
      </c>
      <c r="C896" s="155">
        <v>35.81</v>
      </c>
      <c r="D896" s="152" t="s">
        <v>1118</v>
      </c>
    </row>
    <row r="897" spans="2:4">
      <c r="B897" s="159">
        <v>42719</v>
      </c>
      <c r="C897" s="155">
        <v>122.72</v>
      </c>
      <c r="D897" s="152" t="s">
        <v>1119</v>
      </c>
    </row>
    <row r="898" spans="2:4">
      <c r="B898" s="159">
        <v>42719</v>
      </c>
      <c r="C898" s="155">
        <v>10.53</v>
      </c>
      <c r="D898" s="152" t="s">
        <v>1120</v>
      </c>
    </row>
    <row r="899" spans="2:4">
      <c r="B899" s="159">
        <v>42719</v>
      </c>
      <c r="C899" s="155">
        <v>2.42</v>
      </c>
      <c r="D899" s="152" t="s">
        <v>1121</v>
      </c>
    </row>
    <row r="900" spans="2:4">
      <c r="B900" s="159">
        <v>42719</v>
      </c>
      <c r="C900" s="155">
        <v>6.1</v>
      </c>
      <c r="D900" s="152" t="s">
        <v>1122</v>
      </c>
    </row>
    <row r="901" spans="2:4">
      <c r="B901" s="159">
        <v>42719</v>
      </c>
      <c r="C901" s="155">
        <v>9.06</v>
      </c>
      <c r="D901" s="152" t="s">
        <v>1123</v>
      </c>
    </row>
    <row r="902" spans="2:4">
      <c r="B902" s="159">
        <v>42719</v>
      </c>
      <c r="C902" s="155">
        <v>0.28999999999999998</v>
      </c>
      <c r="D902" s="152" t="s">
        <v>1124</v>
      </c>
    </row>
    <row r="903" spans="2:4">
      <c r="B903" s="159">
        <v>42719</v>
      </c>
      <c r="C903" s="155">
        <v>28.48</v>
      </c>
      <c r="D903" s="152" t="s">
        <v>1125</v>
      </c>
    </row>
    <row r="904" spans="2:4">
      <c r="B904" s="159">
        <v>42719</v>
      </c>
      <c r="C904" s="155">
        <v>4.49</v>
      </c>
      <c r="D904" s="152" t="s">
        <v>1126</v>
      </c>
    </row>
    <row r="905" spans="2:4">
      <c r="B905" s="159">
        <v>42719</v>
      </c>
      <c r="C905" s="155">
        <v>4.33</v>
      </c>
      <c r="D905" s="152" t="s">
        <v>1127</v>
      </c>
    </row>
    <row r="906" spans="2:4">
      <c r="B906" s="159">
        <v>42719</v>
      </c>
      <c r="C906" s="155">
        <v>18.899999999999999</v>
      </c>
      <c r="D906" s="152" t="s">
        <v>1128</v>
      </c>
    </row>
    <row r="907" spans="2:4">
      <c r="B907" s="159">
        <v>42719</v>
      </c>
      <c r="C907" s="155">
        <v>59.18</v>
      </c>
      <c r="D907" s="152" t="s">
        <v>1129</v>
      </c>
    </row>
    <row r="908" spans="2:4">
      <c r="B908" s="159">
        <v>42719</v>
      </c>
      <c r="C908" s="155">
        <v>54.9</v>
      </c>
      <c r="D908" s="152" t="s">
        <v>1129</v>
      </c>
    </row>
    <row r="909" spans="2:4">
      <c r="B909" s="159">
        <v>42719</v>
      </c>
      <c r="C909" s="155">
        <v>5.24</v>
      </c>
      <c r="D909" s="152" t="s">
        <v>1130</v>
      </c>
    </row>
    <row r="910" spans="2:4">
      <c r="B910" s="159">
        <v>42719</v>
      </c>
      <c r="C910" s="155">
        <v>29.78</v>
      </c>
      <c r="D910" s="152" t="s">
        <v>1131</v>
      </c>
    </row>
    <row r="911" spans="2:4">
      <c r="B911" s="159">
        <v>42719</v>
      </c>
      <c r="C911" s="155">
        <v>35.97</v>
      </c>
      <c r="D911" s="152" t="s">
        <v>1132</v>
      </c>
    </row>
    <row r="912" spans="2:4">
      <c r="B912" s="159">
        <v>42719</v>
      </c>
      <c r="C912" s="155">
        <v>72.12</v>
      </c>
      <c r="D912" s="152" t="s">
        <v>1133</v>
      </c>
    </row>
    <row r="913" spans="2:4">
      <c r="B913" s="159">
        <v>42719</v>
      </c>
      <c r="C913" s="155">
        <v>45.61</v>
      </c>
      <c r="D913" s="152" t="s">
        <v>1134</v>
      </c>
    </row>
    <row r="914" spans="2:4">
      <c r="B914" s="159">
        <v>42719</v>
      </c>
      <c r="C914" s="155">
        <v>48.36</v>
      </c>
      <c r="D914" s="152" t="s">
        <v>1135</v>
      </c>
    </row>
    <row r="915" spans="2:4">
      <c r="B915" s="159">
        <v>42719</v>
      </c>
      <c r="C915" s="155">
        <v>83.79</v>
      </c>
      <c r="D915" s="152" t="s">
        <v>1136</v>
      </c>
    </row>
    <row r="916" spans="2:4">
      <c r="B916" s="159">
        <v>42719</v>
      </c>
      <c r="C916" s="155">
        <v>3.9</v>
      </c>
      <c r="D916" s="152" t="s">
        <v>1137</v>
      </c>
    </row>
    <row r="917" spans="2:4">
      <c r="B917" s="159">
        <v>42719</v>
      </c>
      <c r="C917" s="155">
        <v>4.5599999999999996</v>
      </c>
      <c r="D917" s="152" t="s">
        <v>1138</v>
      </c>
    </row>
    <row r="918" spans="2:4">
      <c r="B918" s="159">
        <v>42719</v>
      </c>
      <c r="C918" s="155">
        <v>4.4800000000000004</v>
      </c>
      <c r="D918" s="152" t="s">
        <v>1139</v>
      </c>
    </row>
    <row r="919" spans="2:4">
      <c r="B919" s="159">
        <v>42719</v>
      </c>
      <c r="C919" s="155">
        <v>14.15</v>
      </c>
      <c r="D919" s="152" t="s">
        <v>1140</v>
      </c>
    </row>
    <row r="920" spans="2:4">
      <c r="B920" s="159">
        <v>42719</v>
      </c>
      <c r="C920" s="155">
        <v>19.23</v>
      </c>
      <c r="D920" s="152" t="s">
        <v>1141</v>
      </c>
    </row>
    <row r="921" spans="2:4">
      <c r="B921" s="159">
        <v>42719</v>
      </c>
      <c r="C921" s="155">
        <v>19.34</v>
      </c>
      <c r="D921" s="152" t="s">
        <v>1142</v>
      </c>
    </row>
    <row r="922" spans="2:4">
      <c r="B922" s="159">
        <v>42719</v>
      </c>
      <c r="C922" s="155">
        <v>4.2699999999999996</v>
      </c>
      <c r="D922" s="152" t="s">
        <v>1143</v>
      </c>
    </row>
    <row r="923" spans="2:4">
      <c r="B923" s="159">
        <v>42719</v>
      </c>
      <c r="C923" s="155">
        <v>25.33</v>
      </c>
      <c r="D923" s="152" t="s">
        <v>1144</v>
      </c>
    </row>
    <row r="924" spans="2:4">
      <c r="B924" s="159">
        <v>42719</v>
      </c>
      <c r="C924" s="155">
        <v>15.97</v>
      </c>
      <c r="D924" s="152" t="s">
        <v>1145</v>
      </c>
    </row>
    <row r="925" spans="2:4">
      <c r="B925" s="159">
        <v>42719</v>
      </c>
      <c r="C925" s="155">
        <v>16.93</v>
      </c>
      <c r="D925" s="152" t="s">
        <v>1146</v>
      </c>
    </row>
    <row r="926" spans="2:4">
      <c r="B926" s="159">
        <v>42719</v>
      </c>
      <c r="C926" s="155">
        <v>15.23</v>
      </c>
      <c r="D926" s="152" t="s">
        <v>1147</v>
      </c>
    </row>
    <row r="927" spans="2:4">
      <c r="B927" s="159">
        <v>42719</v>
      </c>
      <c r="C927" s="155">
        <v>7.17</v>
      </c>
      <c r="D927" s="152" t="s">
        <v>1148</v>
      </c>
    </row>
    <row r="928" spans="2:4">
      <c r="B928" s="159">
        <v>42719</v>
      </c>
      <c r="C928" s="155">
        <v>169.15</v>
      </c>
      <c r="D928" s="152" t="s">
        <v>1149</v>
      </c>
    </row>
    <row r="929" spans="2:4">
      <c r="B929" s="159">
        <v>42719</v>
      </c>
      <c r="C929" s="155">
        <v>27.8</v>
      </c>
      <c r="D929" s="152" t="s">
        <v>1150</v>
      </c>
    </row>
    <row r="930" spans="2:4">
      <c r="B930" s="159">
        <v>42719</v>
      </c>
      <c r="C930" s="155">
        <v>33.17</v>
      </c>
      <c r="D930" s="152" t="s">
        <v>1151</v>
      </c>
    </row>
    <row r="931" spans="2:4">
      <c r="B931" s="159">
        <v>42719</v>
      </c>
      <c r="C931" s="155">
        <v>22.05</v>
      </c>
      <c r="D931" s="152" t="s">
        <v>1152</v>
      </c>
    </row>
    <row r="932" spans="2:4">
      <c r="B932" s="159">
        <v>42719</v>
      </c>
      <c r="C932" s="155">
        <v>146.24</v>
      </c>
      <c r="D932" s="152" t="s">
        <v>1153</v>
      </c>
    </row>
    <row r="933" spans="2:4">
      <c r="B933" s="159">
        <v>42719</v>
      </c>
      <c r="C933" s="155">
        <v>70.02</v>
      </c>
      <c r="D933" s="152" t="s">
        <v>1154</v>
      </c>
    </row>
    <row r="934" spans="2:4">
      <c r="B934" s="159">
        <v>42719</v>
      </c>
      <c r="C934" s="155">
        <v>27.77</v>
      </c>
      <c r="D934" s="152" t="s">
        <v>1155</v>
      </c>
    </row>
    <row r="935" spans="2:4">
      <c r="B935" s="159">
        <v>42719</v>
      </c>
      <c r="C935" s="155">
        <v>13.75</v>
      </c>
      <c r="D935" s="152" t="s">
        <v>1156</v>
      </c>
    </row>
    <row r="936" spans="2:4">
      <c r="B936" s="159">
        <v>42719</v>
      </c>
      <c r="C936" s="155">
        <v>72.040000000000006</v>
      </c>
      <c r="D936" s="152" t="s">
        <v>1157</v>
      </c>
    </row>
    <row r="937" spans="2:4">
      <c r="B937" s="159">
        <v>42719</v>
      </c>
      <c r="C937" s="155">
        <v>5.59</v>
      </c>
      <c r="D937" s="152" t="s">
        <v>1158</v>
      </c>
    </row>
    <row r="938" spans="2:4">
      <c r="B938" s="159">
        <v>42719</v>
      </c>
      <c r="C938" s="155">
        <v>4.5</v>
      </c>
      <c r="D938" s="152" t="s">
        <v>1159</v>
      </c>
    </row>
    <row r="939" spans="2:4">
      <c r="B939" s="159">
        <v>42719</v>
      </c>
      <c r="C939" s="155">
        <v>43.85</v>
      </c>
      <c r="D939" s="152" t="s">
        <v>1160</v>
      </c>
    </row>
    <row r="940" spans="2:4">
      <c r="B940" s="159">
        <v>42719</v>
      </c>
      <c r="C940" s="155">
        <v>2.33</v>
      </c>
      <c r="D940" s="152" t="s">
        <v>1161</v>
      </c>
    </row>
    <row r="941" spans="2:4">
      <c r="B941" s="159">
        <v>42720</v>
      </c>
      <c r="C941" s="155">
        <v>107</v>
      </c>
      <c r="D941" s="152" t="s">
        <v>1045</v>
      </c>
    </row>
    <row r="942" spans="2:4">
      <c r="B942" s="159">
        <v>42720</v>
      </c>
      <c r="C942" s="155">
        <v>48</v>
      </c>
      <c r="D942" s="152" t="s">
        <v>1162</v>
      </c>
    </row>
    <row r="943" spans="2:4">
      <c r="B943" s="159">
        <v>42724</v>
      </c>
      <c r="C943" s="155">
        <v>58</v>
      </c>
      <c r="D943" s="152" t="s">
        <v>263</v>
      </c>
    </row>
    <row r="944" spans="2:4">
      <c r="B944" s="159">
        <v>42724</v>
      </c>
      <c r="C944" s="155">
        <v>32</v>
      </c>
      <c r="D944" s="152" t="s">
        <v>1162</v>
      </c>
    </row>
    <row r="945" spans="2:42">
      <c r="B945" s="159">
        <v>42725</v>
      </c>
      <c r="C945" s="155">
        <v>10</v>
      </c>
      <c r="D945" s="152" t="s">
        <v>1163</v>
      </c>
    </row>
    <row r="946" spans="2:42">
      <c r="B946" s="159">
        <v>42726</v>
      </c>
      <c r="C946" s="155">
        <v>17.5</v>
      </c>
      <c r="D946" s="152" t="s">
        <v>254</v>
      </c>
    </row>
    <row r="947" spans="2:42">
      <c r="B947" s="159">
        <v>42727</v>
      </c>
      <c r="C947" s="155">
        <v>6</v>
      </c>
      <c r="D947" s="152" t="s">
        <v>1164</v>
      </c>
    </row>
    <row r="948" spans="2:42">
      <c r="B948" s="159">
        <v>42727</v>
      </c>
      <c r="C948" s="155">
        <v>89.6</v>
      </c>
      <c r="D948" s="152" t="s">
        <v>1165</v>
      </c>
    </row>
    <row r="949" spans="2:42">
      <c r="B949" s="159">
        <v>42728</v>
      </c>
      <c r="C949" s="155">
        <v>1</v>
      </c>
      <c r="D949" s="152" t="s">
        <v>1166</v>
      </c>
    </row>
    <row r="950" spans="2:42">
      <c r="B950" s="159">
        <v>42730</v>
      </c>
      <c r="C950" s="155">
        <v>138</v>
      </c>
      <c r="D950" s="152" t="s">
        <v>1165</v>
      </c>
    </row>
    <row r="951" spans="2:42">
      <c r="B951" s="159">
        <v>42730</v>
      </c>
      <c r="C951" s="155">
        <v>24.5</v>
      </c>
      <c r="D951" s="152" t="s">
        <v>1167</v>
      </c>
    </row>
    <row r="952" spans="2:42">
      <c r="B952" s="159">
        <v>42731</v>
      </c>
      <c r="C952" s="155">
        <v>200</v>
      </c>
      <c r="D952" s="152" t="s">
        <v>1168</v>
      </c>
    </row>
    <row r="953" spans="2:42">
      <c r="B953" s="159">
        <v>42732</v>
      </c>
      <c r="C953" s="155">
        <v>40</v>
      </c>
      <c r="D953" s="152" t="s">
        <v>1169</v>
      </c>
    </row>
    <row r="954" spans="2:42">
      <c r="B954" s="159">
        <v>42733</v>
      </c>
      <c r="C954" s="155">
        <v>87.5</v>
      </c>
      <c r="D954" s="152" t="s">
        <v>1170</v>
      </c>
    </row>
    <row r="955" spans="2:42">
      <c r="B955" s="159">
        <v>42733</v>
      </c>
      <c r="C955" s="155">
        <v>2</v>
      </c>
      <c r="D955" s="152" t="s">
        <v>1171</v>
      </c>
    </row>
    <row r="956" spans="2:42">
      <c r="B956" s="159">
        <v>42734</v>
      </c>
      <c r="C956" s="155">
        <v>16</v>
      </c>
      <c r="D956" s="152" t="s">
        <v>1172</v>
      </c>
    </row>
    <row r="957" spans="2:42" s="1" customFormat="1">
      <c r="B957" s="205" t="s">
        <v>29</v>
      </c>
      <c r="C957" s="206">
        <f>SUM(C6:C956)</f>
        <v>33665.230000000032</v>
      </c>
      <c r="D957" s="268"/>
      <c r="E957" s="85"/>
      <c r="F957" s="85"/>
      <c r="G957" s="85"/>
      <c r="H957" s="85"/>
      <c r="I957" s="85"/>
      <c r="J957" s="85"/>
      <c r="K957" s="85"/>
      <c r="L957" s="85"/>
      <c r="M957" s="85"/>
      <c r="N957" s="85"/>
      <c r="O957" s="85"/>
      <c r="P957" s="85"/>
      <c r="Q957" s="85"/>
      <c r="R957" s="85"/>
      <c r="S957" s="85"/>
      <c r="T957" s="85"/>
      <c r="U957" s="85"/>
      <c r="V957" s="85"/>
      <c r="W957" s="85"/>
      <c r="X957" s="85"/>
      <c r="Y957" s="85"/>
      <c r="Z957" s="85"/>
      <c r="AA957" s="85"/>
      <c r="AB957" s="85"/>
      <c r="AC957" s="85"/>
      <c r="AD957" s="85"/>
      <c r="AE957" s="85"/>
      <c r="AF957" s="85"/>
      <c r="AG957" s="85"/>
      <c r="AH957" s="85"/>
      <c r="AI957" s="85"/>
      <c r="AJ957" s="85"/>
      <c r="AK957" s="85"/>
      <c r="AL957" s="85"/>
      <c r="AM957" s="85"/>
      <c r="AN957" s="85"/>
      <c r="AO957" s="85"/>
      <c r="AP957" s="85"/>
    </row>
    <row r="958" spans="2:42" s="1" customFormat="1">
      <c r="B958" s="247" t="s">
        <v>32</v>
      </c>
      <c r="C958" s="206">
        <v>1900</v>
      </c>
      <c r="D958" s="269"/>
      <c r="E958" s="85"/>
      <c r="F958" s="85"/>
      <c r="G958" s="85"/>
      <c r="H958" s="85"/>
      <c r="I958" s="85"/>
      <c r="J958" s="85"/>
      <c r="K958" s="85"/>
      <c r="L958" s="85"/>
      <c r="M958" s="85"/>
      <c r="N958" s="85"/>
      <c r="O958" s="85"/>
      <c r="P958" s="85"/>
      <c r="Q958" s="85"/>
      <c r="R958" s="85"/>
      <c r="S958" s="85"/>
      <c r="T958" s="85"/>
      <c r="U958" s="85"/>
      <c r="V958" s="85"/>
      <c r="W958" s="85"/>
      <c r="X958" s="85"/>
      <c r="Y958" s="85"/>
      <c r="Z958" s="85"/>
      <c r="AA958" s="85"/>
      <c r="AB958" s="85"/>
      <c r="AC958" s="85"/>
      <c r="AD958" s="85"/>
      <c r="AE958" s="85"/>
      <c r="AF958" s="85"/>
      <c r="AG958" s="85"/>
      <c r="AH958" s="85"/>
      <c r="AI958" s="85"/>
      <c r="AJ958" s="85"/>
      <c r="AK958" s="85"/>
      <c r="AL958" s="85"/>
      <c r="AM958" s="85"/>
      <c r="AN958" s="85"/>
      <c r="AO958" s="85"/>
      <c r="AP958" s="85"/>
    </row>
    <row r="959" spans="2:42">
      <c r="B959" s="143"/>
      <c r="C959" s="138"/>
      <c r="D959" s="137"/>
    </row>
    <row r="960" spans="2:42">
      <c r="B960" s="143"/>
      <c r="C960" s="138"/>
      <c r="D960" s="137"/>
    </row>
    <row r="961" spans="2:4">
      <c r="B961" s="143"/>
      <c r="C961" s="138"/>
      <c r="D961" s="137"/>
    </row>
    <row r="962" spans="2:4">
      <c r="B962" s="143"/>
      <c r="C962" s="138"/>
      <c r="D962" s="137"/>
    </row>
    <row r="963" spans="2:4">
      <c r="B963" s="143"/>
      <c r="C963" s="138"/>
      <c r="D963" s="137"/>
    </row>
    <row r="964" spans="2:4">
      <c r="B964" s="143"/>
      <c r="C964" s="138"/>
      <c r="D964" s="137"/>
    </row>
    <row r="965" spans="2:4">
      <c r="B965" s="143"/>
      <c r="C965" s="138"/>
      <c r="D965" s="137"/>
    </row>
    <row r="966" spans="2:4">
      <c r="B966" s="143"/>
      <c r="C966" s="138"/>
      <c r="D966" s="137"/>
    </row>
    <row r="967" spans="2:4">
      <c r="B967" s="143"/>
      <c r="C967" s="138"/>
      <c r="D967" s="137"/>
    </row>
    <row r="968" spans="2:4">
      <c r="B968" s="143"/>
      <c r="C968" s="138"/>
      <c r="D968" s="137"/>
    </row>
    <row r="969" spans="2:4">
      <c r="B969" s="143"/>
      <c r="C969" s="138"/>
      <c r="D969" s="137"/>
    </row>
    <row r="970" spans="2:4">
      <c r="B970" s="143"/>
      <c r="C970" s="138"/>
      <c r="D970" s="137"/>
    </row>
    <row r="971" spans="2:4">
      <c r="B971" s="143"/>
      <c r="C971" s="138"/>
      <c r="D971" s="137"/>
    </row>
    <row r="972" spans="2:4">
      <c r="B972" s="143"/>
      <c r="C972" s="138"/>
      <c r="D972" s="137"/>
    </row>
    <row r="973" spans="2:4">
      <c r="B973" s="143"/>
      <c r="C973" s="138"/>
      <c r="D973" s="137"/>
    </row>
    <row r="974" spans="2:4">
      <c r="B974" s="143"/>
      <c r="C974" s="138"/>
      <c r="D974" s="137"/>
    </row>
    <row r="975" spans="2:4">
      <c r="B975" s="143"/>
      <c r="C975" s="138"/>
      <c r="D975" s="137"/>
    </row>
    <row r="976" spans="2:4">
      <c r="B976" s="143"/>
      <c r="C976" s="138"/>
      <c r="D976" s="137"/>
    </row>
    <row r="977" spans="2:4">
      <c r="B977" s="143"/>
      <c r="C977" s="138"/>
      <c r="D977" s="137"/>
    </row>
    <row r="978" spans="2:4">
      <c r="B978" s="143"/>
      <c r="C978" s="138"/>
      <c r="D978" s="137"/>
    </row>
    <row r="979" spans="2:4">
      <c r="B979" s="143"/>
      <c r="C979" s="138"/>
      <c r="D979" s="137"/>
    </row>
    <row r="980" spans="2:4">
      <c r="B980" s="143"/>
      <c r="C980" s="138"/>
      <c r="D980" s="137"/>
    </row>
    <row r="981" spans="2:4">
      <c r="B981" s="143"/>
      <c r="C981" s="138"/>
      <c r="D981" s="137"/>
    </row>
    <row r="982" spans="2:4">
      <c r="B982" s="143"/>
      <c r="C982" s="138"/>
      <c r="D982" s="137"/>
    </row>
    <row r="983" spans="2:4">
      <c r="B983" s="143"/>
      <c r="C983" s="138"/>
      <c r="D983" s="137"/>
    </row>
    <row r="984" spans="2:4">
      <c r="B984" s="143"/>
      <c r="C984" s="138"/>
      <c r="D984" s="137"/>
    </row>
    <row r="985" spans="2:4">
      <c r="B985" s="143"/>
      <c r="C985" s="138"/>
      <c r="D985" s="137"/>
    </row>
    <row r="986" spans="2:4">
      <c r="B986" s="143"/>
      <c r="C986" s="138"/>
      <c r="D986" s="137"/>
    </row>
    <row r="987" spans="2:4">
      <c r="B987" s="143"/>
      <c r="C987" s="138"/>
      <c r="D987" s="137"/>
    </row>
    <row r="988" spans="2:4">
      <c r="B988" s="143"/>
      <c r="C988" s="138"/>
      <c r="D988" s="137"/>
    </row>
    <row r="989" spans="2:4">
      <c r="B989" s="143"/>
      <c r="C989" s="138"/>
      <c r="D989" s="137"/>
    </row>
    <row r="990" spans="2:4">
      <c r="B990" s="143"/>
      <c r="C990" s="138"/>
      <c r="D990" s="137"/>
    </row>
    <row r="991" spans="2:4">
      <c r="B991" s="143"/>
      <c r="C991" s="138"/>
      <c r="D991" s="137"/>
    </row>
    <row r="992" spans="2:4">
      <c r="B992" s="143"/>
      <c r="C992" s="138"/>
      <c r="D992" s="137"/>
    </row>
    <row r="993" spans="2:4">
      <c r="B993" s="143"/>
      <c r="C993" s="138"/>
      <c r="D993" s="137"/>
    </row>
    <row r="994" spans="2:4">
      <c r="B994" s="143"/>
      <c r="C994" s="138"/>
      <c r="D994" s="137"/>
    </row>
    <row r="995" spans="2:4">
      <c r="B995" s="143"/>
      <c r="C995" s="138"/>
      <c r="D995" s="137"/>
    </row>
    <row r="996" spans="2:4">
      <c r="B996" s="143"/>
      <c r="C996" s="138"/>
      <c r="D996" s="137"/>
    </row>
    <row r="997" spans="2:4">
      <c r="B997" s="143"/>
      <c r="C997" s="138"/>
      <c r="D997" s="137"/>
    </row>
    <row r="998" spans="2:4">
      <c r="B998" s="143"/>
      <c r="C998" s="138"/>
      <c r="D998" s="137"/>
    </row>
    <row r="999" spans="2:4">
      <c r="B999" s="143"/>
      <c r="C999" s="138"/>
      <c r="D999" s="137"/>
    </row>
    <row r="1000" spans="2:4">
      <c r="B1000" s="143"/>
      <c r="C1000" s="138"/>
      <c r="D1000" s="137"/>
    </row>
    <row r="1001" spans="2:4">
      <c r="B1001" s="143"/>
      <c r="C1001" s="138"/>
      <c r="D1001" s="137"/>
    </row>
    <row r="1002" spans="2:4">
      <c r="B1002" s="143"/>
      <c r="C1002" s="138"/>
      <c r="D1002" s="137"/>
    </row>
    <row r="1003" spans="2:4">
      <c r="B1003" s="143"/>
      <c r="C1003" s="138"/>
      <c r="D1003" s="137"/>
    </row>
    <row r="1004" spans="2:4">
      <c r="B1004" s="143"/>
      <c r="C1004" s="138"/>
      <c r="D1004" s="137"/>
    </row>
    <row r="1005" spans="2:4">
      <c r="B1005" s="143"/>
      <c r="C1005" s="138"/>
      <c r="D1005" s="137"/>
    </row>
    <row r="1006" spans="2:4">
      <c r="B1006" s="143"/>
      <c r="C1006" s="138"/>
      <c r="D1006" s="137"/>
    </row>
    <row r="1007" spans="2:4">
      <c r="B1007" s="143"/>
      <c r="C1007" s="138"/>
      <c r="D1007" s="137"/>
    </row>
    <row r="1008" spans="2:4">
      <c r="B1008" s="143"/>
      <c r="C1008" s="138"/>
      <c r="D1008" s="137"/>
    </row>
    <row r="1009" spans="2:4">
      <c r="B1009" s="143"/>
      <c r="C1009" s="138"/>
      <c r="D1009" s="137"/>
    </row>
    <row r="1010" spans="2:4">
      <c r="B1010" s="143"/>
      <c r="C1010" s="138"/>
      <c r="D1010" s="137"/>
    </row>
    <row r="1011" spans="2:4">
      <c r="B1011" s="143"/>
      <c r="C1011" s="138"/>
      <c r="D1011" s="137"/>
    </row>
    <row r="1012" spans="2:4">
      <c r="B1012" s="143"/>
      <c r="C1012" s="138"/>
      <c r="D1012" s="137"/>
    </row>
    <row r="1013" spans="2:4">
      <c r="B1013" s="143"/>
      <c r="C1013" s="138"/>
      <c r="D1013" s="137"/>
    </row>
    <row r="1014" spans="2:4">
      <c r="B1014" s="143"/>
      <c r="C1014" s="138"/>
      <c r="D1014" s="137"/>
    </row>
    <row r="1015" spans="2:4">
      <c r="B1015" s="143"/>
      <c r="C1015" s="138"/>
      <c r="D1015" s="137"/>
    </row>
    <row r="1016" spans="2:4">
      <c r="B1016" s="143"/>
      <c r="C1016" s="138"/>
      <c r="D1016" s="137"/>
    </row>
    <row r="1017" spans="2:4">
      <c r="B1017" s="143"/>
      <c r="C1017" s="138"/>
      <c r="D1017" s="137"/>
    </row>
    <row r="1018" spans="2:4">
      <c r="B1018" s="143"/>
      <c r="C1018" s="138"/>
      <c r="D1018" s="137"/>
    </row>
    <row r="1019" spans="2:4">
      <c r="B1019" s="143"/>
      <c r="C1019" s="138"/>
      <c r="D1019" s="137"/>
    </row>
    <row r="1020" spans="2:4">
      <c r="B1020" s="143"/>
      <c r="C1020" s="138"/>
      <c r="D1020" s="137"/>
    </row>
    <row r="1021" spans="2:4">
      <c r="B1021" s="143"/>
      <c r="C1021" s="138"/>
      <c r="D1021" s="137"/>
    </row>
    <row r="1022" spans="2:4">
      <c r="B1022" s="143"/>
      <c r="C1022" s="138"/>
      <c r="D1022" s="137"/>
    </row>
    <row r="1023" spans="2:4">
      <c r="B1023" s="143"/>
      <c r="C1023" s="138"/>
      <c r="D1023" s="137"/>
    </row>
    <row r="1024" spans="2:4">
      <c r="B1024" s="143"/>
      <c r="C1024" s="138"/>
      <c r="D1024" s="137"/>
    </row>
    <row r="1025" spans="2:4">
      <c r="B1025" s="143"/>
      <c r="C1025" s="138"/>
      <c r="D1025" s="137"/>
    </row>
    <row r="1026" spans="2:4">
      <c r="B1026" s="143"/>
      <c r="C1026" s="138"/>
      <c r="D1026" s="137"/>
    </row>
    <row r="1027" spans="2:4">
      <c r="B1027" s="143"/>
      <c r="C1027" s="138"/>
      <c r="D1027" s="137"/>
    </row>
    <row r="1028" spans="2:4">
      <c r="B1028" s="143"/>
      <c r="C1028" s="138"/>
      <c r="D1028" s="137"/>
    </row>
    <row r="1029" spans="2:4">
      <c r="B1029" s="143"/>
      <c r="C1029" s="138"/>
      <c r="D1029" s="137"/>
    </row>
    <row r="1030" spans="2:4">
      <c r="B1030" s="143"/>
      <c r="C1030" s="138"/>
      <c r="D1030" s="137"/>
    </row>
    <row r="1031" spans="2:4">
      <c r="B1031" s="143"/>
      <c r="C1031" s="138"/>
      <c r="D1031" s="137"/>
    </row>
    <row r="1032" spans="2:4">
      <c r="B1032" s="143"/>
      <c r="C1032" s="138"/>
      <c r="D1032" s="137"/>
    </row>
    <row r="1033" spans="2:4">
      <c r="B1033" s="143"/>
      <c r="C1033" s="138"/>
      <c r="D1033" s="137"/>
    </row>
    <row r="1034" spans="2:4">
      <c r="B1034" s="143"/>
      <c r="C1034" s="138"/>
      <c r="D1034" s="137"/>
    </row>
    <row r="1035" spans="2:4">
      <c r="B1035" s="143"/>
      <c r="C1035" s="138"/>
      <c r="D1035" s="137"/>
    </row>
    <row r="1036" spans="2:4">
      <c r="B1036" s="143"/>
      <c r="C1036" s="138"/>
      <c r="D1036" s="137"/>
    </row>
    <row r="1037" spans="2:4">
      <c r="B1037" s="143"/>
      <c r="C1037" s="138"/>
      <c r="D1037" s="137"/>
    </row>
    <row r="1038" spans="2:4">
      <c r="B1038" s="143"/>
      <c r="C1038" s="138"/>
      <c r="D1038" s="137"/>
    </row>
    <row r="1039" spans="2:4">
      <c r="B1039" s="143"/>
      <c r="C1039" s="138"/>
      <c r="D1039" s="137"/>
    </row>
    <row r="1040" spans="2:4">
      <c r="B1040" s="143"/>
      <c r="C1040" s="138"/>
      <c r="D1040" s="137"/>
    </row>
    <row r="1041" spans="2:4">
      <c r="B1041" s="143"/>
      <c r="C1041" s="138"/>
      <c r="D1041" s="137"/>
    </row>
    <row r="1042" spans="2:4">
      <c r="B1042" s="143"/>
      <c r="C1042" s="138"/>
      <c r="D1042" s="137"/>
    </row>
    <row r="1043" spans="2:4">
      <c r="B1043" s="143"/>
      <c r="C1043" s="138"/>
      <c r="D1043" s="137"/>
    </row>
    <row r="1044" spans="2:4">
      <c r="B1044" s="143"/>
      <c r="C1044" s="138"/>
      <c r="D1044" s="137"/>
    </row>
    <row r="1045" spans="2:4">
      <c r="B1045" s="143"/>
      <c r="C1045" s="138"/>
      <c r="D1045" s="137"/>
    </row>
    <row r="1046" spans="2:4">
      <c r="B1046" s="143"/>
      <c r="C1046" s="138"/>
      <c r="D1046" s="137"/>
    </row>
    <row r="1047" spans="2:4">
      <c r="B1047" s="143"/>
      <c r="C1047" s="138"/>
      <c r="D1047" s="137"/>
    </row>
    <row r="1048" spans="2:4">
      <c r="B1048" s="143"/>
      <c r="C1048" s="138"/>
      <c r="D1048" s="137"/>
    </row>
    <row r="1049" spans="2:4">
      <c r="B1049" s="143"/>
      <c r="C1049" s="138"/>
      <c r="D1049" s="137"/>
    </row>
    <row r="1050" spans="2:4">
      <c r="B1050" s="143"/>
      <c r="C1050" s="138"/>
      <c r="D1050" s="137"/>
    </row>
    <row r="1051" spans="2:4">
      <c r="B1051" s="143"/>
      <c r="C1051" s="138"/>
      <c r="D1051" s="137"/>
    </row>
    <row r="1052" spans="2:4">
      <c r="B1052" s="143"/>
      <c r="C1052" s="138"/>
      <c r="D1052" s="137"/>
    </row>
    <row r="1053" spans="2:4">
      <c r="B1053" s="143"/>
      <c r="C1053" s="138"/>
      <c r="D1053" s="137"/>
    </row>
    <row r="1054" spans="2:4">
      <c r="B1054" s="143"/>
      <c r="C1054" s="138"/>
      <c r="D1054" s="137"/>
    </row>
    <row r="1055" spans="2:4">
      <c r="B1055" s="143"/>
      <c r="C1055" s="138"/>
      <c r="D1055" s="137"/>
    </row>
    <row r="1056" spans="2:4">
      <c r="B1056" s="143"/>
      <c r="C1056" s="138"/>
      <c r="D1056" s="137"/>
    </row>
    <row r="1057" spans="2:4">
      <c r="B1057" s="143"/>
      <c r="C1057" s="138"/>
      <c r="D1057" s="137"/>
    </row>
    <row r="1058" spans="2:4">
      <c r="B1058" s="143"/>
      <c r="C1058" s="138"/>
      <c r="D1058" s="137"/>
    </row>
    <row r="1059" spans="2:4">
      <c r="B1059" s="143"/>
      <c r="C1059" s="138"/>
      <c r="D1059" s="137"/>
    </row>
    <row r="1060" spans="2:4">
      <c r="B1060" s="143"/>
      <c r="C1060" s="138"/>
      <c r="D1060" s="137"/>
    </row>
    <row r="1061" spans="2:4">
      <c r="B1061" s="143"/>
      <c r="C1061" s="138"/>
      <c r="D1061" s="137"/>
    </row>
    <row r="1062" spans="2:4">
      <c r="B1062" s="143"/>
      <c r="C1062" s="138"/>
      <c r="D1062" s="137"/>
    </row>
    <row r="1063" spans="2:4">
      <c r="B1063" s="143"/>
      <c r="C1063" s="138"/>
      <c r="D1063" s="137"/>
    </row>
    <row r="1064" spans="2:4">
      <c r="B1064" s="143"/>
      <c r="C1064" s="138"/>
      <c r="D1064" s="137"/>
    </row>
    <row r="1065" spans="2:4">
      <c r="B1065" s="143"/>
      <c r="C1065" s="138"/>
      <c r="D1065" s="137"/>
    </row>
    <row r="1066" spans="2:4">
      <c r="B1066" s="143"/>
      <c r="C1066" s="138"/>
      <c r="D1066" s="137"/>
    </row>
    <row r="1067" spans="2:4">
      <c r="B1067" s="143"/>
      <c r="C1067" s="138"/>
      <c r="D1067" s="137"/>
    </row>
    <row r="1068" spans="2:4">
      <c r="B1068" s="143"/>
      <c r="C1068" s="138"/>
      <c r="D1068" s="137"/>
    </row>
    <row r="1069" spans="2:4">
      <c r="B1069" s="143"/>
      <c r="C1069" s="138"/>
      <c r="D1069" s="137"/>
    </row>
    <row r="1070" spans="2:4">
      <c r="B1070" s="143"/>
      <c r="C1070" s="138"/>
      <c r="D1070" s="137"/>
    </row>
    <row r="1071" spans="2:4">
      <c r="B1071" s="143"/>
      <c r="C1071" s="138"/>
      <c r="D1071" s="137"/>
    </row>
    <row r="1072" spans="2:4">
      <c r="B1072" s="143"/>
      <c r="C1072" s="138"/>
      <c r="D1072" s="137"/>
    </row>
    <row r="1073" spans="2:4">
      <c r="B1073" s="143"/>
      <c r="C1073" s="138"/>
      <c r="D1073" s="137"/>
    </row>
    <row r="1074" spans="2:4">
      <c r="B1074" s="143"/>
      <c r="C1074" s="138"/>
      <c r="D1074" s="137"/>
    </row>
    <row r="1075" spans="2:4">
      <c r="B1075" s="143"/>
      <c r="C1075" s="138"/>
      <c r="D1075" s="137"/>
    </row>
    <row r="1076" spans="2:4">
      <c r="B1076" s="143"/>
      <c r="C1076" s="138"/>
      <c r="D1076" s="137"/>
    </row>
    <row r="1077" spans="2:4">
      <c r="B1077" s="143"/>
      <c r="C1077" s="138"/>
      <c r="D1077" s="137"/>
    </row>
    <row r="1078" spans="2:4">
      <c r="B1078" s="143"/>
      <c r="C1078" s="138"/>
      <c r="D1078" s="137"/>
    </row>
    <row r="1079" spans="2:4">
      <c r="B1079" s="143"/>
      <c r="C1079" s="138"/>
      <c r="D1079" s="137"/>
    </row>
    <row r="1080" spans="2:4">
      <c r="B1080" s="143"/>
      <c r="C1080" s="138"/>
      <c r="D1080" s="137"/>
    </row>
    <row r="1081" spans="2:4">
      <c r="B1081" s="143"/>
      <c r="C1081" s="138"/>
      <c r="D1081" s="137"/>
    </row>
    <row r="1082" spans="2:4">
      <c r="B1082" s="143"/>
      <c r="C1082" s="138"/>
      <c r="D1082" s="137"/>
    </row>
    <row r="1083" spans="2:4">
      <c r="B1083" s="143"/>
      <c r="C1083" s="138"/>
      <c r="D1083" s="137"/>
    </row>
    <row r="1084" spans="2:4">
      <c r="B1084" s="143"/>
      <c r="C1084" s="138"/>
      <c r="D1084" s="137"/>
    </row>
    <row r="1085" spans="2:4">
      <c r="B1085" s="143"/>
      <c r="C1085" s="138"/>
      <c r="D1085" s="137"/>
    </row>
    <row r="1086" spans="2:4">
      <c r="B1086" s="143"/>
      <c r="C1086" s="138"/>
      <c r="D1086" s="137"/>
    </row>
    <row r="1087" spans="2:4">
      <c r="B1087" s="143"/>
      <c r="C1087" s="138"/>
      <c r="D1087" s="137"/>
    </row>
    <row r="1088" spans="2:4">
      <c r="B1088" s="143"/>
      <c r="C1088" s="138"/>
      <c r="D1088" s="137"/>
    </row>
    <row r="1089" spans="2:4">
      <c r="B1089" s="143"/>
      <c r="C1089" s="138"/>
      <c r="D1089" s="137"/>
    </row>
    <row r="1090" spans="2:4">
      <c r="B1090" s="143"/>
      <c r="C1090" s="138"/>
      <c r="D1090" s="137"/>
    </row>
    <row r="1091" spans="2:4">
      <c r="B1091" s="143"/>
      <c r="C1091" s="138"/>
      <c r="D1091" s="137"/>
    </row>
    <row r="1092" spans="2:4">
      <c r="B1092" s="143"/>
      <c r="C1092" s="138"/>
      <c r="D1092" s="137"/>
    </row>
    <row r="1093" spans="2:4">
      <c r="B1093" s="143"/>
      <c r="C1093" s="138"/>
      <c r="D1093" s="137"/>
    </row>
    <row r="1094" spans="2:4">
      <c r="B1094" s="143"/>
      <c r="C1094" s="138"/>
      <c r="D1094" s="137"/>
    </row>
    <row r="1095" spans="2:4">
      <c r="B1095" s="143"/>
      <c r="C1095" s="138"/>
      <c r="D1095" s="137"/>
    </row>
    <row r="1096" spans="2:4">
      <c r="B1096" s="143"/>
      <c r="C1096" s="138"/>
      <c r="D1096" s="137"/>
    </row>
    <row r="1097" spans="2:4">
      <c r="B1097" s="143"/>
      <c r="C1097" s="138"/>
      <c r="D1097" s="137"/>
    </row>
    <row r="1098" spans="2:4">
      <c r="B1098" s="143"/>
      <c r="C1098" s="138"/>
      <c r="D1098" s="137"/>
    </row>
    <row r="1099" spans="2:4">
      <c r="B1099" s="143"/>
      <c r="C1099" s="138"/>
      <c r="D1099" s="137"/>
    </row>
    <row r="1100" spans="2:4">
      <c r="B1100" s="143"/>
      <c r="C1100" s="138"/>
      <c r="D1100" s="137"/>
    </row>
    <row r="1101" spans="2:4">
      <c r="B1101" s="143"/>
      <c r="C1101" s="138"/>
      <c r="D1101" s="137"/>
    </row>
    <row r="1102" spans="2:4">
      <c r="B1102" s="143"/>
      <c r="C1102" s="138"/>
      <c r="D1102" s="137"/>
    </row>
    <row r="1103" spans="2:4">
      <c r="B1103" s="143"/>
      <c r="C1103" s="138"/>
      <c r="D1103" s="137"/>
    </row>
    <row r="1104" spans="2:4">
      <c r="B1104" s="143"/>
      <c r="C1104" s="138"/>
      <c r="D1104" s="137"/>
    </row>
    <row r="1105" spans="2:4">
      <c r="B1105" s="143"/>
      <c r="C1105" s="138"/>
      <c r="D1105" s="137"/>
    </row>
    <row r="1106" spans="2:4">
      <c r="B1106" s="143"/>
      <c r="C1106" s="138"/>
      <c r="D1106" s="137"/>
    </row>
    <row r="1107" spans="2:4">
      <c r="B1107" s="143"/>
      <c r="C1107" s="138"/>
      <c r="D1107" s="137"/>
    </row>
    <row r="1108" spans="2:4">
      <c r="B1108" s="143"/>
      <c r="C1108" s="138"/>
      <c r="D1108" s="137"/>
    </row>
    <row r="1109" spans="2:4">
      <c r="B1109" s="143"/>
      <c r="C1109" s="138"/>
      <c r="D1109" s="137"/>
    </row>
    <row r="1110" spans="2:4">
      <c r="B1110" s="143"/>
      <c r="C1110" s="138"/>
      <c r="D1110" s="137"/>
    </row>
    <row r="1111" spans="2:4">
      <c r="B1111" s="143"/>
      <c r="C1111" s="138"/>
      <c r="D1111" s="137"/>
    </row>
    <row r="1112" spans="2:4">
      <c r="B1112" s="143"/>
      <c r="C1112" s="138"/>
      <c r="D1112" s="137"/>
    </row>
    <row r="1113" spans="2:4">
      <c r="B1113" s="143"/>
      <c r="C1113" s="138"/>
      <c r="D1113" s="137"/>
    </row>
    <row r="1114" spans="2:4">
      <c r="B1114" s="143"/>
      <c r="C1114" s="138"/>
      <c r="D1114" s="137"/>
    </row>
    <row r="1115" spans="2:4">
      <c r="B1115" s="143"/>
      <c r="C1115" s="138"/>
      <c r="D1115" s="137"/>
    </row>
    <row r="1116" spans="2:4">
      <c r="B1116" s="143"/>
      <c r="C1116" s="138"/>
      <c r="D1116" s="137"/>
    </row>
    <row r="1117" spans="2:4">
      <c r="B1117" s="143"/>
      <c r="C1117" s="138"/>
      <c r="D1117" s="137"/>
    </row>
    <row r="1118" spans="2:4">
      <c r="B1118" s="143"/>
      <c r="C1118" s="138"/>
      <c r="D1118" s="137"/>
    </row>
    <row r="1119" spans="2:4">
      <c r="B1119" s="143"/>
      <c r="C1119" s="138"/>
      <c r="D1119" s="137"/>
    </row>
    <row r="1120" spans="2:4">
      <c r="B1120" s="143"/>
      <c r="C1120" s="138"/>
      <c r="D1120" s="137"/>
    </row>
    <row r="1121" spans="2:4">
      <c r="B1121" s="143"/>
      <c r="C1121" s="138"/>
      <c r="D1121" s="137"/>
    </row>
    <row r="1122" spans="2:4">
      <c r="B1122" s="143"/>
      <c r="C1122" s="138"/>
      <c r="D1122" s="137"/>
    </row>
    <row r="1123" spans="2:4">
      <c r="B1123" s="143"/>
      <c r="C1123" s="138"/>
      <c r="D1123" s="137"/>
    </row>
    <row r="1124" spans="2:4">
      <c r="B1124" s="143"/>
      <c r="C1124" s="138"/>
      <c r="D1124" s="137"/>
    </row>
    <row r="1125" spans="2:4">
      <c r="B1125" s="143"/>
      <c r="C1125" s="138"/>
      <c r="D1125" s="137"/>
    </row>
    <row r="1126" spans="2:4">
      <c r="B1126" s="143"/>
      <c r="C1126" s="138"/>
      <c r="D1126" s="137"/>
    </row>
    <row r="1127" spans="2:4">
      <c r="B1127" s="143"/>
      <c r="C1127" s="138"/>
      <c r="D1127" s="137"/>
    </row>
    <row r="1128" spans="2:4">
      <c r="B1128" s="143"/>
      <c r="C1128" s="138"/>
      <c r="D1128" s="137"/>
    </row>
    <row r="1129" spans="2:4">
      <c r="B1129" s="143"/>
      <c r="C1129" s="138"/>
      <c r="D1129" s="137"/>
    </row>
    <row r="1130" spans="2:4">
      <c r="B1130" s="143"/>
      <c r="C1130" s="138"/>
      <c r="D1130" s="137"/>
    </row>
    <row r="1131" spans="2:4">
      <c r="B1131" s="143"/>
      <c r="C1131" s="138"/>
      <c r="D1131" s="137"/>
    </row>
    <row r="1132" spans="2:4">
      <c r="B1132" s="143"/>
      <c r="C1132" s="138"/>
      <c r="D1132" s="137"/>
    </row>
    <row r="1133" spans="2:4">
      <c r="B1133" s="143"/>
      <c r="C1133" s="138"/>
      <c r="D1133" s="137"/>
    </row>
    <row r="1134" spans="2:4">
      <c r="B1134" s="143"/>
      <c r="C1134" s="138"/>
      <c r="D1134" s="137"/>
    </row>
    <row r="1135" spans="2:4">
      <c r="B1135" s="143"/>
      <c r="C1135" s="138"/>
      <c r="D1135" s="137"/>
    </row>
    <row r="1136" spans="2:4">
      <c r="B1136" s="143"/>
      <c r="C1136" s="138"/>
      <c r="D1136" s="137"/>
    </row>
    <row r="1137" spans="2:4">
      <c r="B1137" s="143"/>
      <c r="C1137" s="138"/>
      <c r="D1137" s="137"/>
    </row>
    <row r="1138" spans="2:4">
      <c r="B1138" s="143"/>
      <c r="C1138" s="138"/>
      <c r="D1138" s="137"/>
    </row>
    <row r="1139" spans="2:4">
      <c r="B1139" s="143"/>
      <c r="C1139" s="138"/>
      <c r="D1139" s="137"/>
    </row>
    <row r="1140" spans="2:4">
      <c r="B1140" s="143"/>
      <c r="C1140" s="138"/>
      <c r="D1140" s="137"/>
    </row>
    <row r="1141" spans="2:4">
      <c r="B1141" s="143"/>
      <c r="C1141" s="138"/>
      <c r="D1141" s="137"/>
    </row>
    <row r="1142" spans="2:4">
      <c r="B1142" s="143"/>
      <c r="C1142" s="138"/>
      <c r="D1142" s="137"/>
    </row>
    <row r="1143" spans="2:4">
      <c r="B1143" s="143"/>
      <c r="C1143" s="138"/>
      <c r="D1143" s="137"/>
    </row>
    <row r="1144" spans="2:4">
      <c r="B1144" s="143"/>
      <c r="C1144" s="138"/>
      <c r="D1144" s="137"/>
    </row>
    <row r="1145" spans="2:4">
      <c r="B1145" s="143"/>
      <c r="C1145" s="138"/>
      <c r="D1145" s="137"/>
    </row>
    <row r="1146" spans="2:4">
      <c r="B1146" s="143"/>
      <c r="C1146" s="138"/>
      <c r="D1146" s="137"/>
    </row>
    <row r="1147" spans="2:4">
      <c r="B1147" s="143"/>
      <c r="C1147" s="138"/>
      <c r="D1147" s="137"/>
    </row>
    <row r="1148" spans="2:4">
      <c r="B1148" s="143"/>
      <c r="C1148" s="138"/>
      <c r="D1148" s="137"/>
    </row>
    <row r="1149" spans="2:4">
      <c r="B1149" s="143"/>
      <c r="C1149" s="138"/>
      <c r="D1149" s="137"/>
    </row>
    <row r="1150" spans="2:4">
      <c r="B1150" s="143"/>
      <c r="C1150" s="138"/>
      <c r="D1150" s="137"/>
    </row>
    <row r="1151" spans="2:4">
      <c r="B1151" s="143"/>
      <c r="C1151" s="138"/>
      <c r="D1151" s="137"/>
    </row>
    <row r="1152" spans="2:4">
      <c r="B1152" s="143"/>
      <c r="C1152" s="138"/>
      <c r="D1152" s="137"/>
    </row>
    <row r="1153" spans="2:4">
      <c r="B1153" s="143"/>
      <c r="C1153" s="138"/>
      <c r="D1153" s="137"/>
    </row>
    <row r="1154" spans="2:4">
      <c r="B1154" s="143"/>
      <c r="C1154" s="138"/>
      <c r="D1154" s="137"/>
    </row>
    <row r="1155" spans="2:4">
      <c r="B1155" s="143"/>
      <c r="C1155" s="138"/>
      <c r="D1155" s="137"/>
    </row>
    <row r="1156" spans="2:4">
      <c r="B1156" s="143"/>
      <c r="C1156" s="138"/>
      <c r="D1156" s="137"/>
    </row>
    <row r="1157" spans="2:4">
      <c r="B1157" s="143"/>
      <c r="C1157" s="138"/>
      <c r="D1157" s="137"/>
    </row>
    <row r="1158" spans="2:4">
      <c r="B1158" s="143"/>
      <c r="C1158" s="138"/>
      <c r="D1158" s="137"/>
    </row>
    <row r="1159" spans="2:4">
      <c r="B1159" s="143"/>
      <c r="C1159" s="138"/>
      <c r="D1159" s="137"/>
    </row>
    <row r="1160" spans="2:4">
      <c r="B1160" s="143"/>
      <c r="C1160" s="138"/>
      <c r="D1160" s="137"/>
    </row>
    <row r="1161" spans="2:4">
      <c r="B1161" s="143"/>
      <c r="C1161" s="138"/>
      <c r="D1161" s="137"/>
    </row>
    <row r="1162" spans="2:4">
      <c r="B1162" s="143"/>
      <c r="C1162" s="138"/>
      <c r="D1162" s="137"/>
    </row>
    <row r="1163" spans="2:4">
      <c r="B1163" s="143"/>
      <c r="C1163" s="138"/>
      <c r="D1163" s="137"/>
    </row>
    <row r="1164" spans="2:4">
      <c r="B1164" s="143"/>
      <c r="C1164" s="138"/>
      <c r="D1164" s="137"/>
    </row>
    <row r="1165" spans="2:4">
      <c r="B1165" s="143"/>
      <c r="C1165" s="138"/>
      <c r="D1165" s="137"/>
    </row>
    <row r="1166" spans="2:4">
      <c r="B1166" s="143"/>
      <c r="C1166" s="138"/>
      <c r="D1166" s="137"/>
    </row>
    <row r="1167" spans="2:4">
      <c r="B1167" s="143"/>
      <c r="C1167" s="138"/>
      <c r="D1167" s="137"/>
    </row>
    <row r="1168" spans="2:4">
      <c r="B1168" s="143"/>
      <c r="C1168" s="142"/>
      <c r="D1168" s="146"/>
    </row>
    <row r="1169" spans="2:4">
      <c r="B1169" s="143"/>
      <c r="C1169" s="138"/>
      <c r="D1169" s="137"/>
    </row>
    <row r="1170" spans="2:4">
      <c r="B1170" s="143"/>
      <c r="C1170" s="138"/>
      <c r="D1170" s="137"/>
    </row>
    <row r="1171" spans="2:4">
      <c r="B1171" s="143"/>
      <c r="C1171" s="138"/>
      <c r="D1171" s="137"/>
    </row>
    <row r="1172" spans="2:4">
      <c r="B1172" s="143"/>
      <c r="C1172" s="138"/>
      <c r="D1172" s="137"/>
    </row>
    <row r="1173" spans="2:4">
      <c r="B1173" s="143"/>
      <c r="C1173" s="138"/>
      <c r="D1173" s="137"/>
    </row>
    <row r="1174" spans="2:4">
      <c r="B1174" s="143"/>
      <c r="C1174" s="138"/>
      <c r="D1174" s="137"/>
    </row>
    <row r="1175" spans="2:4">
      <c r="B1175" s="143"/>
      <c r="C1175" s="138"/>
      <c r="D1175" s="137"/>
    </row>
    <row r="1176" spans="2:4">
      <c r="B1176" s="143"/>
      <c r="C1176" s="138"/>
      <c r="D1176" s="137"/>
    </row>
    <row r="1177" spans="2:4">
      <c r="B1177" s="143"/>
      <c r="C1177" s="138"/>
      <c r="D1177" s="137"/>
    </row>
    <row r="1178" spans="2:4">
      <c r="B1178" s="143"/>
      <c r="C1178" s="138"/>
      <c r="D1178" s="137"/>
    </row>
    <row r="1179" spans="2:4">
      <c r="B1179" s="143"/>
      <c r="C1179" s="138"/>
      <c r="D1179" s="137"/>
    </row>
    <row r="1180" spans="2:4">
      <c r="B1180" s="143"/>
      <c r="C1180" s="138"/>
      <c r="D1180" s="137"/>
    </row>
    <row r="1181" spans="2:4">
      <c r="B1181" s="143"/>
      <c r="C1181" s="138"/>
      <c r="D1181" s="137"/>
    </row>
    <row r="1182" spans="2:4">
      <c r="B1182" s="143"/>
      <c r="C1182" s="138"/>
      <c r="D1182" s="137"/>
    </row>
    <row r="1183" spans="2:4">
      <c r="B1183" s="143"/>
      <c r="C1183" s="138"/>
      <c r="D1183" s="137"/>
    </row>
    <row r="1184" spans="2:4">
      <c r="B1184" s="143"/>
      <c r="C1184" s="138"/>
      <c r="D1184" s="137"/>
    </row>
    <row r="1185" spans="2:4">
      <c r="B1185" s="143"/>
      <c r="C1185" s="138"/>
      <c r="D1185" s="137"/>
    </row>
    <row r="1186" spans="2:4">
      <c r="B1186" s="143"/>
      <c r="C1186" s="138"/>
      <c r="D1186" s="137"/>
    </row>
    <row r="1187" spans="2:4">
      <c r="B1187" s="143"/>
      <c r="C1187" s="138"/>
      <c r="D1187" s="137"/>
    </row>
    <row r="1188" spans="2:4">
      <c r="B1188" s="143"/>
      <c r="C1188" s="138"/>
      <c r="D1188" s="137"/>
    </row>
    <row r="1189" spans="2:4">
      <c r="B1189" s="143"/>
      <c r="C1189" s="138"/>
      <c r="D1189" s="137"/>
    </row>
    <row r="1190" spans="2:4">
      <c r="B1190" s="143"/>
      <c r="C1190" s="138"/>
      <c r="D1190" s="137"/>
    </row>
    <row r="1191" spans="2:4">
      <c r="B1191" s="143"/>
      <c r="C1191" s="138"/>
      <c r="D1191" s="137"/>
    </row>
    <row r="1192" spans="2:4">
      <c r="B1192" s="143"/>
      <c r="C1192" s="138"/>
      <c r="D1192" s="137"/>
    </row>
    <row r="1193" spans="2:4">
      <c r="B1193" s="143"/>
      <c r="C1193" s="138"/>
      <c r="D1193" s="137"/>
    </row>
    <row r="1194" spans="2:4">
      <c r="B1194" s="143"/>
      <c r="C1194" s="138"/>
      <c r="D1194" s="137"/>
    </row>
    <row r="1195" spans="2:4">
      <c r="B1195" s="143"/>
      <c r="C1195" s="138"/>
      <c r="D1195" s="137"/>
    </row>
    <row r="1196" spans="2:4">
      <c r="B1196" s="143"/>
      <c r="C1196" s="138"/>
      <c r="D1196" s="137"/>
    </row>
    <row r="1197" spans="2:4">
      <c r="B1197" s="143"/>
      <c r="C1197" s="138"/>
      <c r="D1197" s="137"/>
    </row>
    <row r="1198" spans="2:4">
      <c r="B1198" s="143"/>
      <c r="C1198" s="138"/>
      <c r="D1198" s="137"/>
    </row>
    <row r="1199" spans="2:4">
      <c r="B1199" s="143"/>
      <c r="C1199" s="138"/>
      <c r="D1199" s="137"/>
    </row>
    <row r="1200" spans="2:4">
      <c r="B1200" s="143"/>
      <c r="C1200" s="138"/>
      <c r="D1200" s="137"/>
    </row>
    <row r="1201" spans="2:4">
      <c r="B1201" s="143"/>
      <c r="C1201" s="138"/>
      <c r="D1201" s="137"/>
    </row>
    <row r="1202" spans="2:4">
      <c r="B1202" s="143"/>
      <c r="C1202" s="138"/>
      <c r="D1202" s="137"/>
    </row>
    <row r="1203" spans="2:4">
      <c r="B1203" s="143"/>
      <c r="C1203" s="138"/>
      <c r="D1203" s="137"/>
    </row>
    <row r="1204" spans="2:4">
      <c r="B1204" s="143"/>
      <c r="C1204" s="138"/>
      <c r="D1204" s="137"/>
    </row>
    <row r="1205" spans="2:4">
      <c r="B1205" s="143"/>
      <c r="C1205" s="138"/>
      <c r="D1205" s="137"/>
    </row>
    <row r="1206" spans="2:4">
      <c r="B1206" s="143"/>
      <c r="C1206" s="138"/>
      <c r="D1206" s="137"/>
    </row>
    <row r="1207" spans="2:4">
      <c r="B1207" s="143"/>
      <c r="C1207" s="138"/>
      <c r="D1207" s="137"/>
    </row>
    <row r="1208" spans="2:4">
      <c r="B1208" s="143"/>
      <c r="C1208" s="138"/>
      <c r="D1208" s="137"/>
    </row>
    <row r="1209" spans="2:4">
      <c r="B1209" s="143"/>
      <c r="C1209" s="138"/>
      <c r="D1209" s="137"/>
    </row>
    <row r="1210" spans="2:4">
      <c r="B1210" s="143"/>
      <c r="C1210" s="138"/>
      <c r="D1210" s="137"/>
    </row>
    <row r="1211" spans="2:4">
      <c r="B1211" s="143"/>
      <c r="C1211" s="138"/>
      <c r="D1211" s="137"/>
    </row>
    <row r="1212" spans="2:4">
      <c r="B1212" s="143"/>
      <c r="C1212" s="138"/>
      <c r="D1212" s="137"/>
    </row>
    <row r="1213" spans="2:4">
      <c r="B1213" s="143"/>
      <c r="C1213" s="138"/>
      <c r="D1213" s="137"/>
    </row>
    <row r="1214" spans="2:4">
      <c r="B1214" s="143"/>
      <c r="C1214" s="138"/>
      <c r="D1214" s="137"/>
    </row>
    <row r="1215" spans="2:4">
      <c r="B1215" s="143"/>
      <c r="C1215" s="138"/>
      <c r="D1215" s="137"/>
    </row>
    <row r="1216" spans="2:4">
      <c r="B1216" s="143"/>
      <c r="C1216" s="138"/>
      <c r="D1216" s="137"/>
    </row>
    <row r="1217" spans="2:4">
      <c r="B1217" s="143"/>
      <c r="C1217" s="138"/>
      <c r="D1217" s="137"/>
    </row>
    <row r="1218" spans="2:4">
      <c r="B1218" s="143"/>
      <c r="C1218" s="138"/>
      <c r="D1218" s="137"/>
    </row>
    <row r="1219" spans="2:4">
      <c r="B1219" s="143"/>
      <c r="C1219" s="138"/>
      <c r="D1219" s="137"/>
    </row>
    <row r="1220" spans="2:4">
      <c r="B1220" s="143"/>
      <c r="C1220" s="138"/>
      <c r="D1220" s="137"/>
    </row>
    <row r="1221" spans="2:4">
      <c r="B1221" s="143"/>
      <c r="C1221" s="138"/>
      <c r="D1221" s="137"/>
    </row>
    <row r="1222" spans="2:4">
      <c r="B1222" s="143"/>
      <c r="C1222" s="138"/>
      <c r="D1222" s="137"/>
    </row>
    <row r="1223" spans="2:4">
      <c r="B1223" s="143"/>
      <c r="C1223" s="138"/>
      <c r="D1223" s="137"/>
    </row>
    <row r="1224" spans="2:4">
      <c r="B1224" s="143"/>
      <c r="C1224" s="138"/>
      <c r="D1224" s="137"/>
    </row>
    <row r="1225" spans="2:4">
      <c r="B1225" s="143"/>
      <c r="C1225" s="138"/>
      <c r="D1225" s="137"/>
    </row>
    <row r="1226" spans="2:4">
      <c r="B1226" s="143"/>
      <c r="C1226" s="138"/>
      <c r="D1226" s="137"/>
    </row>
    <row r="1227" spans="2:4">
      <c r="B1227" s="143"/>
      <c r="C1227" s="138"/>
      <c r="D1227" s="137"/>
    </row>
    <row r="1228" spans="2:4">
      <c r="B1228" s="143"/>
      <c r="C1228" s="138"/>
      <c r="D1228" s="137"/>
    </row>
    <row r="1229" spans="2:4">
      <c r="B1229" s="143"/>
      <c r="C1229" s="138"/>
      <c r="D1229" s="137"/>
    </row>
    <row r="1230" spans="2:4">
      <c r="B1230" s="143"/>
      <c r="C1230" s="138"/>
      <c r="D1230" s="137"/>
    </row>
    <row r="1231" spans="2:4">
      <c r="B1231" s="143"/>
      <c r="C1231" s="138"/>
      <c r="D1231" s="137"/>
    </row>
    <row r="1232" spans="2:4">
      <c r="B1232" s="143"/>
      <c r="C1232" s="138"/>
      <c r="D1232" s="137"/>
    </row>
    <row r="1233" spans="2:4">
      <c r="B1233" s="143"/>
      <c r="C1233" s="138"/>
      <c r="D1233" s="137"/>
    </row>
    <row r="1234" spans="2:4">
      <c r="B1234" s="143"/>
      <c r="C1234" s="138"/>
      <c r="D1234" s="137"/>
    </row>
    <row r="1235" spans="2:4">
      <c r="B1235" s="143"/>
      <c r="C1235" s="138"/>
      <c r="D1235" s="137"/>
    </row>
    <row r="1236" spans="2:4">
      <c r="B1236" s="143"/>
      <c r="C1236" s="138"/>
      <c r="D1236" s="137"/>
    </row>
    <row r="1237" spans="2:4">
      <c r="B1237" s="143"/>
      <c r="C1237" s="138"/>
      <c r="D1237" s="137"/>
    </row>
    <row r="1238" spans="2:4">
      <c r="B1238" s="143"/>
      <c r="C1238" s="138"/>
      <c r="D1238" s="137"/>
    </row>
    <row r="1239" spans="2:4">
      <c r="B1239" s="143"/>
      <c r="C1239" s="138"/>
      <c r="D1239" s="137"/>
    </row>
    <row r="1240" spans="2:4">
      <c r="B1240" s="143"/>
      <c r="C1240" s="138"/>
      <c r="D1240" s="137"/>
    </row>
    <row r="1241" spans="2:4">
      <c r="B1241" s="143"/>
      <c r="C1241" s="138"/>
      <c r="D1241" s="137"/>
    </row>
    <row r="1242" spans="2:4">
      <c r="B1242" s="143"/>
      <c r="C1242" s="138"/>
      <c r="D1242" s="137"/>
    </row>
    <row r="1243" spans="2:4">
      <c r="B1243" s="143"/>
      <c r="C1243" s="138"/>
      <c r="D1243" s="137"/>
    </row>
    <row r="1244" spans="2:4">
      <c r="B1244" s="143"/>
      <c r="C1244" s="138"/>
      <c r="D1244" s="137"/>
    </row>
    <row r="1245" spans="2:4">
      <c r="B1245" s="143"/>
      <c r="C1245" s="138"/>
      <c r="D1245" s="137"/>
    </row>
    <row r="1246" spans="2:4">
      <c r="B1246" s="143"/>
      <c r="C1246" s="138"/>
      <c r="D1246" s="137"/>
    </row>
    <row r="1247" spans="2:4">
      <c r="B1247" s="143"/>
      <c r="C1247" s="138"/>
      <c r="D1247" s="137"/>
    </row>
    <row r="1248" spans="2:4">
      <c r="B1248" s="143"/>
      <c r="C1248" s="138"/>
      <c r="D1248" s="137"/>
    </row>
    <row r="1249" spans="2:4">
      <c r="B1249" s="143"/>
      <c r="C1249" s="138"/>
      <c r="D1249" s="137"/>
    </row>
    <row r="1250" spans="2:4">
      <c r="B1250" s="143"/>
      <c r="C1250" s="138"/>
      <c r="D1250" s="137"/>
    </row>
    <row r="1251" spans="2:4">
      <c r="B1251" s="143"/>
      <c r="C1251" s="142"/>
      <c r="D1251" s="140"/>
    </row>
    <row r="1252" spans="2:4">
      <c r="B1252" s="143"/>
      <c r="C1252" s="142"/>
      <c r="D1252" s="140"/>
    </row>
    <row r="1253" spans="2:4">
      <c r="B1253" s="143"/>
      <c r="C1253" s="142"/>
      <c r="D1253" s="140"/>
    </row>
    <row r="1254" spans="2:4">
      <c r="B1254" s="143"/>
      <c r="C1254" s="142"/>
      <c r="D1254" s="140"/>
    </row>
    <row r="1255" spans="2:4">
      <c r="B1255" s="143"/>
      <c r="C1255" s="142"/>
      <c r="D1255" s="140"/>
    </row>
    <row r="1256" spans="2:4">
      <c r="B1256" s="143"/>
      <c r="C1256" s="142"/>
      <c r="D1256" s="140"/>
    </row>
    <row r="1257" spans="2:4">
      <c r="B1257" s="143"/>
      <c r="C1257" s="138"/>
      <c r="D1257" s="137"/>
    </row>
    <row r="1258" spans="2:4">
      <c r="B1258" s="143"/>
      <c r="C1258" s="138"/>
      <c r="D1258" s="137"/>
    </row>
    <row r="1259" spans="2:4">
      <c r="B1259" s="143"/>
      <c r="C1259" s="138"/>
      <c r="D1259" s="137"/>
    </row>
    <row r="1260" spans="2:4">
      <c r="B1260" s="143"/>
      <c r="C1260" s="138"/>
      <c r="D1260" s="137"/>
    </row>
    <row r="1261" spans="2:4">
      <c r="B1261" s="143"/>
      <c r="C1261" s="138"/>
      <c r="D1261" s="137"/>
    </row>
    <row r="1262" spans="2:4">
      <c r="B1262" s="143"/>
      <c r="C1262" s="138"/>
      <c r="D1262" s="137"/>
    </row>
    <row r="1263" spans="2:4">
      <c r="B1263" s="143"/>
      <c r="C1263" s="138"/>
      <c r="D1263" s="137"/>
    </row>
    <row r="1264" spans="2:4">
      <c r="B1264" s="143"/>
      <c r="C1264" s="138"/>
      <c r="D1264" s="137"/>
    </row>
    <row r="1265" spans="2:4">
      <c r="B1265" s="143"/>
      <c r="C1265" s="138"/>
      <c r="D1265" s="137"/>
    </row>
    <row r="1266" spans="2:4">
      <c r="B1266" s="143"/>
      <c r="C1266" s="138"/>
      <c r="D1266" s="137"/>
    </row>
    <row r="1267" spans="2:4">
      <c r="B1267" s="143"/>
      <c r="C1267" s="138"/>
      <c r="D1267" s="137"/>
    </row>
    <row r="1268" spans="2:4">
      <c r="B1268" s="143"/>
      <c r="C1268" s="138"/>
      <c r="D1268" s="137"/>
    </row>
    <row r="1269" spans="2:4">
      <c r="B1269" s="143"/>
      <c r="C1269" s="138"/>
      <c r="D1269" s="137"/>
    </row>
    <row r="1270" spans="2:4">
      <c r="B1270" s="143"/>
      <c r="C1270" s="138"/>
      <c r="D1270" s="137"/>
    </row>
    <row r="1271" spans="2:4">
      <c r="B1271" s="143"/>
      <c r="C1271" s="138"/>
      <c r="D1271" s="137"/>
    </row>
    <row r="1272" spans="2:4">
      <c r="B1272" s="143"/>
      <c r="C1272" s="138"/>
      <c r="D1272" s="137"/>
    </row>
    <row r="1273" spans="2:4">
      <c r="B1273" s="143"/>
      <c r="C1273" s="138"/>
      <c r="D1273" s="137"/>
    </row>
    <row r="1274" spans="2:4">
      <c r="B1274" s="143"/>
      <c r="C1274" s="138"/>
      <c r="D1274" s="137"/>
    </row>
    <row r="1275" spans="2:4">
      <c r="B1275" s="143"/>
      <c r="C1275" s="138"/>
      <c r="D1275" s="137"/>
    </row>
    <row r="1276" spans="2:4">
      <c r="B1276" s="143"/>
      <c r="C1276" s="138"/>
      <c r="D1276" s="137"/>
    </row>
    <row r="1277" spans="2:4">
      <c r="B1277" s="143"/>
      <c r="C1277" s="138"/>
      <c r="D1277" s="137"/>
    </row>
    <row r="1278" spans="2:4">
      <c r="B1278" s="143"/>
      <c r="C1278" s="138"/>
      <c r="D1278" s="137"/>
    </row>
    <row r="1279" spans="2:4">
      <c r="B1279" s="143"/>
      <c r="C1279" s="138"/>
      <c r="D1279" s="137"/>
    </row>
    <row r="1280" spans="2:4">
      <c r="B1280" s="143"/>
      <c r="C1280" s="138"/>
      <c r="D1280" s="137"/>
    </row>
    <row r="1281" spans="2:4">
      <c r="B1281" s="143"/>
      <c r="C1281" s="138"/>
      <c r="D1281" s="137"/>
    </row>
    <row r="1282" spans="2:4">
      <c r="B1282" s="143"/>
      <c r="C1282" s="138"/>
      <c r="D1282" s="137"/>
    </row>
    <row r="1283" spans="2:4">
      <c r="B1283" s="143"/>
      <c r="C1283" s="138"/>
      <c r="D1283" s="137"/>
    </row>
    <row r="1284" spans="2:4">
      <c r="B1284" s="143"/>
      <c r="C1284" s="138"/>
      <c r="D1284" s="137"/>
    </row>
    <row r="1285" spans="2:4">
      <c r="B1285" s="143"/>
      <c r="C1285" s="138"/>
      <c r="D1285" s="137"/>
    </row>
    <row r="1286" spans="2:4">
      <c r="B1286" s="143"/>
      <c r="C1286" s="138"/>
      <c r="D1286" s="137"/>
    </row>
    <row r="1287" spans="2:4">
      <c r="B1287" s="143"/>
      <c r="C1287" s="138"/>
      <c r="D1287" s="137"/>
    </row>
    <row r="1288" spans="2:4">
      <c r="B1288" s="143"/>
      <c r="C1288" s="138"/>
      <c r="D1288" s="137"/>
    </row>
    <row r="1289" spans="2:4">
      <c r="B1289" s="143"/>
      <c r="C1289" s="138"/>
      <c r="D1289" s="137"/>
    </row>
    <row r="1290" spans="2:4">
      <c r="B1290" s="143"/>
      <c r="C1290" s="138"/>
      <c r="D1290" s="137"/>
    </row>
    <row r="1291" spans="2:4">
      <c r="B1291" s="143"/>
      <c r="C1291" s="138"/>
      <c r="D1291" s="137"/>
    </row>
    <row r="1292" spans="2:4">
      <c r="B1292" s="143"/>
      <c r="C1292" s="138"/>
      <c r="D1292" s="137"/>
    </row>
    <row r="1293" spans="2:4">
      <c r="B1293" s="143"/>
      <c r="C1293" s="138"/>
      <c r="D1293" s="137"/>
    </row>
    <row r="1294" spans="2:4">
      <c r="B1294" s="143"/>
      <c r="C1294" s="138"/>
      <c r="D1294" s="137"/>
    </row>
    <row r="1295" spans="2:4">
      <c r="B1295" s="143"/>
      <c r="C1295" s="138"/>
      <c r="D1295" s="137"/>
    </row>
    <row r="1296" spans="2:4">
      <c r="B1296" s="143"/>
      <c r="C1296" s="138"/>
      <c r="D1296" s="137"/>
    </row>
    <row r="1297" spans="2:4">
      <c r="B1297" s="143"/>
      <c r="C1297" s="138"/>
      <c r="D1297" s="137"/>
    </row>
    <row r="1298" spans="2:4">
      <c r="B1298" s="143"/>
      <c r="C1298" s="138"/>
      <c r="D1298" s="137"/>
    </row>
    <row r="1299" spans="2:4">
      <c r="B1299" s="143"/>
      <c r="C1299" s="138"/>
      <c r="D1299" s="137"/>
    </row>
    <row r="1300" spans="2:4">
      <c r="B1300" s="143"/>
      <c r="C1300" s="138"/>
      <c r="D1300" s="137"/>
    </row>
    <row r="1301" spans="2:4">
      <c r="B1301" s="143"/>
      <c r="C1301" s="142"/>
      <c r="D1301" s="140"/>
    </row>
    <row r="1302" spans="2:4">
      <c r="B1302" s="143"/>
      <c r="C1302" s="142"/>
      <c r="D1302" s="140"/>
    </row>
    <row r="1303" spans="2:4">
      <c r="B1303" s="143"/>
      <c r="C1303" s="138"/>
      <c r="D1303" s="137"/>
    </row>
    <row r="1304" spans="2:4">
      <c r="B1304" s="143"/>
      <c r="C1304" s="138"/>
      <c r="D1304" s="137"/>
    </row>
    <row r="1305" spans="2:4">
      <c r="B1305" s="143"/>
      <c r="C1305" s="138"/>
      <c r="D1305" s="137"/>
    </row>
    <row r="1306" spans="2:4">
      <c r="B1306" s="143"/>
      <c r="C1306" s="138"/>
      <c r="D1306" s="137"/>
    </row>
    <row r="1307" spans="2:4">
      <c r="B1307" s="143"/>
      <c r="C1307" s="138"/>
      <c r="D1307" s="137"/>
    </row>
    <row r="1308" spans="2:4">
      <c r="B1308" s="143"/>
      <c r="C1308" s="138"/>
      <c r="D1308" s="137"/>
    </row>
    <row r="1309" spans="2:4">
      <c r="B1309" s="143"/>
      <c r="C1309" s="138"/>
      <c r="D1309" s="137"/>
    </row>
    <row r="1310" spans="2:4">
      <c r="B1310" s="143"/>
      <c r="C1310" s="138"/>
      <c r="D1310" s="137"/>
    </row>
    <row r="1311" spans="2:4">
      <c r="B1311" s="143"/>
      <c r="C1311" s="138"/>
      <c r="D1311" s="137"/>
    </row>
    <row r="1312" spans="2:4">
      <c r="B1312" s="143"/>
      <c r="C1312" s="138"/>
      <c r="D1312" s="137"/>
    </row>
    <row r="1313" spans="2:4">
      <c r="B1313" s="143"/>
      <c r="C1313" s="138"/>
      <c r="D1313" s="137"/>
    </row>
    <row r="1314" spans="2:4">
      <c r="B1314" s="143"/>
      <c r="C1314" s="138"/>
      <c r="D1314" s="137"/>
    </row>
    <row r="1315" spans="2:4">
      <c r="B1315" s="143"/>
      <c r="C1315" s="138"/>
      <c r="D1315" s="137"/>
    </row>
    <row r="1316" spans="2:4">
      <c r="B1316" s="143"/>
      <c r="C1316" s="138"/>
      <c r="D1316" s="137"/>
    </row>
    <row r="1317" spans="2:4">
      <c r="B1317" s="143"/>
      <c r="C1317" s="138"/>
      <c r="D1317" s="137"/>
    </row>
    <row r="1318" spans="2:4">
      <c r="B1318" s="143"/>
      <c r="C1318" s="142"/>
      <c r="D1318" s="146"/>
    </row>
    <row r="1319" spans="2:4">
      <c r="B1319" s="143"/>
      <c r="C1319" s="142"/>
      <c r="D1319" s="146"/>
    </row>
    <row r="1320" spans="2:4">
      <c r="B1320" s="143"/>
      <c r="C1320" s="138"/>
      <c r="D1320" s="137"/>
    </row>
    <row r="1321" spans="2:4">
      <c r="B1321" s="143"/>
      <c r="C1321" s="138"/>
      <c r="D1321" s="137"/>
    </row>
    <row r="1322" spans="2:4">
      <c r="B1322" s="143"/>
      <c r="C1322" s="138"/>
      <c r="D1322" s="137"/>
    </row>
    <row r="1323" spans="2:4">
      <c r="B1323" s="143"/>
      <c r="C1323" s="138"/>
      <c r="D1323" s="137"/>
    </row>
    <row r="1324" spans="2:4">
      <c r="B1324" s="143"/>
      <c r="C1324" s="138"/>
      <c r="D1324" s="137"/>
    </row>
    <row r="1325" spans="2:4">
      <c r="B1325" s="143"/>
      <c r="C1325" s="138"/>
      <c r="D1325" s="137"/>
    </row>
    <row r="1326" spans="2:4">
      <c r="B1326" s="143"/>
      <c r="C1326" s="138"/>
      <c r="D1326" s="137"/>
    </row>
    <row r="1327" spans="2:4">
      <c r="B1327" s="143"/>
      <c r="C1327" s="138"/>
      <c r="D1327" s="137"/>
    </row>
    <row r="1328" spans="2:4">
      <c r="B1328" s="143"/>
      <c r="C1328" s="138"/>
      <c r="D1328" s="137"/>
    </row>
    <row r="1329" spans="2:4">
      <c r="B1329" s="143"/>
      <c r="C1329" s="138"/>
      <c r="D1329" s="137"/>
    </row>
    <row r="1330" spans="2:4">
      <c r="B1330" s="143"/>
      <c r="C1330" s="138"/>
      <c r="D1330" s="137"/>
    </row>
    <row r="1331" spans="2:4">
      <c r="B1331" s="143"/>
      <c r="C1331" s="138"/>
      <c r="D1331" s="137"/>
    </row>
    <row r="1332" spans="2:4">
      <c r="B1332" s="143"/>
      <c r="C1332" s="138"/>
      <c r="D1332" s="137"/>
    </row>
    <row r="1333" spans="2:4">
      <c r="B1333" s="143"/>
      <c r="C1333" s="138"/>
      <c r="D1333" s="137"/>
    </row>
    <row r="1334" spans="2:4">
      <c r="B1334" s="143"/>
      <c r="C1334" s="138"/>
      <c r="D1334" s="137"/>
    </row>
    <row r="1335" spans="2:4">
      <c r="B1335" s="143"/>
      <c r="C1335" s="138"/>
      <c r="D1335" s="137"/>
    </row>
    <row r="1336" spans="2:4">
      <c r="B1336" s="143"/>
      <c r="C1336" s="138"/>
      <c r="D1336" s="137"/>
    </row>
    <row r="1337" spans="2:4">
      <c r="B1337" s="143"/>
      <c r="C1337" s="138"/>
      <c r="D1337" s="137"/>
    </row>
    <row r="1338" spans="2:4">
      <c r="B1338" s="143"/>
      <c r="C1338" s="138"/>
      <c r="D1338" s="137"/>
    </row>
    <row r="1339" spans="2:4">
      <c r="B1339" s="143"/>
      <c r="C1339" s="138"/>
      <c r="D1339" s="137"/>
    </row>
    <row r="1340" spans="2:4">
      <c r="B1340" s="143"/>
      <c r="C1340" s="138"/>
      <c r="D1340" s="137"/>
    </row>
    <row r="1341" spans="2:4">
      <c r="B1341" s="143"/>
      <c r="C1341" s="138"/>
      <c r="D1341" s="137"/>
    </row>
    <row r="1342" spans="2:4">
      <c r="B1342" s="143"/>
      <c r="C1342" s="138"/>
      <c r="D1342" s="137"/>
    </row>
    <row r="1343" spans="2:4">
      <c r="B1343" s="143"/>
      <c r="C1343" s="138"/>
      <c r="D1343" s="137"/>
    </row>
    <row r="1344" spans="2:4">
      <c r="B1344" s="143"/>
      <c r="C1344" s="138"/>
      <c r="D1344" s="137"/>
    </row>
    <row r="1345" spans="2:4">
      <c r="B1345" s="143"/>
      <c r="C1345" s="138"/>
      <c r="D1345" s="137"/>
    </row>
    <row r="1346" spans="2:4">
      <c r="B1346" s="143"/>
      <c r="C1346" s="138"/>
      <c r="D1346" s="137"/>
    </row>
    <row r="1347" spans="2:4">
      <c r="B1347" s="143"/>
      <c r="C1347" s="138"/>
      <c r="D1347" s="137"/>
    </row>
    <row r="1348" spans="2:4">
      <c r="B1348" s="143"/>
      <c r="C1348" s="138"/>
      <c r="D1348" s="137"/>
    </row>
    <row r="1349" spans="2:4">
      <c r="B1349" s="143"/>
      <c r="C1349" s="138"/>
      <c r="D1349" s="137"/>
    </row>
    <row r="1350" spans="2:4">
      <c r="B1350" s="143"/>
      <c r="C1350" s="138"/>
      <c r="D1350" s="137"/>
    </row>
    <row r="1351" spans="2:4">
      <c r="B1351" s="143"/>
      <c r="C1351" s="138"/>
      <c r="D1351" s="137"/>
    </row>
    <row r="1352" spans="2:4">
      <c r="B1352" s="143"/>
      <c r="C1352" s="138"/>
      <c r="D1352" s="137"/>
    </row>
    <row r="1353" spans="2:4">
      <c r="B1353" s="143"/>
      <c r="C1353" s="138"/>
      <c r="D1353" s="137"/>
    </row>
    <row r="1354" spans="2:4">
      <c r="B1354" s="143"/>
      <c r="C1354" s="138"/>
      <c r="D1354" s="137"/>
    </row>
    <row r="1355" spans="2:4">
      <c r="B1355" s="143"/>
      <c r="C1355" s="138"/>
      <c r="D1355" s="137"/>
    </row>
    <row r="1356" spans="2:4">
      <c r="B1356" s="143"/>
      <c r="C1356" s="138"/>
      <c r="D1356" s="137"/>
    </row>
    <row r="1357" spans="2:4">
      <c r="B1357" s="143"/>
      <c r="C1357" s="138"/>
      <c r="D1357" s="137"/>
    </row>
    <row r="1358" spans="2:4">
      <c r="B1358" s="143"/>
      <c r="C1358" s="138"/>
      <c r="D1358" s="137"/>
    </row>
    <row r="1359" spans="2:4">
      <c r="B1359" s="143"/>
      <c r="C1359" s="138"/>
      <c r="D1359" s="137"/>
    </row>
    <row r="1360" spans="2:4">
      <c r="B1360" s="143"/>
      <c r="C1360" s="138"/>
      <c r="D1360" s="137"/>
    </row>
    <row r="1361" spans="2:4">
      <c r="B1361" s="143"/>
      <c r="C1361" s="138"/>
      <c r="D1361" s="137"/>
    </row>
    <row r="1362" spans="2:4">
      <c r="B1362" s="143"/>
      <c r="C1362" s="138"/>
      <c r="D1362" s="137"/>
    </row>
    <row r="1363" spans="2:4">
      <c r="B1363" s="143"/>
      <c r="C1363" s="138"/>
      <c r="D1363" s="137"/>
    </row>
    <row r="1364" spans="2:4">
      <c r="B1364" s="143"/>
      <c r="C1364" s="138"/>
      <c r="D1364" s="137"/>
    </row>
    <row r="1365" spans="2:4">
      <c r="B1365" s="143"/>
      <c r="C1365" s="138"/>
      <c r="D1365" s="137"/>
    </row>
    <row r="1366" spans="2:4">
      <c r="B1366" s="143"/>
      <c r="C1366" s="138"/>
      <c r="D1366" s="137"/>
    </row>
    <row r="1367" spans="2:4">
      <c r="B1367" s="143"/>
      <c r="C1367" s="138"/>
      <c r="D1367" s="137"/>
    </row>
    <row r="1368" spans="2:4">
      <c r="B1368" s="143"/>
      <c r="C1368" s="138"/>
      <c r="D1368" s="137"/>
    </row>
    <row r="1369" spans="2:4">
      <c r="B1369" s="143"/>
      <c r="C1369" s="138"/>
      <c r="D1369" s="137"/>
    </row>
    <row r="1370" spans="2:4">
      <c r="B1370" s="143"/>
      <c r="C1370" s="138"/>
      <c r="D1370" s="137"/>
    </row>
    <row r="1371" spans="2:4">
      <c r="B1371" s="143"/>
      <c r="C1371" s="138"/>
      <c r="D1371" s="137"/>
    </row>
    <row r="1372" spans="2:4">
      <c r="B1372" s="143"/>
      <c r="C1372" s="138"/>
      <c r="D1372" s="137"/>
    </row>
    <row r="1373" spans="2:4">
      <c r="B1373" s="143"/>
      <c r="C1373" s="138"/>
      <c r="D1373" s="137"/>
    </row>
    <row r="1374" spans="2:4">
      <c r="B1374" s="143"/>
      <c r="C1374" s="138"/>
      <c r="D1374" s="137"/>
    </row>
    <row r="1375" spans="2:4">
      <c r="B1375" s="143"/>
      <c r="C1375" s="138"/>
      <c r="D1375" s="137"/>
    </row>
    <row r="1376" spans="2:4">
      <c r="B1376" s="143"/>
      <c r="C1376" s="138"/>
      <c r="D1376" s="137"/>
    </row>
    <row r="1377" spans="2:4">
      <c r="B1377" s="143"/>
      <c r="C1377" s="138"/>
      <c r="D1377" s="137"/>
    </row>
    <row r="1378" spans="2:4">
      <c r="B1378" s="143"/>
      <c r="C1378" s="138"/>
      <c r="D1378" s="137"/>
    </row>
    <row r="1379" spans="2:4">
      <c r="B1379" s="143"/>
      <c r="C1379" s="138"/>
      <c r="D1379" s="137"/>
    </row>
    <row r="1380" spans="2:4">
      <c r="B1380" s="143"/>
      <c r="C1380" s="138"/>
      <c r="D1380" s="137"/>
    </row>
    <row r="1381" spans="2:4">
      <c r="B1381" s="143"/>
      <c r="C1381" s="138"/>
      <c r="D1381" s="137"/>
    </row>
    <row r="1382" spans="2:4">
      <c r="B1382" s="143"/>
      <c r="C1382" s="138"/>
      <c r="D1382" s="137"/>
    </row>
    <row r="1383" spans="2:4">
      <c r="B1383" s="143"/>
      <c r="C1383" s="138"/>
      <c r="D1383" s="137"/>
    </row>
    <row r="1384" spans="2:4">
      <c r="B1384" s="143"/>
      <c r="C1384" s="138"/>
      <c r="D1384" s="137"/>
    </row>
    <row r="1385" spans="2:4">
      <c r="B1385" s="143"/>
      <c r="C1385" s="138"/>
      <c r="D1385" s="137"/>
    </row>
    <row r="1386" spans="2:4">
      <c r="B1386" s="143"/>
      <c r="C1386" s="138"/>
      <c r="D1386" s="137"/>
    </row>
    <row r="1387" spans="2:4">
      <c r="B1387" s="143"/>
      <c r="C1387" s="138"/>
      <c r="D1387" s="137"/>
    </row>
    <row r="1388" spans="2:4">
      <c r="B1388" s="143"/>
      <c r="C1388" s="138"/>
      <c r="D1388" s="137"/>
    </row>
    <row r="1389" spans="2:4">
      <c r="B1389" s="143"/>
      <c r="C1389" s="138"/>
      <c r="D1389" s="137"/>
    </row>
    <row r="1390" spans="2:4">
      <c r="B1390" s="143"/>
      <c r="C1390" s="138"/>
      <c r="D1390" s="137"/>
    </row>
    <row r="1391" spans="2:4">
      <c r="B1391" s="143"/>
      <c r="C1391" s="138"/>
      <c r="D1391" s="137"/>
    </row>
    <row r="1392" spans="2:4">
      <c r="B1392" s="143"/>
      <c r="C1392" s="138"/>
      <c r="D1392" s="137"/>
    </row>
    <row r="1393" spans="2:4">
      <c r="B1393" s="143"/>
      <c r="C1393" s="138"/>
      <c r="D1393" s="137"/>
    </row>
    <row r="1394" spans="2:4">
      <c r="B1394" s="143"/>
      <c r="C1394" s="138"/>
      <c r="D1394" s="137"/>
    </row>
    <row r="1395" spans="2:4">
      <c r="B1395" s="143"/>
      <c r="C1395" s="138"/>
      <c r="D1395" s="137"/>
    </row>
    <row r="1396" spans="2:4">
      <c r="B1396" s="143"/>
      <c r="C1396" s="138"/>
      <c r="D1396" s="137"/>
    </row>
    <row r="1397" spans="2:4">
      <c r="B1397" s="143"/>
      <c r="C1397" s="138"/>
      <c r="D1397" s="137"/>
    </row>
    <row r="1398" spans="2:4">
      <c r="B1398" s="143"/>
      <c r="C1398" s="138"/>
      <c r="D1398" s="137"/>
    </row>
    <row r="1399" spans="2:4">
      <c r="B1399" s="143"/>
      <c r="C1399" s="138"/>
      <c r="D1399" s="137"/>
    </row>
    <row r="1400" spans="2:4">
      <c r="B1400" s="143"/>
      <c r="C1400" s="138"/>
      <c r="D1400" s="137"/>
    </row>
    <row r="1401" spans="2:4">
      <c r="B1401" s="143"/>
      <c r="C1401" s="138"/>
      <c r="D1401" s="137"/>
    </row>
    <row r="1402" spans="2:4">
      <c r="B1402" s="143"/>
      <c r="C1402" s="138"/>
      <c r="D1402" s="137"/>
    </row>
    <row r="1403" spans="2:4">
      <c r="B1403" s="143"/>
      <c r="C1403" s="138"/>
      <c r="D1403" s="137"/>
    </row>
    <row r="1404" spans="2:4">
      <c r="B1404" s="143"/>
      <c r="C1404" s="138"/>
      <c r="D1404" s="137"/>
    </row>
    <row r="1405" spans="2:4">
      <c r="B1405" s="143"/>
      <c r="C1405" s="138"/>
      <c r="D1405" s="137"/>
    </row>
    <row r="1406" spans="2:4">
      <c r="B1406" s="143"/>
      <c r="C1406" s="138"/>
      <c r="D1406" s="137"/>
    </row>
    <row r="1407" spans="2:4">
      <c r="B1407" s="143"/>
      <c r="C1407" s="138"/>
      <c r="D1407" s="137"/>
    </row>
    <row r="1408" spans="2:4">
      <c r="B1408" s="143"/>
      <c r="C1408" s="138"/>
      <c r="D1408" s="137"/>
    </row>
    <row r="1409" spans="2:4">
      <c r="B1409" s="143"/>
      <c r="C1409" s="138"/>
      <c r="D1409" s="137"/>
    </row>
    <row r="1410" spans="2:4">
      <c r="B1410" s="143"/>
      <c r="C1410" s="138"/>
      <c r="D1410" s="137"/>
    </row>
    <row r="1411" spans="2:4">
      <c r="B1411" s="143"/>
      <c r="C1411" s="138"/>
      <c r="D1411" s="137"/>
    </row>
    <row r="1412" spans="2:4">
      <c r="B1412" s="143"/>
      <c r="C1412" s="138"/>
      <c r="D1412" s="137"/>
    </row>
    <row r="1413" spans="2:4">
      <c r="B1413" s="143"/>
      <c r="C1413" s="138"/>
      <c r="D1413" s="137"/>
    </row>
    <row r="1414" spans="2:4">
      <c r="B1414" s="143"/>
      <c r="C1414" s="138"/>
      <c r="D1414" s="137"/>
    </row>
    <row r="1415" spans="2:4">
      <c r="B1415" s="143"/>
      <c r="C1415" s="138"/>
      <c r="D1415" s="137"/>
    </row>
    <row r="1416" spans="2:4">
      <c r="B1416" s="143"/>
      <c r="C1416" s="138"/>
      <c r="D1416" s="137"/>
    </row>
    <row r="1417" spans="2:4">
      <c r="B1417" s="143"/>
      <c r="C1417" s="138"/>
      <c r="D1417" s="137"/>
    </row>
    <row r="1418" spans="2:4">
      <c r="B1418" s="143"/>
      <c r="C1418" s="138"/>
      <c r="D1418" s="137"/>
    </row>
    <row r="1419" spans="2:4">
      <c r="B1419" s="143"/>
      <c r="C1419" s="138"/>
      <c r="D1419" s="137"/>
    </row>
    <row r="1420" spans="2:4">
      <c r="B1420" s="143"/>
      <c r="C1420" s="138"/>
      <c r="D1420" s="137"/>
    </row>
    <row r="1421" spans="2:4">
      <c r="B1421" s="143"/>
      <c r="C1421" s="142"/>
      <c r="D1421" s="146"/>
    </row>
    <row r="1422" spans="2:4">
      <c r="B1422" s="143"/>
      <c r="C1422" s="138"/>
      <c r="D1422" s="137"/>
    </row>
    <row r="1423" spans="2:4">
      <c r="B1423" s="143"/>
      <c r="C1423" s="138"/>
      <c r="D1423" s="137"/>
    </row>
    <row r="1424" spans="2:4">
      <c r="B1424" s="143"/>
      <c r="C1424" s="138"/>
      <c r="D1424" s="137"/>
    </row>
    <row r="1425" spans="2:4">
      <c r="B1425" s="143"/>
      <c r="C1425" s="138"/>
      <c r="D1425" s="137"/>
    </row>
    <row r="1426" spans="2:4">
      <c r="B1426" s="143"/>
      <c r="C1426" s="138"/>
      <c r="D1426" s="137"/>
    </row>
    <row r="1427" spans="2:4">
      <c r="B1427" s="143"/>
      <c r="C1427" s="138"/>
      <c r="D1427" s="137"/>
    </row>
    <row r="1428" spans="2:4">
      <c r="B1428" s="143"/>
      <c r="C1428" s="138"/>
      <c r="D1428" s="137"/>
    </row>
    <row r="1429" spans="2:4">
      <c r="B1429" s="143"/>
      <c r="C1429" s="138"/>
      <c r="D1429" s="137"/>
    </row>
    <row r="1430" spans="2:4">
      <c r="B1430" s="143"/>
      <c r="C1430" s="138"/>
      <c r="D1430" s="137"/>
    </row>
    <row r="1431" spans="2:4">
      <c r="B1431" s="143"/>
      <c r="C1431" s="138"/>
      <c r="D1431" s="137"/>
    </row>
    <row r="1432" spans="2:4">
      <c r="B1432" s="143"/>
      <c r="C1432" s="138"/>
      <c r="D1432" s="137"/>
    </row>
    <row r="1433" spans="2:4">
      <c r="B1433" s="143"/>
      <c r="C1433" s="138"/>
      <c r="D1433" s="137"/>
    </row>
    <row r="1434" spans="2:4">
      <c r="B1434" s="143"/>
      <c r="C1434" s="138"/>
      <c r="D1434" s="137"/>
    </row>
    <row r="1435" spans="2:4">
      <c r="B1435" s="143"/>
      <c r="C1435" s="138"/>
      <c r="D1435" s="137"/>
    </row>
    <row r="1436" spans="2:4">
      <c r="B1436" s="143"/>
      <c r="C1436" s="138"/>
      <c r="D1436" s="137"/>
    </row>
    <row r="1437" spans="2:4">
      <c r="B1437" s="144"/>
      <c r="C1437" s="139"/>
      <c r="D1437" s="139"/>
    </row>
    <row r="1438" spans="2:4">
      <c r="B1438" s="144"/>
      <c r="C1438" s="139"/>
      <c r="D1438" s="139"/>
    </row>
    <row r="1439" spans="2:4">
      <c r="B1439" s="144"/>
      <c r="C1439" s="139"/>
      <c r="D1439" s="139"/>
    </row>
    <row r="1440" spans="2:4">
      <c r="B1440" s="144"/>
      <c r="C1440" s="139"/>
      <c r="D1440" s="139"/>
    </row>
    <row r="1441" spans="2:4">
      <c r="B1441" s="144"/>
      <c r="C1441" s="139"/>
      <c r="D1441" s="139"/>
    </row>
    <row r="1442" spans="2:4">
      <c r="B1442" s="144"/>
      <c r="C1442" s="139"/>
      <c r="D1442" s="139"/>
    </row>
    <row r="1443" spans="2:4">
      <c r="B1443" s="144"/>
      <c r="C1443" s="139"/>
      <c r="D1443" s="139"/>
    </row>
    <row r="1444" spans="2:4">
      <c r="B1444" s="144"/>
      <c r="C1444" s="139"/>
      <c r="D1444" s="139"/>
    </row>
    <row r="1445" spans="2:4">
      <c r="B1445" s="144"/>
      <c r="C1445" s="139"/>
      <c r="D1445" s="139"/>
    </row>
    <row r="1446" spans="2:4">
      <c r="B1446" s="144"/>
      <c r="C1446" s="139"/>
      <c r="D1446" s="139"/>
    </row>
    <row r="1447" spans="2:4">
      <c r="B1447" s="144"/>
      <c r="C1447" s="139"/>
      <c r="D1447" s="139"/>
    </row>
    <row r="1448" spans="2:4">
      <c r="B1448" s="144"/>
      <c r="C1448" s="139"/>
      <c r="D1448" s="139"/>
    </row>
    <row r="1449" spans="2:4">
      <c r="B1449" s="144"/>
      <c r="C1449" s="139"/>
      <c r="D1449" s="139"/>
    </row>
    <row r="1450" spans="2:4">
      <c r="B1450" s="144"/>
      <c r="C1450" s="139"/>
      <c r="D1450" s="139"/>
    </row>
    <row r="1451" spans="2:4">
      <c r="B1451" s="144"/>
      <c r="C1451" s="139"/>
      <c r="D1451" s="139"/>
    </row>
    <row r="1452" spans="2:4">
      <c r="B1452" s="144"/>
      <c r="C1452" s="139"/>
      <c r="D1452" s="139"/>
    </row>
    <row r="1453" spans="2:4">
      <c r="B1453" s="144"/>
      <c r="C1453" s="139"/>
      <c r="D1453" s="139"/>
    </row>
    <row r="1454" spans="2:4">
      <c r="B1454" s="144"/>
      <c r="C1454" s="139"/>
      <c r="D1454" s="139"/>
    </row>
    <row r="1455" spans="2:4">
      <c r="B1455" s="144"/>
      <c r="C1455" s="139"/>
      <c r="D1455" s="139"/>
    </row>
    <row r="1456" spans="2:4">
      <c r="B1456" s="144"/>
      <c r="C1456" s="139"/>
      <c r="D1456" s="139"/>
    </row>
    <row r="1457" spans="2:4">
      <c r="B1457" s="144"/>
      <c r="C1457" s="139"/>
      <c r="D1457" s="139"/>
    </row>
    <row r="1458" spans="2:4">
      <c r="B1458" s="144"/>
      <c r="C1458" s="139"/>
      <c r="D1458" s="139"/>
    </row>
  </sheetData>
  <sheetProtection algorithmName="SHA-512" hashValue="kO1D4tMEV12nJMMkwKKaDbWofg7JtoqQUg9i3iJygY2+Sjv1Hd9AkUnwcvb1AFt0+eK/cP4r+usLXAYSvfFmKQ==" saltValue="Uch3SxjBa6ajVWndUL8fUw==" spinCount="100000" sheet="1" objects="1" scenarios="1"/>
  <mergeCells count="4">
    <mergeCell ref="C1:E1"/>
    <mergeCell ref="B4:D4"/>
    <mergeCell ref="G4:M4"/>
    <mergeCell ref="G5:M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B1:G2135"/>
  <sheetViews>
    <sheetView workbookViewId="0">
      <selection activeCell="C3" sqref="C3"/>
    </sheetView>
  </sheetViews>
  <sheetFormatPr defaultRowHeight="15"/>
  <cols>
    <col min="1" max="1" width="9.140625" customWidth="1"/>
    <col min="2" max="2" width="20.5703125" style="232" customWidth="1"/>
    <col min="3" max="3" width="23.140625" style="234" customWidth="1"/>
    <col min="4" max="4" width="88.5703125" customWidth="1"/>
    <col min="7" max="7" width="12.140625" style="183" bestFit="1" customWidth="1"/>
  </cols>
  <sheetData>
    <row r="1" spans="2:7" ht="48.75" customHeight="1">
      <c r="B1" s="47"/>
      <c r="C1" s="434" t="s">
        <v>214</v>
      </c>
      <c r="D1" s="434"/>
    </row>
    <row r="2" spans="2:7">
      <c r="B2" s="124" t="s">
        <v>13</v>
      </c>
      <c r="C2" s="364">
        <f>C1855-C1856</f>
        <v>6370134.25</v>
      </c>
      <c r="D2" s="357"/>
    </row>
    <row r="3" spans="2:7" ht="22.5" customHeight="1">
      <c r="B3" s="48" t="s">
        <v>203</v>
      </c>
      <c r="C3" s="233"/>
      <c r="D3" s="34"/>
    </row>
    <row r="4" spans="2:7" ht="30" customHeight="1">
      <c r="B4" s="445" t="s">
        <v>22</v>
      </c>
      <c r="C4" s="446"/>
      <c r="D4" s="447"/>
    </row>
    <row r="5" spans="2:7">
      <c r="B5" s="126" t="s">
        <v>9</v>
      </c>
      <c r="C5" s="162" t="s">
        <v>10</v>
      </c>
      <c r="D5" s="125" t="s">
        <v>11</v>
      </c>
      <c r="F5" s="82"/>
    </row>
    <row r="6" spans="2:7" s="69" customFormat="1">
      <c r="B6" s="289" t="s">
        <v>240</v>
      </c>
      <c r="C6" s="282">
        <v>4.8099999999999996</v>
      </c>
      <c r="D6" s="280" t="s">
        <v>1928</v>
      </c>
      <c r="G6" s="183"/>
    </row>
    <row r="7" spans="2:7" s="69" customFormat="1">
      <c r="B7" s="289" t="s">
        <v>240</v>
      </c>
      <c r="C7" s="282">
        <v>6</v>
      </c>
      <c r="D7" s="280" t="s">
        <v>1929</v>
      </c>
      <c r="G7" s="183"/>
    </row>
    <row r="8" spans="2:7" s="69" customFormat="1">
      <c r="B8" s="289" t="s">
        <v>240</v>
      </c>
      <c r="C8" s="282">
        <v>6</v>
      </c>
      <c r="D8" s="280" t="s">
        <v>1930</v>
      </c>
      <c r="G8" s="183"/>
    </row>
    <row r="9" spans="2:7" s="69" customFormat="1">
      <c r="B9" s="289" t="s">
        <v>240</v>
      </c>
      <c r="C9" s="282">
        <v>30</v>
      </c>
      <c r="D9" s="280" t="s">
        <v>1931</v>
      </c>
      <c r="G9" s="183"/>
    </row>
    <row r="10" spans="2:7" s="69" customFormat="1">
      <c r="B10" s="289" t="s">
        <v>240</v>
      </c>
      <c r="C10" s="282">
        <v>30</v>
      </c>
      <c r="D10" s="280" t="s">
        <v>1931</v>
      </c>
      <c r="G10" s="183"/>
    </row>
    <row r="11" spans="2:7" s="69" customFormat="1">
      <c r="B11" s="289" t="s">
        <v>240</v>
      </c>
      <c r="C11" s="282">
        <v>30</v>
      </c>
      <c r="D11" s="280" t="s">
        <v>1932</v>
      </c>
      <c r="G11" s="183"/>
    </row>
    <row r="12" spans="2:7" s="69" customFormat="1">
      <c r="B12" s="289" t="s">
        <v>240</v>
      </c>
      <c r="C12" s="282">
        <v>50</v>
      </c>
      <c r="D12" s="280" t="s">
        <v>2750</v>
      </c>
      <c r="G12" s="183"/>
    </row>
    <row r="13" spans="2:7" s="69" customFormat="1">
      <c r="B13" s="289" t="s">
        <v>240</v>
      </c>
      <c r="C13" s="282">
        <v>50</v>
      </c>
      <c r="D13" s="280" t="s">
        <v>2751</v>
      </c>
      <c r="G13" s="183"/>
    </row>
    <row r="14" spans="2:7" s="69" customFormat="1">
      <c r="B14" s="289" t="s">
        <v>240</v>
      </c>
      <c r="C14" s="282">
        <v>50</v>
      </c>
      <c r="D14" s="280" t="s">
        <v>2752</v>
      </c>
      <c r="G14" s="183"/>
    </row>
    <row r="15" spans="2:7" s="69" customFormat="1">
      <c r="B15" s="289" t="s">
        <v>240</v>
      </c>
      <c r="C15" s="282">
        <v>60</v>
      </c>
      <c r="D15" s="280" t="s">
        <v>2753</v>
      </c>
      <c r="G15" s="183"/>
    </row>
    <row r="16" spans="2:7" s="69" customFormat="1">
      <c r="B16" s="289" t="s">
        <v>240</v>
      </c>
      <c r="C16" s="282">
        <v>61</v>
      </c>
      <c r="D16" s="280" t="s">
        <v>1933</v>
      </c>
      <c r="G16" s="183"/>
    </row>
    <row r="17" spans="2:7" s="69" customFormat="1">
      <c r="B17" s="289" t="s">
        <v>240</v>
      </c>
      <c r="C17" s="282">
        <v>85</v>
      </c>
      <c r="D17" s="280" t="s">
        <v>2754</v>
      </c>
      <c r="G17" s="183"/>
    </row>
    <row r="18" spans="2:7" s="69" customFormat="1">
      <c r="B18" s="289" t="s">
        <v>240</v>
      </c>
      <c r="C18" s="282">
        <v>85</v>
      </c>
      <c r="D18" s="280" t="s">
        <v>2754</v>
      </c>
      <c r="G18" s="183"/>
    </row>
    <row r="19" spans="2:7" s="69" customFormat="1">
      <c r="B19" s="289" t="s">
        <v>240</v>
      </c>
      <c r="C19" s="282">
        <v>90</v>
      </c>
      <c r="D19" s="280" t="s">
        <v>2755</v>
      </c>
      <c r="G19" s="183"/>
    </row>
    <row r="20" spans="2:7" s="69" customFormat="1">
      <c r="B20" s="289" t="s">
        <v>240</v>
      </c>
      <c r="C20" s="282">
        <v>100</v>
      </c>
      <c r="D20" s="280" t="s">
        <v>2756</v>
      </c>
      <c r="G20" s="183"/>
    </row>
    <row r="21" spans="2:7" s="69" customFormat="1">
      <c r="B21" s="289" t="s">
        <v>240</v>
      </c>
      <c r="C21" s="282">
        <v>100</v>
      </c>
      <c r="D21" s="280" t="s">
        <v>2757</v>
      </c>
      <c r="G21" s="183"/>
    </row>
    <row r="22" spans="2:7" s="69" customFormat="1">
      <c r="B22" s="289" t="s">
        <v>240</v>
      </c>
      <c r="C22" s="282">
        <v>100</v>
      </c>
      <c r="D22" s="280" t="s">
        <v>2758</v>
      </c>
      <c r="G22" s="183"/>
    </row>
    <row r="23" spans="2:7" s="69" customFormat="1">
      <c r="B23" s="289" t="s">
        <v>240</v>
      </c>
      <c r="C23" s="282">
        <v>100</v>
      </c>
      <c r="D23" s="280" t="s">
        <v>1934</v>
      </c>
      <c r="G23" s="183"/>
    </row>
    <row r="24" spans="2:7" s="69" customFormat="1">
      <c r="B24" s="289" t="s">
        <v>240</v>
      </c>
      <c r="C24" s="282">
        <v>100</v>
      </c>
      <c r="D24" s="280" t="s">
        <v>1935</v>
      </c>
      <c r="G24" s="183"/>
    </row>
    <row r="25" spans="2:7" s="69" customFormat="1">
      <c r="B25" s="289" t="s">
        <v>240</v>
      </c>
      <c r="C25" s="282">
        <v>100</v>
      </c>
      <c r="D25" s="280" t="s">
        <v>1936</v>
      </c>
      <c r="G25" s="183"/>
    </row>
    <row r="26" spans="2:7" s="69" customFormat="1">
      <c r="B26" s="289" t="s">
        <v>240</v>
      </c>
      <c r="C26" s="282">
        <v>100</v>
      </c>
      <c r="D26" s="280" t="s">
        <v>1937</v>
      </c>
      <c r="G26" s="183"/>
    </row>
    <row r="27" spans="2:7" s="69" customFormat="1">
      <c r="B27" s="289" t="s">
        <v>240</v>
      </c>
      <c r="C27" s="282">
        <v>100</v>
      </c>
      <c r="D27" s="280" t="s">
        <v>2755</v>
      </c>
      <c r="G27" s="183"/>
    </row>
    <row r="28" spans="2:7" s="69" customFormat="1">
      <c r="B28" s="289" t="s">
        <v>240</v>
      </c>
      <c r="C28" s="282">
        <v>100</v>
      </c>
      <c r="D28" s="280" t="s">
        <v>1938</v>
      </c>
      <c r="G28" s="183"/>
    </row>
    <row r="29" spans="2:7" s="69" customFormat="1">
      <c r="B29" s="289" t="s">
        <v>240</v>
      </c>
      <c r="C29" s="282">
        <v>100</v>
      </c>
      <c r="D29" s="280" t="s">
        <v>2759</v>
      </c>
      <c r="G29" s="183"/>
    </row>
    <row r="30" spans="2:7" s="69" customFormat="1">
      <c r="B30" s="289" t="s">
        <v>240</v>
      </c>
      <c r="C30" s="282">
        <v>124</v>
      </c>
      <c r="D30" s="280" t="s">
        <v>3115</v>
      </c>
      <c r="G30" s="183"/>
    </row>
    <row r="31" spans="2:7" s="69" customFormat="1">
      <c r="B31" s="289" t="s">
        <v>240</v>
      </c>
      <c r="C31" s="282">
        <v>128.71</v>
      </c>
      <c r="D31" s="280" t="s">
        <v>3117</v>
      </c>
      <c r="G31" s="183"/>
    </row>
    <row r="32" spans="2:7" s="69" customFormat="1">
      <c r="B32" s="289" t="s">
        <v>240</v>
      </c>
      <c r="C32" s="282">
        <v>150</v>
      </c>
      <c r="D32" s="280" t="s">
        <v>2760</v>
      </c>
      <c r="G32" s="183"/>
    </row>
    <row r="33" spans="2:7" s="69" customFormat="1">
      <c r="B33" s="289" t="s">
        <v>240</v>
      </c>
      <c r="C33" s="282">
        <v>157.19</v>
      </c>
      <c r="D33" s="280" t="s">
        <v>1939</v>
      </c>
      <c r="G33" s="183"/>
    </row>
    <row r="34" spans="2:7" s="69" customFormat="1">
      <c r="B34" s="289" t="s">
        <v>240</v>
      </c>
      <c r="C34" s="282">
        <v>200</v>
      </c>
      <c r="D34" s="280" t="s">
        <v>1940</v>
      </c>
      <c r="G34" s="183"/>
    </row>
    <row r="35" spans="2:7" s="69" customFormat="1" ht="16.5" customHeight="1">
      <c r="B35" s="289" t="s">
        <v>240</v>
      </c>
      <c r="C35" s="282">
        <v>200</v>
      </c>
      <c r="D35" s="280" t="s">
        <v>3140</v>
      </c>
      <c r="G35" s="183"/>
    </row>
    <row r="36" spans="2:7" s="69" customFormat="1">
      <c r="B36" s="289" t="s">
        <v>240</v>
      </c>
      <c r="C36" s="282">
        <v>200</v>
      </c>
      <c r="D36" s="280" t="s">
        <v>1941</v>
      </c>
      <c r="G36" s="183"/>
    </row>
    <row r="37" spans="2:7" s="69" customFormat="1">
      <c r="B37" s="289" t="s">
        <v>240</v>
      </c>
      <c r="C37" s="282">
        <v>250</v>
      </c>
      <c r="D37" s="280" t="s">
        <v>1940</v>
      </c>
      <c r="G37" s="183"/>
    </row>
    <row r="38" spans="2:7" s="69" customFormat="1">
      <c r="B38" s="289" t="s">
        <v>240</v>
      </c>
      <c r="C38" s="282">
        <v>250</v>
      </c>
      <c r="D38" s="280" t="s">
        <v>1942</v>
      </c>
      <c r="G38" s="183"/>
    </row>
    <row r="39" spans="2:7" s="69" customFormat="1">
      <c r="B39" s="289" t="s">
        <v>240</v>
      </c>
      <c r="C39" s="282">
        <v>250.38</v>
      </c>
      <c r="D39" s="280" t="s">
        <v>1943</v>
      </c>
      <c r="G39" s="183"/>
    </row>
    <row r="40" spans="2:7" s="69" customFormat="1">
      <c r="B40" s="289" t="s">
        <v>240</v>
      </c>
      <c r="C40" s="282">
        <v>300</v>
      </c>
      <c r="D40" s="280" t="s">
        <v>2761</v>
      </c>
      <c r="G40" s="183"/>
    </row>
    <row r="41" spans="2:7" s="69" customFormat="1">
      <c r="B41" s="289" t="s">
        <v>240</v>
      </c>
      <c r="C41" s="282">
        <v>350</v>
      </c>
      <c r="D41" s="280" t="s">
        <v>1944</v>
      </c>
      <c r="G41" s="183"/>
    </row>
    <row r="42" spans="2:7" s="69" customFormat="1">
      <c r="B42" s="289" t="s">
        <v>240</v>
      </c>
      <c r="C42" s="282">
        <v>500</v>
      </c>
      <c r="D42" s="280" t="s">
        <v>1945</v>
      </c>
      <c r="G42" s="183"/>
    </row>
    <row r="43" spans="2:7" s="69" customFormat="1">
      <c r="B43" s="289" t="s">
        <v>240</v>
      </c>
      <c r="C43" s="282">
        <v>500</v>
      </c>
      <c r="D43" s="280" t="s">
        <v>2762</v>
      </c>
      <c r="G43" s="183"/>
    </row>
    <row r="44" spans="2:7" s="69" customFormat="1">
      <c r="B44" s="289" t="s">
        <v>240</v>
      </c>
      <c r="C44" s="282">
        <v>500</v>
      </c>
      <c r="D44" s="280" t="s">
        <v>1946</v>
      </c>
      <c r="G44" s="183"/>
    </row>
    <row r="45" spans="2:7" s="69" customFormat="1">
      <c r="B45" s="289" t="s">
        <v>240</v>
      </c>
      <c r="C45" s="282">
        <v>500</v>
      </c>
      <c r="D45" s="280" t="s">
        <v>2763</v>
      </c>
      <c r="G45" s="183"/>
    </row>
    <row r="46" spans="2:7" s="69" customFormat="1">
      <c r="B46" s="289" t="s">
        <v>240</v>
      </c>
      <c r="C46" s="282">
        <v>500</v>
      </c>
      <c r="D46" s="280" t="s">
        <v>1947</v>
      </c>
      <c r="G46" s="183"/>
    </row>
    <row r="47" spans="2:7" s="69" customFormat="1">
      <c r="B47" s="289" t="s">
        <v>240</v>
      </c>
      <c r="C47" s="282">
        <v>500</v>
      </c>
      <c r="D47" s="280" t="s">
        <v>1947</v>
      </c>
      <c r="G47" s="183"/>
    </row>
    <row r="48" spans="2:7" s="69" customFormat="1">
      <c r="B48" s="289" t="s">
        <v>240</v>
      </c>
      <c r="C48" s="282">
        <v>500</v>
      </c>
      <c r="D48" s="280" t="s">
        <v>1948</v>
      </c>
      <c r="G48" s="183"/>
    </row>
    <row r="49" spans="2:7" s="69" customFormat="1">
      <c r="B49" s="289" t="s">
        <v>240</v>
      </c>
      <c r="C49" s="282">
        <v>500</v>
      </c>
      <c r="D49" s="280" t="s">
        <v>1949</v>
      </c>
      <c r="G49" s="183"/>
    </row>
    <row r="50" spans="2:7" s="69" customFormat="1">
      <c r="B50" s="289" t="s">
        <v>240</v>
      </c>
      <c r="C50" s="282">
        <v>510</v>
      </c>
      <c r="D50" s="280" t="s">
        <v>2764</v>
      </c>
      <c r="G50" s="183"/>
    </row>
    <row r="51" spans="2:7" s="69" customFormat="1">
      <c r="B51" s="289" t="s">
        <v>240</v>
      </c>
      <c r="C51" s="282">
        <v>582.59</v>
      </c>
      <c r="D51" s="280" t="s">
        <v>1950</v>
      </c>
      <c r="G51" s="183"/>
    </row>
    <row r="52" spans="2:7" s="69" customFormat="1">
      <c r="B52" s="289" t="s">
        <v>240</v>
      </c>
      <c r="C52" s="282">
        <v>1000</v>
      </c>
      <c r="D52" s="280" t="s">
        <v>1951</v>
      </c>
      <c r="G52" s="183"/>
    </row>
    <row r="53" spans="2:7" s="69" customFormat="1">
      <c r="B53" s="289" t="s">
        <v>240</v>
      </c>
      <c r="C53" s="282">
        <v>1000</v>
      </c>
      <c r="D53" s="280" t="s">
        <v>2765</v>
      </c>
      <c r="G53" s="183"/>
    </row>
    <row r="54" spans="2:7" s="69" customFormat="1">
      <c r="B54" s="289" t="s">
        <v>240</v>
      </c>
      <c r="C54" s="282">
        <v>1000</v>
      </c>
      <c r="D54" s="280" t="s">
        <v>2766</v>
      </c>
      <c r="G54" s="183"/>
    </row>
    <row r="55" spans="2:7" s="69" customFormat="1">
      <c r="B55" s="289" t="s">
        <v>240</v>
      </c>
      <c r="C55" s="282">
        <v>1000</v>
      </c>
      <c r="D55" s="280" t="s">
        <v>3121</v>
      </c>
      <c r="G55" s="183"/>
    </row>
    <row r="56" spans="2:7" s="69" customFormat="1">
      <c r="B56" s="289" t="s">
        <v>240</v>
      </c>
      <c r="C56" s="282">
        <v>1000</v>
      </c>
      <c r="D56" s="280" t="s">
        <v>3122</v>
      </c>
      <c r="G56" s="183"/>
    </row>
    <row r="57" spans="2:7" s="69" customFormat="1">
      <c r="B57" s="289" t="s">
        <v>240</v>
      </c>
      <c r="C57" s="282">
        <v>1000</v>
      </c>
      <c r="D57" s="280" t="s">
        <v>2767</v>
      </c>
      <c r="G57" s="183"/>
    </row>
    <row r="58" spans="2:7" s="69" customFormat="1">
      <c r="B58" s="289" t="s">
        <v>240</v>
      </c>
      <c r="C58" s="282">
        <v>1600</v>
      </c>
      <c r="D58" s="280" t="s">
        <v>1952</v>
      </c>
      <c r="G58" s="183"/>
    </row>
    <row r="59" spans="2:7" s="69" customFormat="1">
      <c r="B59" s="289" t="s">
        <v>240</v>
      </c>
      <c r="C59" s="282">
        <v>1635.95</v>
      </c>
      <c r="D59" s="280" t="s">
        <v>1953</v>
      </c>
      <c r="G59" s="183"/>
    </row>
    <row r="60" spans="2:7" s="69" customFormat="1">
      <c r="B60" s="289" t="s">
        <v>240</v>
      </c>
      <c r="C60" s="282">
        <v>2000</v>
      </c>
      <c r="D60" s="280" t="s">
        <v>2768</v>
      </c>
      <c r="G60" s="183"/>
    </row>
    <row r="61" spans="2:7" s="69" customFormat="1">
      <c r="B61" s="289" t="s">
        <v>240</v>
      </c>
      <c r="C61" s="282">
        <v>2000</v>
      </c>
      <c r="D61" s="280" t="s">
        <v>1954</v>
      </c>
      <c r="G61" s="183"/>
    </row>
    <row r="62" spans="2:7" s="69" customFormat="1">
      <c r="B62" s="289" t="s">
        <v>240</v>
      </c>
      <c r="C62" s="282">
        <v>2150</v>
      </c>
      <c r="D62" s="280" t="s">
        <v>1955</v>
      </c>
      <c r="G62" s="183"/>
    </row>
    <row r="63" spans="2:7" s="69" customFormat="1">
      <c r="B63" s="289" t="s">
        <v>240</v>
      </c>
      <c r="C63" s="282">
        <v>3000</v>
      </c>
      <c r="D63" s="280" t="s">
        <v>1956</v>
      </c>
      <c r="G63" s="183"/>
    </row>
    <row r="64" spans="2:7" s="69" customFormat="1">
      <c r="B64" s="289" t="s">
        <v>240</v>
      </c>
      <c r="C64" s="282">
        <v>3000</v>
      </c>
      <c r="D64" s="280" t="s">
        <v>1957</v>
      </c>
      <c r="G64" s="183"/>
    </row>
    <row r="65" spans="2:7" s="69" customFormat="1">
      <c r="B65" s="289" t="s">
        <v>240</v>
      </c>
      <c r="C65" s="282">
        <v>4651</v>
      </c>
      <c r="D65" s="280" t="s">
        <v>2769</v>
      </c>
      <c r="G65" s="183"/>
    </row>
    <row r="66" spans="2:7" s="69" customFormat="1">
      <c r="B66" s="289" t="s">
        <v>240</v>
      </c>
      <c r="C66" s="282">
        <v>5000</v>
      </c>
      <c r="D66" s="280" t="s">
        <v>2770</v>
      </c>
      <c r="G66" s="183"/>
    </row>
    <row r="67" spans="2:7" s="69" customFormat="1">
      <c r="B67" s="289" t="s">
        <v>240</v>
      </c>
      <c r="C67" s="282">
        <v>5000</v>
      </c>
      <c r="D67" s="280" t="s">
        <v>1958</v>
      </c>
      <c r="G67" s="183"/>
    </row>
    <row r="68" spans="2:7" s="69" customFormat="1">
      <c r="B68" s="289" t="s">
        <v>240</v>
      </c>
      <c r="C68" s="282">
        <v>5000</v>
      </c>
      <c r="D68" s="280" t="s">
        <v>2771</v>
      </c>
      <c r="G68" s="183"/>
    </row>
    <row r="69" spans="2:7" s="69" customFormat="1">
      <c r="B69" s="289" t="s">
        <v>240</v>
      </c>
      <c r="C69" s="282">
        <v>7056</v>
      </c>
      <c r="D69" s="280" t="s">
        <v>1959</v>
      </c>
      <c r="G69" s="183"/>
    </row>
    <row r="70" spans="2:7" s="69" customFormat="1">
      <c r="B70" s="289" t="s">
        <v>240</v>
      </c>
      <c r="C70" s="282">
        <v>7500</v>
      </c>
      <c r="D70" s="280" t="s">
        <v>1960</v>
      </c>
      <c r="G70" s="183"/>
    </row>
    <row r="71" spans="2:7" s="69" customFormat="1">
      <c r="B71" s="289" t="s">
        <v>240</v>
      </c>
      <c r="C71" s="282">
        <v>10000</v>
      </c>
      <c r="D71" s="280" t="s">
        <v>1961</v>
      </c>
      <c r="G71" s="183"/>
    </row>
    <row r="72" spans="2:7" s="69" customFormat="1">
      <c r="B72" s="289" t="s">
        <v>240</v>
      </c>
      <c r="C72" s="282">
        <v>10000</v>
      </c>
      <c r="D72" s="280" t="s">
        <v>2772</v>
      </c>
      <c r="G72" s="183"/>
    </row>
    <row r="73" spans="2:7" s="69" customFormat="1">
      <c r="B73" s="289" t="s">
        <v>240</v>
      </c>
      <c r="C73" s="282">
        <v>10000</v>
      </c>
      <c r="D73" s="280" t="s">
        <v>1962</v>
      </c>
      <c r="G73" s="183"/>
    </row>
    <row r="74" spans="2:7" s="69" customFormat="1">
      <c r="B74" s="289" t="s">
        <v>240</v>
      </c>
      <c r="C74" s="282">
        <v>10000</v>
      </c>
      <c r="D74" s="280" t="s">
        <v>1963</v>
      </c>
      <c r="G74" s="183"/>
    </row>
    <row r="75" spans="2:7" s="69" customFormat="1">
      <c r="B75" s="289" t="s">
        <v>240</v>
      </c>
      <c r="C75" s="282">
        <v>10000</v>
      </c>
      <c r="D75" s="280" t="s">
        <v>1964</v>
      </c>
      <c r="G75" s="183"/>
    </row>
    <row r="76" spans="2:7" s="69" customFormat="1">
      <c r="B76" s="289" t="s">
        <v>240</v>
      </c>
      <c r="C76" s="282">
        <v>10000</v>
      </c>
      <c r="D76" s="280" t="s">
        <v>1965</v>
      </c>
      <c r="G76" s="183"/>
    </row>
    <row r="77" spans="2:7" s="69" customFormat="1">
      <c r="B77" s="289" t="s">
        <v>240</v>
      </c>
      <c r="C77" s="282">
        <v>12521</v>
      </c>
      <c r="D77" s="280" t="s">
        <v>1966</v>
      </c>
      <c r="G77" s="183"/>
    </row>
    <row r="78" spans="2:7" s="69" customFormat="1">
      <c r="B78" s="289" t="s">
        <v>240</v>
      </c>
      <c r="C78" s="282">
        <v>15000</v>
      </c>
      <c r="D78" s="280" t="s">
        <v>1967</v>
      </c>
      <c r="G78" s="183"/>
    </row>
    <row r="79" spans="2:7" s="69" customFormat="1" ht="26.25">
      <c r="B79" s="289" t="s">
        <v>240</v>
      </c>
      <c r="C79" s="282">
        <v>49872.22</v>
      </c>
      <c r="D79" s="381" t="s">
        <v>1968</v>
      </c>
      <c r="G79" s="183"/>
    </row>
    <row r="80" spans="2:7" s="69" customFormat="1">
      <c r="B80" s="289" t="s">
        <v>241</v>
      </c>
      <c r="C80" s="282">
        <v>1.42</v>
      </c>
      <c r="D80" s="280" t="s">
        <v>1969</v>
      </c>
      <c r="G80" s="183"/>
    </row>
    <row r="81" spans="2:7" s="69" customFormat="1">
      <c r="B81" s="289" t="s">
        <v>241</v>
      </c>
      <c r="C81" s="282">
        <v>4.95</v>
      </c>
      <c r="D81" s="280" t="s">
        <v>1970</v>
      </c>
      <c r="G81" s="183"/>
    </row>
    <row r="82" spans="2:7" s="69" customFormat="1">
      <c r="B82" s="289" t="s">
        <v>241</v>
      </c>
      <c r="C82" s="282">
        <v>34.69</v>
      </c>
      <c r="D82" s="280" t="s">
        <v>2773</v>
      </c>
      <c r="G82" s="183"/>
    </row>
    <row r="83" spans="2:7" s="69" customFormat="1">
      <c r="B83" s="289" t="s">
        <v>241</v>
      </c>
      <c r="C83" s="282">
        <v>35.43</v>
      </c>
      <c r="D83" s="280" t="s">
        <v>1971</v>
      </c>
      <c r="G83" s="183"/>
    </row>
    <row r="84" spans="2:7" s="69" customFormat="1">
      <c r="B84" s="289" t="s">
        <v>241</v>
      </c>
      <c r="C84" s="282">
        <v>41.92</v>
      </c>
      <c r="D84" s="280" t="s">
        <v>1972</v>
      </c>
      <c r="G84" s="183"/>
    </row>
    <row r="85" spans="2:7" s="69" customFormat="1">
      <c r="B85" s="289" t="s">
        <v>241</v>
      </c>
      <c r="C85" s="282">
        <v>45.68</v>
      </c>
      <c r="D85" s="280" t="s">
        <v>2774</v>
      </c>
      <c r="G85" s="183"/>
    </row>
    <row r="86" spans="2:7" s="69" customFormat="1">
      <c r="B86" s="289" t="s">
        <v>241</v>
      </c>
      <c r="C86" s="282">
        <v>50</v>
      </c>
      <c r="D86" s="280" t="s">
        <v>2751</v>
      </c>
      <c r="G86" s="183"/>
    </row>
    <row r="87" spans="2:7" s="69" customFormat="1">
      <c r="B87" s="289" t="s">
        <v>241</v>
      </c>
      <c r="C87" s="282">
        <v>57.05</v>
      </c>
      <c r="D87" s="280" t="s">
        <v>1973</v>
      </c>
      <c r="G87" s="183"/>
    </row>
    <row r="88" spans="2:7" s="69" customFormat="1">
      <c r="B88" s="289" t="s">
        <v>241</v>
      </c>
      <c r="C88" s="282">
        <v>60</v>
      </c>
      <c r="D88" s="280" t="s">
        <v>1974</v>
      </c>
      <c r="G88" s="183"/>
    </row>
    <row r="89" spans="2:7" s="69" customFormat="1">
      <c r="B89" s="289" t="s">
        <v>241</v>
      </c>
      <c r="C89" s="282">
        <v>64.150000000000006</v>
      </c>
      <c r="D89" s="280" t="s">
        <v>1975</v>
      </c>
      <c r="G89" s="183"/>
    </row>
    <row r="90" spans="2:7" s="69" customFormat="1">
      <c r="B90" s="289" t="s">
        <v>241</v>
      </c>
      <c r="C90" s="282">
        <v>85</v>
      </c>
      <c r="D90" s="280" t="s">
        <v>2754</v>
      </c>
      <c r="G90" s="183"/>
    </row>
    <row r="91" spans="2:7" s="69" customFormat="1">
      <c r="B91" s="289" t="s">
        <v>241</v>
      </c>
      <c r="C91" s="282">
        <v>85</v>
      </c>
      <c r="D91" s="280" t="s">
        <v>2754</v>
      </c>
      <c r="G91" s="183"/>
    </row>
    <row r="92" spans="2:7" s="69" customFormat="1">
      <c r="B92" s="289" t="s">
        <v>241</v>
      </c>
      <c r="C92" s="282">
        <v>90</v>
      </c>
      <c r="D92" s="280" t="s">
        <v>2755</v>
      </c>
      <c r="G92" s="183"/>
    </row>
    <row r="93" spans="2:7" s="69" customFormat="1">
      <c r="B93" s="289" t="s">
        <v>241</v>
      </c>
      <c r="C93" s="282">
        <v>100</v>
      </c>
      <c r="D93" s="280" t="s">
        <v>1976</v>
      </c>
      <c r="G93" s="183"/>
    </row>
    <row r="94" spans="2:7" s="69" customFormat="1">
      <c r="B94" s="289" t="s">
        <v>241</v>
      </c>
      <c r="C94" s="282">
        <v>100</v>
      </c>
      <c r="D94" s="280" t="s">
        <v>1951</v>
      </c>
      <c r="G94" s="183"/>
    </row>
    <row r="95" spans="2:7" s="69" customFormat="1">
      <c r="B95" s="289" t="s">
        <v>241</v>
      </c>
      <c r="C95" s="282">
        <v>100</v>
      </c>
      <c r="D95" s="280" t="s">
        <v>1977</v>
      </c>
      <c r="G95" s="183"/>
    </row>
    <row r="96" spans="2:7" s="69" customFormat="1">
      <c r="B96" s="289" t="s">
        <v>241</v>
      </c>
      <c r="C96" s="282">
        <v>100</v>
      </c>
      <c r="D96" s="280" t="s">
        <v>2755</v>
      </c>
      <c r="G96" s="183"/>
    </row>
    <row r="97" spans="2:7" s="69" customFormat="1">
      <c r="B97" s="289" t="s">
        <v>241</v>
      </c>
      <c r="C97" s="282">
        <v>100</v>
      </c>
      <c r="D97" s="280" t="s">
        <v>2775</v>
      </c>
      <c r="G97" s="183"/>
    </row>
    <row r="98" spans="2:7" s="69" customFormat="1">
      <c r="B98" s="289" t="s">
        <v>241</v>
      </c>
      <c r="C98" s="282">
        <v>100</v>
      </c>
      <c r="D98" s="280" t="s">
        <v>1976</v>
      </c>
      <c r="G98" s="183"/>
    </row>
    <row r="99" spans="2:7" s="69" customFormat="1">
      <c r="B99" s="289" t="s">
        <v>241</v>
      </c>
      <c r="C99" s="282">
        <v>125</v>
      </c>
      <c r="D99" s="280" t="s">
        <v>1978</v>
      </c>
      <c r="G99" s="183"/>
    </row>
    <row r="100" spans="2:7" s="69" customFormat="1">
      <c r="B100" s="289" t="s">
        <v>241</v>
      </c>
      <c r="C100" s="282">
        <v>150</v>
      </c>
      <c r="D100" s="280" t="s">
        <v>1942</v>
      </c>
      <c r="G100" s="183"/>
    </row>
    <row r="101" spans="2:7" s="69" customFormat="1">
      <c r="B101" s="289" t="s">
        <v>241</v>
      </c>
      <c r="C101" s="282">
        <v>190</v>
      </c>
      <c r="D101" s="280" t="s">
        <v>3127</v>
      </c>
      <c r="G101" s="183"/>
    </row>
    <row r="102" spans="2:7" s="69" customFormat="1">
      <c r="B102" s="289" t="s">
        <v>241</v>
      </c>
      <c r="C102" s="282">
        <v>200</v>
      </c>
      <c r="D102" s="280" t="s">
        <v>2776</v>
      </c>
      <c r="G102" s="183"/>
    </row>
    <row r="103" spans="2:7" s="69" customFormat="1">
      <c r="B103" s="289" t="s">
        <v>241</v>
      </c>
      <c r="C103" s="282">
        <v>200</v>
      </c>
      <c r="D103" s="280" t="s">
        <v>1979</v>
      </c>
      <c r="G103" s="183"/>
    </row>
    <row r="104" spans="2:7" s="69" customFormat="1">
      <c r="B104" s="289" t="s">
        <v>241</v>
      </c>
      <c r="C104" s="282">
        <v>200</v>
      </c>
      <c r="D104" s="280" t="s">
        <v>1980</v>
      </c>
      <c r="G104" s="183"/>
    </row>
    <row r="105" spans="2:7" s="69" customFormat="1">
      <c r="B105" s="289" t="s">
        <v>241</v>
      </c>
      <c r="C105" s="282">
        <v>200</v>
      </c>
      <c r="D105" s="280" t="s">
        <v>1981</v>
      </c>
      <c r="G105" s="183"/>
    </row>
    <row r="106" spans="2:7" s="69" customFormat="1">
      <c r="B106" s="289" t="s">
        <v>241</v>
      </c>
      <c r="C106" s="282">
        <v>200</v>
      </c>
      <c r="D106" s="280" t="s">
        <v>1940</v>
      </c>
      <c r="G106" s="183"/>
    </row>
    <row r="107" spans="2:7" s="69" customFormat="1">
      <c r="B107" s="289" t="s">
        <v>241</v>
      </c>
      <c r="C107" s="282">
        <v>200</v>
      </c>
      <c r="D107" s="280" t="s">
        <v>3139</v>
      </c>
      <c r="G107" s="183"/>
    </row>
    <row r="108" spans="2:7" s="69" customFormat="1">
      <c r="B108" s="289" t="s">
        <v>241</v>
      </c>
      <c r="C108" s="282">
        <v>200</v>
      </c>
      <c r="D108" s="280" t="s">
        <v>1982</v>
      </c>
      <c r="G108" s="183"/>
    </row>
    <row r="109" spans="2:7" s="69" customFormat="1">
      <c r="B109" s="289" t="s">
        <v>241</v>
      </c>
      <c r="C109" s="282">
        <v>200</v>
      </c>
      <c r="D109" s="280" t="s">
        <v>1976</v>
      </c>
      <c r="G109" s="183"/>
    </row>
    <row r="110" spans="2:7" s="69" customFormat="1">
      <c r="B110" s="289" t="s">
        <v>241</v>
      </c>
      <c r="C110" s="282">
        <v>200</v>
      </c>
      <c r="D110" s="280" t="s">
        <v>1938</v>
      </c>
      <c r="G110" s="183"/>
    </row>
    <row r="111" spans="2:7" s="69" customFormat="1">
      <c r="B111" s="289" t="s">
        <v>241</v>
      </c>
      <c r="C111" s="282">
        <v>210</v>
      </c>
      <c r="D111" s="280" t="s">
        <v>1940</v>
      </c>
      <c r="G111" s="183"/>
    </row>
    <row r="112" spans="2:7" s="69" customFormat="1">
      <c r="B112" s="289" t="s">
        <v>241</v>
      </c>
      <c r="C112" s="282">
        <v>289.35000000000002</v>
      </c>
      <c r="D112" s="280" t="s">
        <v>2777</v>
      </c>
      <c r="G112" s="183"/>
    </row>
    <row r="113" spans="2:7" s="69" customFormat="1">
      <c r="B113" s="289" t="s">
        <v>241</v>
      </c>
      <c r="C113" s="282">
        <v>300</v>
      </c>
      <c r="D113" s="280" t="s">
        <v>3140</v>
      </c>
      <c r="G113" s="183"/>
    </row>
    <row r="114" spans="2:7" s="69" customFormat="1">
      <c r="B114" s="289" t="s">
        <v>241</v>
      </c>
      <c r="C114" s="282">
        <v>329.5</v>
      </c>
      <c r="D114" s="280" t="s">
        <v>2778</v>
      </c>
      <c r="G114" s="183"/>
    </row>
    <row r="115" spans="2:7" s="69" customFormat="1">
      <c r="B115" s="289" t="s">
        <v>241</v>
      </c>
      <c r="C115" s="282">
        <v>329.85</v>
      </c>
      <c r="D115" s="280" t="s">
        <v>2779</v>
      </c>
      <c r="G115" s="183"/>
    </row>
    <row r="116" spans="2:7" s="69" customFormat="1">
      <c r="B116" s="289" t="s">
        <v>241</v>
      </c>
      <c r="C116" s="282">
        <v>330</v>
      </c>
      <c r="D116" s="280" t="s">
        <v>1940</v>
      </c>
      <c r="G116" s="183"/>
    </row>
    <row r="117" spans="2:7" s="69" customFormat="1">
      <c r="B117" s="289" t="s">
        <v>241</v>
      </c>
      <c r="C117" s="282">
        <v>378.32</v>
      </c>
      <c r="D117" s="280" t="s">
        <v>1983</v>
      </c>
      <c r="G117" s="183"/>
    </row>
    <row r="118" spans="2:7" s="69" customFormat="1">
      <c r="B118" s="289" t="s">
        <v>241</v>
      </c>
      <c r="C118" s="282">
        <v>424.97</v>
      </c>
      <c r="D118" s="280" t="s">
        <v>1984</v>
      </c>
      <c r="G118" s="183"/>
    </row>
    <row r="119" spans="2:7" s="69" customFormat="1">
      <c r="B119" s="289" t="s">
        <v>241</v>
      </c>
      <c r="C119" s="282">
        <v>444.26</v>
      </c>
      <c r="D119" s="280" t="s">
        <v>1985</v>
      </c>
      <c r="G119" s="183"/>
    </row>
    <row r="120" spans="2:7" s="69" customFormat="1">
      <c r="B120" s="289" t="s">
        <v>241</v>
      </c>
      <c r="C120" s="282">
        <v>484.08</v>
      </c>
      <c r="D120" s="280" t="s">
        <v>1986</v>
      </c>
      <c r="G120" s="183"/>
    </row>
    <row r="121" spans="2:7" s="69" customFormat="1">
      <c r="B121" s="289" t="s">
        <v>241</v>
      </c>
      <c r="C121" s="282">
        <v>500</v>
      </c>
      <c r="D121" s="280" t="s">
        <v>2780</v>
      </c>
      <c r="G121" s="183"/>
    </row>
    <row r="122" spans="2:7" s="69" customFormat="1">
      <c r="B122" s="289" t="s">
        <v>241</v>
      </c>
      <c r="C122" s="282">
        <v>500</v>
      </c>
      <c r="D122" s="280" t="s">
        <v>2781</v>
      </c>
      <c r="G122" s="183"/>
    </row>
    <row r="123" spans="2:7" s="69" customFormat="1">
      <c r="B123" s="289" t="s">
        <v>241</v>
      </c>
      <c r="C123" s="282">
        <v>500</v>
      </c>
      <c r="D123" s="280" t="s">
        <v>1947</v>
      </c>
      <c r="G123" s="183"/>
    </row>
    <row r="124" spans="2:7" s="69" customFormat="1">
      <c r="B124" s="289" t="s">
        <v>241</v>
      </c>
      <c r="C124" s="282">
        <v>500</v>
      </c>
      <c r="D124" s="280" t="s">
        <v>2782</v>
      </c>
      <c r="G124" s="183"/>
    </row>
    <row r="125" spans="2:7" s="69" customFormat="1">
      <c r="B125" s="289" t="s">
        <v>241</v>
      </c>
      <c r="C125" s="282">
        <v>500</v>
      </c>
      <c r="D125" s="280" t="s">
        <v>1987</v>
      </c>
      <c r="G125" s="183"/>
    </row>
    <row r="126" spans="2:7" s="69" customFormat="1">
      <c r="B126" s="289" t="s">
        <v>241</v>
      </c>
      <c r="C126" s="282">
        <v>500</v>
      </c>
      <c r="D126" s="280" t="s">
        <v>1947</v>
      </c>
      <c r="G126" s="183"/>
    </row>
    <row r="127" spans="2:7" s="69" customFormat="1">
      <c r="B127" s="289" t="s">
        <v>241</v>
      </c>
      <c r="C127" s="282">
        <v>500</v>
      </c>
      <c r="D127" s="280" t="s">
        <v>2783</v>
      </c>
      <c r="G127" s="183"/>
    </row>
    <row r="128" spans="2:7" s="69" customFormat="1">
      <c r="B128" s="289" t="s">
        <v>241</v>
      </c>
      <c r="C128" s="282">
        <v>630</v>
      </c>
      <c r="D128" s="280" t="s">
        <v>2764</v>
      </c>
      <c r="G128" s="183"/>
    </row>
    <row r="129" spans="2:7" s="69" customFormat="1">
      <c r="B129" s="289" t="s">
        <v>241</v>
      </c>
      <c r="C129" s="282">
        <v>683.27</v>
      </c>
      <c r="D129" s="280" t="s">
        <v>1988</v>
      </c>
      <c r="G129" s="183"/>
    </row>
    <row r="130" spans="2:7" s="69" customFormat="1">
      <c r="B130" s="289" t="s">
        <v>241</v>
      </c>
      <c r="C130" s="282">
        <v>862.3</v>
      </c>
      <c r="D130" s="280" t="s">
        <v>2784</v>
      </c>
      <c r="G130" s="183"/>
    </row>
    <row r="131" spans="2:7" s="69" customFormat="1">
      <c r="B131" s="289" t="s">
        <v>241</v>
      </c>
      <c r="C131" s="282">
        <v>1000</v>
      </c>
      <c r="D131" s="280" t="s">
        <v>2785</v>
      </c>
      <c r="G131" s="183"/>
    </row>
    <row r="132" spans="2:7" s="69" customFormat="1">
      <c r="B132" s="289" t="s">
        <v>241</v>
      </c>
      <c r="C132" s="282">
        <v>1000</v>
      </c>
      <c r="D132" s="280" t="s">
        <v>2786</v>
      </c>
      <c r="G132" s="183"/>
    </row>
    <row r="133" spans="2:7" s="69" customFormat="1">
      <c r="B133" s="289" t="s">
        <v>241</v>
      </c>
      <c r="C133" s="282">
        <v>1000</v>
      </c>
      <c r="D133" s="280" t="s">
        <v>2787</v>
      </c>
      <c r="G133" s="183"/>
    </row>
    <row r="134" spans="2:7" s="69" customFormat="1">
      <c r="B134" s="289" t="s">
        <v>241</v>
      </c>
      <c r="C134" s="282">
        <v>1000</v>
      </c>
      <c r="D134" s="280" t="s">
        <v>2788</v>
      </c>
      <c r="G134" s="183"/>
    </row>
    <row r="135" spans="2:7" s="69" customFormat="1">
      <c r="B135" s="289" t="s">
        <v>241</v>
      </c>
      <c r="C135" s="282">
        <v>1000</v>
      </c>
      <c r="D135" s="280" t="s">
        <v>2789</v>
      </c>
      <c r="G135" s="183"/>
    </row>
    <row r="136" spans="2:7" s="69" customFormat="1">
      <c r="B136" s="289" t="s">
        <v>241</v>
      </c>
      <c r="C136" s="282">
        <v>1000</v>
      </c>
      <c r="D136" s="280" t="s">
        <v>1989</v>
      </c>
      <c r="G136" s="183"/>
    </row>
    <row r="137" spans="2:7" s="69" customFormat="1">
      <c r="B137" s="289" t="s">
        <v>241</v>
      </c>
      <c r="C137" s="282">
        <v>1000</v>
      </c>
      <c r="D137" s="280" t="s">
        <v>2790</v>
      </c>
      <c r="G137" s="183"/>
    </row>
    <row r="138" spans="2:7" s="69" customFormat="1">
      <c r="B138" s="289" t="s">
        <v>241</v>
      </c>
      <c r="C138" s="282">
        <v>1000</v>
      </c>
      <c r="D138" s="280" t="s">
        <v>2791</v>
      </c>
      <c r="G138" s="183"/>
    </row>
    <row r="139" spans="2:7" s="69" customFormat="1">
      <c r="B139" s="289" t="s">
        <v>241</v>
      </c>
      <c r="C139" s="282">
        <v>1000</v>
      </c>
      <c r="D139" s="280" t="s">
        <v>1990</v>
      </c>
      <c r="G139" s="183"/>
    </row>
    <row r="140" spans="2:7" s="69" customFormat="1">
      <c r="B140" s="289" t="s">
        <v>241</v>
      </c>
      <c r="C140" s="282">
        <v>1000</v>
      </c>
      <c r="D140" s="280" t="s">
        <v>1991</v>
      </c>
      <c r="G140" s="183"/>
    </row>
    <row r="141" spans="2:7" s="69" customFormat="1">
      <c r="B141" s="289" t="s">
        <v>241</v>
      </c>
      <c r="C141" s="282">
        <v>1000</v>
      </c>
      <c r="D141" s="280" t="s">
        <v>2792</v>
      </c>
      <c r="G141" s="183"/>
    </row>
    <row r="142" spans="2:7" s="69" customFormat="1">
      <c r="B142" s="289" t="s">
        <v>241</v>
      </c>
      <c r="C142" s="282">
        <v>1000</v>
      </c>
      <c r="D142" s="280" t="s">
        <v>2793</v>
      </c>
      <c r="G142" s="183"/>
    </row>
    <row r="143" spans="2:7" s="69" customFormat="1">
      <c r="B143" s="289" t="s">
        <v>241</v>
      </c>
      <c r="C143" s="282">
        <v>1200</v>
      </c>
      <c r="D143" s="280" t="s">
        <v>1944</v>
      </c>
      <c r="G143" s="183"/>
    </row>
    <row r="144" spans="2:7" s="69" customFormat="1">
      <c r="B144" s="289" t="s">
        <v>241</v>
      </c>
      <c r="C144" s="282">
        <v>1541.02</v>
      </c>
      <c r="D144" s="280" t="s">
        <v>1992</v>
      </c>
      <c r="G144" s="183"/>
    </row>
    <row r="145" spans="2:7" s="69" customFormat="1">
      <c r="B145" s="289" t="s">
        <v>241</v>
      </c>
      <c r="C145" s="282">
        <v>1640.24</v>
      </c>
      <c r="D145" s="280" t="s">
        <v>1993</v>
      </c>
      <c r="G145" s="183"/>
    </row>
    <row r="146" spans="2:7" s="69" customFormat="1">
      <c r="B146" s="289" t="s">
        <v>241</v>
      </c>
      <c r="C146" s="282">
        <v>1672.8</v>
      </c>
      <c r="D146" s="280" t="s">
        <v>2794</v>
      </c>
      <c r="G146" s="183"/>
    </row>
    <row r="147" spans="2:7" s="69" customFormat="1">
      <c r="B147" s="289" t="s">
        <v>241</v>
      </c>
      <c r="C147" s="282">
        <v>1776.55</v>
      </c>
      <c r="D147" s="280" t="s">
        <v>1994</v>
      </c>
      <c r="G147" s="183"/>
    </row>
    <row r="148" spans="2:7" s="69" customFormat="1">
      <c r="B148" s="289" t="s">
        <v>241</v>
      </c>
      <c r="C148" s="282">
        <v>2000</v>
      </c>
      <c r="D148" s="280" t="s">
        <v>1995</v>
      </c>
      <c r="G148" s="183"/>
    </row>
    <row r="149" spans="2:7" s="69" customFormat="1">
      <c r="B149" s="289" t="s">
        <v>241</v>
      </c>
      <c r="C149" s="282">
        <v>5000</v>
      </c>
      <c r="D149" s="280" t="s">
        <v>2795</v>
      </c>
      <c r="G149" s="183"/>
    </row>
    <row r="150" spans="2:7" s="69" customFormat="1">
      <c r="B150" s="289" t="s">
        <v>241</v>
      </c>
      <c r="C150" s="282">
        <v>5000</v>
      </c>
      <c r="D150" s="280" t="s">
        <v>1996</v>
      </c>
      <c r="G150" s="183"/>
    </row>
    <row r="151" spans="2:7" s="69" customFormat="1">
      <c r="B151" s="289" t="s">
        <v>241</v>
      </c>
      <c r="C151" s="282">
        <v>5000</v>
      </c>
      <c r="D151" s="280" t="s">
        <v>1997</v>
      </c>
      <c r="G151" s="183"/>
    </row>
    <row r="152" spans="2:7" s="69" customFormat="1">
      <c r="B152" s="289" t="s">
        <v>241</v>
      </c>
      <c r="C152" s="282">
        <v>5000</v>
      </c>
      <c r="D152" s="280" t="s">
        <v>2796</v>
      </c>
      <c r="G152" s="183"/>
    </row>
    <row r="153" spans="2:7" s="69" customFormat="1">
      <c r="B153" s="289" t="s">
        <v>241</v>
      </c>
      <c r="C153" s="282">
        <v>5000</v>
      </c>
      <c r="D153" s="280" t="s">
        <v>1998</v>
      </c>
      <c r="G153" s="183"/>
    </row>
    <row r="154" spans="2:7" s="69" customFormat="1">
      <c r="B154" s="289" t="s">
        <v>241</v>
      </c>
      <c r="C154" s="282">
        <v>10000</v>
      </c>
      <c r="D154" s="280" t="s">
        <v>1999</v>
      </c>
      <c r="G154" s="183"/>
    </row>
    <row r="155" spans="2:7" s="69" customFormat="1" ht="26.25">
      <c r="B155" s="289" t="s">
        <v>241</v>
      </c>
      <c r="C155" s="282">
        <v>36316.71</v>
      </c>
      <c r="D155" s="381" t="s">
        <v>1968</v>
      </c>
      <c r="G155" s="183"/>
    </row>
    <row r="156" spans="2:7" s="69" customFormat="1">
      <c r="B156" s="289" t="s">
        <v>228</v>
      </c>
      <c r="C156" s="282">
        <v>18.440000000000001</v>
      </c>
      <c r="D156" s="280" t="s">
        <v>2000</v>
      </c>
      <c r="G156" s="183"/>
    </row>
    <row r="157" spans="2:7" s="69" customFormat="1">
      <c r="B157" s="289" t="s">
        <v>228</v>
      </c>
      <c r="C157" s="282">
        <v>22.56</v>
      </c>
      <c r="D157" s="280" t="s">
        <v>2001</v>
      </c>
      <c r="G157" s="183"/>
    </row>
    <row r="158" spans="2:7" s="69" customFormat="1">
      <c r="B158" s="289" t="s">
        <v>228</v>
      </c>
      <c r="C158" s="282">
        <v>30</v>
      </c>
      <c r="D158" s="280" t="s">
        <v>2002</v>
      </c>
      <c r="G158" s="183"/>
    </row>
    <row r="159" spans="2:7" s="69" customFormat="1">
      <c r="B159" s="289" t="s">
        <v>228</v>
      </c>
      <c r="C159" s="282">
        <v>30</v>
      </c>
      <c r="D159" s="280" t="s">
        <v>1932</v>
      </c>
      <c r="G159" s="183"/>
    </row>
    <row r="160" spans="2:7" s="69" customFormat="1">
      <c r="B160" s="289" t="s">
        <v>228</v>
      </c>
      <c r="C160" s="282">
        <v>45</v>
      </c>
      <c r="D160" s="280" t="s">
        <v>2797</v>
      </c>
      <c r="G160" s="183"/>
    </row>
    <row r="161" spans="2:7" s="69" customFormat="1">
      <c r="B161" s="289" t="s">
        <v>228</v>
      </c>
      <c r="C161" s="282">
        <v>47.97</v>
      </c>
      <c r="D161" s="280" t="s">
        <v>2003</v>
      </c>
      <c r="G161" s="183"/>
    </row>
    <row r="162" spans="2:7" s="69" customFormat="1">
      <c r="B162" s="289" t="s">
        <v>228</v>
      </c>
      <c r="C162" s="282">
        <v>50</v>
      </c>
      <c r="D162" s="280" t="s">
        <v>2751</v>
      </c>
      <c r="G162" s="183"/>
    </row>
    <row r="163" spans="2:7" s="69" customFormat="1">
      <c r="B163" s="289" t="s">
        <v>228</v>
      </c>
      <c r="C163" s="282">
        <v>50</v>
      </c>
      <c r="D163" s="280" t="s">
        <v>2798</v>
      </c>
      <c r="G163" s="183"/>
    </row>
    <row r="164" spans="2:7" s="69" customFormat="1">
      <c r="B164" s="289" t="s">
        <v>228</v>
      </c>
      <c r="C164" s="282">
        <v>55</v>
      </c>
      <c r="D164" s="280" t="s">
        <v>2799</v>
      </c>
      <c r="G164" s="183"/>
    </row>
    <row r="165" spans="2:7" s="69" customFormat="1">
      <c r="B165" s="289" t="s">
        <v>228</v>
      </c>
      <c r="C165" s="282">
        <v>85</v>
      </c>
      <c r="D165" s="280" t="s">
        <v>2754</v>
      </c>
      <c r="G165" s="183"/>
    </row>
    <row r="166" spans="2:7" s="69" customFormat="1">
      <c r="B166" s="289" t="s">
        <v>228</v>
      </c>
      <c r="C166" s="282">
        <v>85</v>
      </c>
      <c r="D166" s="280" t="s">
        <v>2754</v>
      </c>
      <c r="G166" s="183"/>
    </row>
    <row r="167" spans="2:7" s="69" customFormat="1">
      <c r="B167" s="289" t="s">
        <v>228</v>
      </c>
      <c r="C167" s="282">
        <v>90</v>
      </c>
      <c r="D167" s="280" t="s">
        <v>2755</v>
      </c>
      <c r="G167" s="183"/>
    </row>
    <row r="168" spans="2:7" s="69" customFormat="1">
      <c r="B168" s="289" t="s">
        <v>228</v>
      </c>
      <c r="C168" s="282">
        <v>90</v>
      </c>
      <c r="D168" s="280" t="s">
        <v>2755</v>
      </c>
      <c r="G168" s="183"/>
    </row>
    <row r="169" spans="2:7" s="69" customFormat="1">
      <c r="B169" s="289" t="s">
        <v>228</v>
      </c>
      <c r="C169" s="282">
        <v>93</v>
      </c>
      <c r="D169" s="280" t="s">
        <v>2004</v>
      </c>
      <c r="G169" s="183"/>
    </row>
    <row r="170" spans="2:7" s="69" customFormat="1">
      <c r="B170" s="289" t="s">
        <v>228</v>
      </c>
      <c r="C170" s="282">
        <v>100</v>
      </c>
      <c r="D170" s="280" t="s">
        <v>1976</v>
      </c>
      <c r="G170" s="183"/>
    </row>
    <row r="171" spans="2:7" s="69" customFormat="1">
      <c r="B171" s="289" t="s">
        <v>228</v>
      </c>
      <c r="C171" s="282">
        <v>100</v>
      </c>
      <c r="D171" s="280" t="s">
        <v>1940</v>
      </c>
      <c r="G171" s="183"/>
    </row>
    <row r="172" spans="2:7" s="69" customFormat="1">
      <c r="B172" s="289" t="s">
        <v>228</v>
      </c>
      <c r="C172" s="282">
        <v>100</v>
      </c>
      <c r="D172" s="280" t="s">
        <v>1935</v>
      </c>
      <c r="G172" s="183"/>
    </row>
    <row r="173" spans="2:7" s="69" customFormat="1">
      <c r="B173" s="289" t="s">
        <v>228</v>
      </c>
      <c r="C173" s="282">
        <v>100</v>
      </c>
      <c r="D173" s="280" t="s">
        <v>2005</v>
      </c>
      <c r="G173" s="183"/>
    </row>
    <row r="174" spans="2:7" s="69" customFormat="1">
      <c r="B174" s="289" t="s">
        <v>228</v>
      </c>
      <c r="C174" s="282">
        <v>100</v>
      </c>
      <c r="D174" s="280" t="s">
        <v>2006</v>
      </c>
      <c r="G174" s="183"/>
    </row>
    <row r="175" spans="2:7" s="69" customFormat="1">
      <c r="B175" s="289" t="s">
        <v>228</v>
      </c>
      <c r="C175" s="282">
        <v>100</v>
      </c>
      <c r="D175" s="280" t="s">
        <v>1934</v>
      </c>
      <c r="G175" s="183"/>
    </row>
    <row r="176" spans="2:7" s="69" customFormat="1">
      <c r="B176" s="289" t="s">
        <v>228</v>
      </c>
      <c r="C176" s="282">
        <v>100</v>
      </c>
      <c r="D176" s="280" t="s">
        <v>1937</v>
      </c>
      <c r="G176" s="183"/>
    </row>
    <row r="177" spans="2:7" s="69" customFormat="1">
      <c r="B177" s="289" t="s">
        <v>228</v>
      </c>
      <c r="C177" s="282">
        <v>100</v>
      </c>
      <c r="D177" s="280" t="s">
        <v>2007</v>
      </c>
      <c r="G177" s="183"/>
    </row>
    <row r="178" spans="2:7" s="69" customFormat="1">
      <c r="B178" s="289" t="s">
        <v>228</v>
      </c>
      <c r="C178" s="282">
        <v>100</v>
      </c>
      <c r="D178" s="280" t="s">
        <v>1935</v>
      </c>
      <c r="G178" s="183"/>
    </row>
    <row r="179" spans="2:7" s="69" customFormat="1">
      <c r="B179" s="289" t="s">
        <v>228</v>
      </c>
      <c r="C179" s="282">
        <v>100</v>
      </c>
      <c r="D179" s="280" t="s">
        <v>2008</v>
      </c>
      <c r="G179" s="183"/>
    </row>
    <row r="180" spans="2:7" s="69" customFormat="1">
      <c r="B180" s="289" t="s">
        <v>228</v>
      </c>
      <c r="C180" s="282">
        <v>100</v>
      </c>
      <c r="D180" s="280" t="s">
        <v>1936</v>
      </c>
      <c r="G180" s="183"/>
    </row>
    <row r="181" spans="2:7" s="69" customFormat="1">
      <c r="B181" s="289" t="s">
        <v>228</v>
      </c>
      <c r="C181" s="282">
        <v>100</v>
      </c>
      <c r="D181" s="280" t="s">
        <v>2009</v>
      </c>
      <c r="G181" s="183"/>
    </row>
    <row r="182" spans="2:7" s="69" customFormat="1">
      <c r="B182" s="289" t="s">
        <v>228</v>
      </c>
      <c r="C182" s="282">
        <v>100</v>
      </c>
      <c r="D182" s="280" t="s">
        <v>2010</v>
      </c>
      <c r="G182" s="183"/>
    </row>
    <row r="183" spans="2:7" s="69" customFormat="1">
      <c r="B183" s="289" t="s">
        <v>228</v>
      </c>
      <c r="C183" s="282">
        <v>100</v>
      </c>
      <c r="D183" s="280" t="s">
        <v>2011</v>
      </c>
      <c r="G183" s="183"/>
    </row>
    <row r="184" spans="2:7" s="69" customFormat="1">
      <c r="B184" s="289" t="s">
        <v>228</v>
      </c>
      <c r="C184" s="282">
        <v>139.41</v>
      </c>
      <c r="D184" s="280" t="s">
        <v>2012</v>
      </c>
      <c r="G184" s="183"/>
    </row>
    <row r="185" spans="2:7" s="69" customFormat="1">
      <c r="B185" s="289" t="s">
        <v>228</v>
      </c>
      <c r="C185" s="282">
        <v>143</v>
      </c>
      <c r="D185" s="280" t="s">
        <v>3115</v>
      </c>
      <c r="G185" s="183"/>
    </row>
    <row r="186" spans="2:7" s="69" customFormat="1">
      <c r="B186" s="289" t="s">
        <v>228</v>
      </c>
      <c r="C186" s="282">
        <v>180.92</v>
      </c>
      <c r="D186" s="280" t="s">
        <v>2013</v>
      </c>
      <c r="G186" s="183"/>
    </row>
    <row r="187" spans="2:7" s="69" customFormat="1">
      <c r="B187" s="289" t="s">
        <v>228</v>
      </c>
      <c r="C187" s="282">
        <v>200</v>
      </c>
      <c r="D187" s="280" t="s">
        <v>3140</v>
      </c>
      <c r="G187" s="183"/>
    </row>
    <row r="188" spans="2:7" s="69" customFormat="1">
      <c r="B188" s="289" t="s">
        <v>228</v>
      </c>
      <c r="C188" s="282">
        <v>200</v>
      </c>
      <c r="D188" s="280" t="s">
        <v>2800</v>
      </c>
      <c r="G188" s="183"/>
    </row>
    <row r="189" spans="2:7" s="69" customFormat="1">
      <c r="B189" s="289" t="s">
        <v>228</v>
      </c>
      <c r="C189" s="282">
        <v>210</v>
      </c>
      <c r="D189" s="280" t="s">
        <v>1940</v>
      </c>
      <c r="G189" s="183"/>
    </row>
    <row r="190" spans="2:7" s="69" customFormat="1">
      <c r="B190" s="288" t="s">
        <v>228</v>
      </c>
      <c r="C190" s="281">
        <v>300</v>
      </c>
      <c r="D190" s="193" t="s">
        <v>1940</v>
      </c>
      <c r="G190" s="183"/>
    </row>
    <row r="191" spans="2:7" s="69" customFormat="1">
      <c r="B191" s="288" t="s">
        <v>228</v>
      </c>
      <c r="C191" s="281">
        <v>300</v>
      </c>
      <c r="D191" s="193" t="s">
        <v>2801</v>
      </c>
      <c r="G191" s="183"/>
    </row>
    <row r="192" spans="2:7" s="69" customFormat="1">
      <c r="B192" s="288" t="s">
        <v>228</v>
      </c>
      <c r="C192" s="281">
        <v>334.2</v>
      </c>
      <c r="D192" s="193" t="s">
        <v>2014</v>
      </c>
      <c r="G192" s="183"/>
    </row>
    <row r="193" spans="2:7" s="69" customFormat="1">
      <c r="B193" s="288" t="s">
        <v>228</v>
      </c>
      <c r="C193" s="281">
        <v>350</v>
      </c>
      <c r="D193" s="193" t="s">
        <v>1940</v>
      </c>
      <c r="G193" s="183"/>
    </row>
    <row r="194" spans="2:7" s="69" customFormat="1">
      <c r="B194" s="288" t="s">
        <v>228</v>
      </c>
      <c r="C194" s="281">
        <v>366</v>
      </c>
      <c r="D194" s="193" t="s">
        <v>2015</v>
      </c>
      <c r="G194" s="183"/>
    </row>
    <row r="195" spans="2:7" s="69" customFormat="1">
      <c r="B195" s="288" t="s">
        <v>228</v>
      </c>
      <c r="C195" s="281">
        <v>404</v>
      </c>
      <c r="D195" s="193" t="s">
        <v>2802</v>
      </c>
      <c r="G195" s="183"/>
    </row>
    <row r="196" spans="2:7" s="69" customFormat="1">
      <c r="B196" s="288" t="s">
        <v>228</v>
      </c>
      <c r="C196" s="281">
        <v>500</v>
      </c>
      <c r="D196" s="193" t="s">
        <v>2803</v>
      </c>
      <c r="G196" s="183"/>
    </row>
    <row r="197" spans="2:7" s="69" customFormat="1">
      <c r="B197" s="288" t="s">
        <v>228</v>
      </c>
      <c r="C197" s="281">
        <v>500</v>
      </c>
      <c r="D197" s="193" t="s">
        <v>1951</v>
      </c>
      <c r="G197" s="183"/>
    </row>
    <row r="198" spans="2:7" s="69" customFormat="1">
      <c r="B198" s="288" t="s">
        <v>228</v>
      </c>
      <c r="C198" s="281">
        <v>500</v>
      </c>
      <c r="D198" s="193" t="s">
        <v>2804</v>
      </c>
      <c r="G198" s="183"/>
    </row>
    <row r="199" spans="2:7" s="69" customFormat="1">
      <c r="B199" s="288" t="s">
        <v>228</v>
      </c>
      <c r="C199" s="281">
        <v>500</v>
      </c>
      <c r="D199" s="193" t="s">
        <v>1947</v>
      </c>
      <c r="G199" s="183"/>
    </row>
    <row r="200" spans="2:7" s="69" customFormat="1">
      <c r="B200" s="288" t="s">
        <v>228</v>
      </c>
      <c r="C200" s="281">
        <v>547.82000000000005</v>
      </c>
      <c r="D200" s="193" t="s">
        <v>2016</v>
      </c>
      <c r="G200" s="183"/>
    </row>
    <row r="201" spans="2:7" s="69" customFormat="1">
      <c r="B201" s="288" t="s">
        <v>228</v>
      </c>
      <c r="C201" s="281">
        <v>686.66</v>
      </c>
      <c r="D201" s="193" t="s">
        <v>2017</v>
      </c>
      <c r="G201" s="183"/>
    </row>
    <row r="202" spans="2:7" s="69" customFormat="1">
      <c r="B202" s="288" t="s">
        <v>228</v>
      </c>
      <c r="C202" s="281">
        <v>775.68</v>
      </c>
      <c r="D202" s="193" t="s">
        <v>2018</v>
      </c>
      <c r="G202" s="183"/>
    </row>
    <row r="203" spans="2:7" s="69" customFormat="1">
      <c r="B203" s="288" t="s">
        <v>228</v>
      </c>
      <c r="C203" s="281">
        <v>1000</v>
      </c>
      <c r="D203" s="193" t="s">
        <v>2805</v>
      </c>
      <c r="G203" s="183"/>
    </row>
    <row r="204" spans="2:7" s="69" customFormat="1">
      <c r="B204" s="288" t="s">
        <v>228</v>
      </c>
      <c r="C204" s="281">
        <v>1000</v>
      </c>
      <c r="D204" s="193" t="s">
        <v>2806</v>
      </c>
      <c r="G204" s="183"/>
    </row>
    <row r="205" spans="2:7" s="69" customFormat="1">
      <c r="B205" s="288" t="s">
        <v>228</v>
      </c>
      <c r="C205" s="281">
        <v>1000</v>
      </c>
      <c r="D205" s="193" t="s">
        <v>3122</v>
      </c>
      <c r="G205" s="183"/>
    </row>
    <row r="206" spans="2:7" s="69" customFormat="1">
      <c r="B206" s="288" t="s">
        <v>228</v>
      </c>
      <c r="C206" s="281">
        <v>1000</v>
      </c>
      <c r="D206" s="193" t="s">
        <v>2807</v>
      </c>
      <c r="G206" s="183"/>
    </row>
    <row r="207" spans="2:7" s="69" customFormat="1">
      <c r="B207" s="288" t="s">
        <v>228</v>
      </c>
      <c r="C207" s="281">
        <v>1000</v>
      </c>
      <c r="D207" s="193" t="s">
        <v>2808</v>
      </c>
      <c r="G207" s="183"/>
    </row>
    <row r="208" spans="2:7" s="69" customFormat="1">
      <c r="B208" s="288" t="s">
        <v>228</v>
      </c>
      <c r="C208" s="281">
        <v>1000</v>
      </c>
      <c r="D208" s="193" t="s">
        <v>2019</v>
      </c>
      <c r="G208" s="183"/>
    </row>
    <row r="209" spans="2:7" s="69" customFormat="1">
      <c r="B209" s="288" t="s">
        <v>228</v>
      </c>
      <c r="C209" s="281">
        <v>1000</v>
      </c>
      <c r="D209" s="193" t="s">
        <v>2785</v>
      </c>
      <c r="G209" s="183"/>
    </row>
    <row r="210" spans="2:7" s="69" customFormat="1">
      <c r="B210" s="288" t="s">
        <v>228</v>
      </c>
      <c r="C210" s="281">
        <v>1000</v>
      </c>
      <c r="D210" s="193" t="s">
        <v>2809</v>
      </c>
      <c r="G210" s="183"/>
    </row>
    <row r="211" spans="2:7" s="69" customFormat="1">
      <c r="B211" s="288" t="s">
        <v>228</v>
      </c>
      <c r="C211" s="281">
        <v>1000</v>
      </c>
      <c r="D211" s="193" t="s">
        <v>1995</v>
      </c>
      <c r="G211" s="183"/>
    </row>
    <row r="212" spans="2:7" s="69" customFormat="1">
      <c r="B212" s="288" t="s">
        <v>228</v>
      </c>
      <c r="C212" s="281">
        <v>1000</v>
      </c>
      <c r="D212" s="193" t="s">
        <v>2020</v>
      </c>
      <c r="G212" s="183"/>
    </row>
    <row r="213" spans="2:7" s="69" customFormat="1">
      <c r="B213" s="288" t="s">
        <v>228</v>
      </c>
      <c r="C213" s="281">
        <v>1000</v>
      </c>
      <c r="D213" s="193" t="s">
        <v>2810</v>
      </c>
      <c r="G213" s="183"/>
    </row>
    <row r="214" spans="2:7" s="69" customFormat="1">
      <c r="B214" s="288" t="s">
        <v>228</v>
      </c>
      <c r="C214" s="281">
        <v>1000</v>
      </c>
      <c r="D214" s="193" t="s">
        <v>2021</v>
      </c>
      <c r="G214" s="183"/>
    </row>
    <row r="215" spans="2:7" s="69" customFormat="1">
      <c r="B215" s="288" t="s">
        <v>228</v>
      </c>
      <c r="C215" s="281">
        <v>1000</v>
      </c>
      <c r="D215" s="193" t="s">
        <v>2022</v>
      </c>
      <c r="G215" s="183"/>
    </row>
    <row r="216" spans="2:7" s="69" customFormat="1">
      <c r="B216" s="289" t="s">
        <v>228</v>
      </c>
      <c r="C216" s="282">
        <v>1592.78</v>
      </c>
      <c r="D216" s="280" t="s">
        <v>2023</v>
      </c>
      <c r="G216" s="183"/>
    </row>
    <row r="217" spans="2:7" s="69" customFormat="1">
      <c r="B217" s="289" t="s">
        <v>228</v>
      </c>
      <c r="C217" s="282">
        <v>2000</v>
      </c>
      <c r="D217" s="280" t="s">
        <v>2811</v>
      </c>
      <c r="G217" s="183"/>
    </row>
    <row r="218" spans="2:7" s="69" customFormat="1">
      <c r="B218" s="289" t="s">
        <v>228</v>
      </c>
      <c r="C218" s="282">
        <v>2108</v>
      </c>
      <c r="D218" s="280" t="s">
        <v>2812</v>
      </c>
      <c r="G218" s="183"/>
    </row>
    <row r="219" spans="2:7" s="69" customFormat="1">
      <c r="B219" s="289" t="s">
        <v>228</v>
      </c>
      <c r="C219" s="282">
        <v>2340</v>
      </c>
      <c r="D219" s="280" t="s">
        <v>1955</v>
      </c>
      <c r="G219" s="183"/>
    </row>
    <row r="220" spans="2:7" s="69" customFormat="1">
      <c r="B220" s="289" t="s">
        <v>228</v>
      </c>
      <c r="C220" s="282">
        <v>2821.37</v>
      </c>
      <c r="D220" s="280" t="s">
        <v>2024</v>
      </c>
      <c r="G220" s="183"/>
    </row>
    <row r="221" spans="2:7" s="69" customFormat="1">
      <c r="B221" s="289" t="s">
        <v>228</v>
      </c>
      <c r="C221" s="282">
        <v>3000</v>
      </c>
      <c r="D221" s="280" t="s">
        <v>2813</v>
      </c>
      <c r="G221" s="183"/>
    </row>
    <row r="222" spans="2:7" s="69" customFormat="1">
      <c r="B222" s="289" t="s">
        <v>228</v>
      </c>
      <c r="C222" s="282">
        <v>3000</v>
      </c>
      <c r="D222" s="280" t="s">
        <v>2025</v>
      </c>
      <c r="G222" s="183"/>
    </row>
    <row r="223" spans="2:7" s="69" customFormat="1">
      <c r="B223" s="289" t="s">
        <v>228</v>
      </c>
      <c r="C223" s="282">
        <v>5000</v>
      </c>
      <c r="D223" s="280" t="s">
        <v>2026</v>
      </c>
      <c r="G223" s="183"/>
    </row>
    <row r="224" spans="2:7" s="69" customFormat="1" ht="26.25">
      <c r="B224" s="288" t="s">
        <v>228</v>
      </c>
      <c r="C224" s="281">
        <v>7800</v>
      </c>
      <c r="D224" s="332" t="s">
        <v>1968</v>
      </c>
      <c r="G224" s="183"/>
    </row>
    <row r="225" spans="2:7" s="69" customFormat="1" ht="26.25">
      <c r="B225" s="288" t="s">
        <v>228</v>
      </c>
      <c r="C225" s="281">
        <v>9000</v>
      </c>
      <c r="D225" s="332" t="s">
        <v>1968</v>
      </c>
      <c r="G225" s="183"/>
    </row>
    <row r="226" spans="2:7" s="69" customFormat="1">
      <c r="B226" s="288" t="s">
        <v>228</v>
      </c>
      <c r="C226" s="281">
        <v>11000</v>
      </c>
      <c r="D226" s="193" t="s">
        <v>2027</v>
      </c>
      <c r="G226" s="183"/>
    </row>
    <row r="227" spans="2:7" s="69" customFormat="1">
      <c r="B227" s="288" t="s">
        <v>228</v>
      </c>
      <c r="C227" s="281">
        <v>13000</v>
      </c>
      <c r="D227" s="193" t="s">
        <v>2028</v>
      </c>
      <c r="G227" s="183"/>
    </row>
    <row r="228" spans="2:7" s="69" customFormat="1" ht="26.25">
      <c r="B228" s="288" t="s">
        <v>228</v>
      </c>
      <c r="C228" s="281">
        <v>516381.69</v>
      </c>
      <c r="D228" s="332" t="s">
        <v>1968</v>
      </c>
      <c r="G228" s="183"/>
    </row>
    <row r="229" spans="2:7" s="69" customFormat="1">
      <c r="B229" s="288" t="s">
        <v>235</v>
      </c>
      <c r="C229" s="281">
        <v>0.23</v>
      </c>
      <c r="D229" s="193" t="s">
        <v>2029</v>
      </c>
      <c r="G229" s="183"/>
    </row>
    <row r="230" spans="2:7" s="69" customFormat="1">
      <c r="B230" s="288" t="s">
        <v>235</v>
      </c>
      <c r="C230" s="281">
        <v>5.67</v>
      </c>
      <c r="D230" s="193" t="s">
        <v>2030</v>
      </c>
      <c r="G230" s="183"/>
    </row>
    <row r="231" spans="2:7" s="69" customFormat="1">
      <c r="B231" s="288" t="s">
        <v>235</v>
      </c>
      <c r="C231" s="281">
        <v>7.15</v>
      </c>
      <c r="D231" s="193" t="s">
        <v>2031</v>
      </c>
      <c r="G231" s="183"/>
    </row>
    <row r="232" spans="2:7" s="69" customFormat="1">
      <c r="B232" s="288" t="s">
        <v>235</v>
      </c>
      <c r="C232" s="281">
        <v>10.8</v>
      </c>
      <c r="D232" s="193" t="s">
        <v>2030</v>
      </c>
      <c r="G232" s="183"/>
    </row>
    <row r="233" spans="2:7" s="69" customFormat="1">
      <c r="B233" s="288" t="s">
        <v>235</v>
      </c>
      <c r="C233" s="281">
        <v>15.29</v>
      </c>
      <c r="D233" s="193" t="s">
        <v>2032</v>
      </c>
      <c r="G233" s="183"/>
    </row>
    <row r="234" spans="2:7" s="69" customFormat="1">
      <c r="B234" s="288" t="s">
        <v>235</v>
      </c>
      <c r="C234" s="281">
        <v>18.11</v>
      </c>
      <c r="D234" s="193" t="s">
        <v>2033</v>
      </c>
      <c r="G234" s="183"/>
    </row>
    <row r="235" spans="2:7" s="69" customFormat="1">
      <c r="B235" s="288" t="s">
        <v>235</v>
      </c>
      <c r="C235" s="281">
        <v>26.71</v>
      </c>
      <c r="D235" s="193" t="s">
        <v>2814</v>
      </c>
      <c r="G235" s="183"/>
    </row>
    <row r="236" spans="2:7" s="69" customFormat="1">
      <c r="B236" s="289" t="s">
        <v>235</v>
      </c>
      <c r="C236" s="282">
        <v>31.54</v>
      </c>
      <c r="D236" s="280" t="s">
        <v>2034</v>
      </c>
      <c r="G236" s="183"/>
    </row>
    <row r="237" spans="2:7" s="69" customFormat="1">
      <c r="B237" s="288" t="s">
        <v>235</v>
      </c>
      <c r="C237" s="281">
        <v>42</v>
      </c>
      <c r="D237" s="193" t="s">
        <v>1931</v>
      </c>
      <c r="G237" s="183"/>
    </row>
    <row r="238" spans="2:7">
      <c r="B238" s="288" t="s">
        <v>235</v>
      </c>
      <c r="C238" s="281">
        <v>50</v>
      </c>
      <c r="D238" s="193" t="s">
        <v>2751</v>
      </c>
      <c r="E238" s="69"/>
    </row>
    <row r="239" spans="2:7">
      <c r="B239" s="288" t="s">
        <v>235</v>
      </c>
      <c r="C239" s="281">
        <v>62.63</v>
      </c>
      <c r="D239" s="193" t="s">
        <v>2035</v>
      </c>
      <c r="E239" s="69"/>
    </row>
    <row r="240" spans="2:7">
      <c r="B240" s="288" t="s">
        <v>235</v>
      </c>
      <c r="C240" s="281">
        <v>71.599999999999994</v>
      </c>
      <c r="D240" s="193" t="s">
        <v>2036</v>
      </c>
      <c r="E240" s="69"/>
    </row>
    <row r="241" spans="2:7">
      <c r="B241" s="288" t="s">
        <v>235</v>
      </c>
      <c r="C241" s="281">
        <v>75.06</v>
      </c>
      <c r="D241" s="193" t="s">
        <v>2037</v>
      </c>
      <c r="E241" s="69"/>
    </row>
    <row r="242" spans="2:7">
      <c r="B242" s="288" t="s">
        <v>235</v>
      </c>
      <c r="C242" s="281">
        <v>82.5</v>
      </c>
      <c r="D242" s="193" t="s">
        <v>2038</v>
      </c>
      <c r="E242" s="69"/>
    </row>
    <row r="243" spans="2:7">
      <c r="B243" s="288" t="s">
        <v>235</v>
      </c>
      <c r="C243" s="281">
        <v>85</v>
      </c>
      <c r="D243" s="193" t="s">
        <v>2754</v>
      </c>
      <c r="E243" s="69"/>
    </row>
    <row r="244" spans="2:7">
      <c r="B244" s="288" t="s">
        <v>235</v>
      </c>
      <c r="C244" s="281">
        <v>85</v>
      </c>
      <c r="D244" s="193" t="s">
        <v>2754</v>
      </c>
      <c r="E244" s="69"/>
      <c r="F244" s="69"/>
    </row>
    <row r="245" spans="2:7" s="69" customFormat="1">
      <c r="B245" s="288" t="s">
        <v>235</v>
      </c>
      <c r="C245" s="281">
        <v>90</v>
      </c>
      <c r="D245" s="193" t="s">
        <v>2755</v>
      </c>
      <c r="G245" s="183"/>
    </row>
    <row r="246" spans="2:7">
      <c r="B246" s="288" t="s">
        <v>235</v>
      </c>
      <c r="C246" s="281">
        <v>90</v>
      </c>
      <c r="D246" s="193" t="s">
        <v>2755</v>
      </c>
      <c r="E246" s="69"/>
      <c r="F246" s="69"/>
    </row>
    <row r="247" spans="2:7">
      <c r="B247" s="288" t="s">
        <v>235</v>
      </c>
      <c r="C247" s="281">
        <v>100</v>
      </c>
      <c r="D247" s="193" t="s">
        <v>2759</v>
      </c>
      <c r="E247" s="69"/>
      <c r="F247" s="69"/>
    </row>
    <row r="248" spans="2:7">
      <c r="B248" s="288" t="s">
        <v>235</v>
      </c>
      <c r="C248" s="281">
        <v>100</v>
      </c>
      <c r="D248" s="193" t="s">
        <v>2007</v>
      </c>
      <c r="E248" s="69"/>
      <c r="F248" s="69"/>
    </row>
    <row r="249" spans="2:7">
      <c r="B249" s="288" t="s">
        <v>235</v>
      </c>
      <c r="C249" s="281">
        <v>100</v>
      </c>
      <c r="D249" s="193" t="s">
        <v>2039</v>
      </c>
      <c r="E249" s="69"/>
      <c r="F249" s="69"/>
    </row>
    <row r="250" spans="2:7">
      <c r="B250" s="288" t="s">
        <v>235</v>
      </c>
      <c r="C250" s="281">
        <v>100</v>
      </c>
      <c r="D250" s="193" t="s">
        <v>1935</v>
      </c>
      <c r="E250" s="69"/>
      <c r="F250" s="69"/>
    </row>
    <row r="251" spans="2:7">
      <c r="B251" s="288" t="s">
        <v>235</v>
      </c>
      <c r="C251" s="281">
        <v>100</v>
      </c>
      <c r="D251" s="193" t="s">
        <v>1935</v>
      </c>
      <c r="E251" s="69"/>
      <c r="F251" s="69"/>
    </row>
    <row r="252" spans="2:7">
      <c r="B252" s="288" t="s">
        <v>235</v>
      </c>
      <c r="C252" s="281">
        <v>100</v>
      </c>
      <c r="D252" s="193" t="s">
        <v>2005</v>
      </c>
      <c r="E252" s="69"/>
      <c r="F252" s="69"/>
    </row>
    <row r="253" spans="2:7">
      <c r="B253" s="288" t="s">
        <v>235</v>
      </c>
      <c r="C253" s="281">
        <v>100</v>
      </c>
      <c r="D253" s="193" t="s">
        <v>2006</v>
      </c>
      <c r="E253" s="69"/>
      <c r="F253" s="69"/>
    </row>
    <row r="254" spans="2:7">
      <c r="B254" s="288" t="s">
        <v>235</v>
      </c>
      <c r="C254" s="281">
        <v>100</v>
      </c>
      <c r="D254" s="193" t="s">
        <v>2008</v>
      </c>
      <c r="E254" s="69"/>
      <c r="F254" s="69"/>
    </row>
    <row r="255" spans="2:7">
      <c r="B255" s="288" t="s">
        <v>235</v>
      </c>
      <c r="C255" s="281">
        <v>100</v>
      </c>
      <c r="D255" s="193" t="s">
        <v>1936</v>
      </c>
      <c r="E255" s="69"/>
      <c r="F255" s="69"/>
    </row>
    <row r="256" spans="2:7">
      <c r="B256" s="288" t="s">
        <v>235</v>
      </c>
      <c r="C256" s="281">
        <v>100</v>
      </c>
      <c r="D256" s="193" t="s">
        <v>2009</v>
      </c>
      <c r="E256" s="69"/>
      <c r="F256" s="69"/>
    </row>
    <row r="257" spans="2:7">
      <c r="B257" s="288" t="s">
        <v>235</v>
      </c>
      <c r="C257" s="281">
        <v>100</v>
      </c>
      <c r="D257" s="193" t="s">
        <v>1934</v>
      </c>
      <c r="E257" s="69"/>
      <c r="F257" s="69"/>
    </row>
    <row r="258" spans="2:7">
      <c r="B258" s="288" t="s">
        <v>235</v>
      </c>
      <c r="C258" s="281">
        <v>100</v>
      </c>
      <c r="D258" s="193" t="s">
        <v>1937</v>
      </c>
      <c r="E258" s="69"/>
      <c r="F258" s="69"/>
    </row>
    <row r="259" spans="2:7">
      <c r="B259" s="288" t="s">
        <v>235</v>
      </c>
      <c r="C259" s="281">
        <v>100</v>
      </c>
      <c r="D259" s="193" t="s">
        <v>1940</v>
      </c>
      <c r="E259" s="69"/>
      <c r="F259" s="69"/>
    </row>
    <row r="260" spans="2:7">
      <c r="B260" s="288" t="s">
        <v>235</v>
      </c>
      <c r="C260" s="281">
        <v>100</v>
      </c>
      <c r="D260" s="193" t="s">
        <v>2040</v>
      </c>
      <c r="E260" s="69"/>
      <c r="F260" s="69"/>
    </row>
    <row r="261" spans="2:7">
      <c r="B261" s="288" t="s">
        <v>235</v>
      </c>
      <c r="C261" s="281">
        <v>100</v>
      </c>
      <c r="D261" s="193" t="s">
        <v>2041</v>
      </c>
      <c r="E261" s="69"/>
      <c r="F261" s="69"/>
    </row>
    <row r="262" spans="2:7">
      <c r="B262" s="288" t="s">
        <v>235</v>
      </c>
      <c r="C262" s="281">
        <v>100</v>
      </c>
      <c r="D262" s="193" t="s">
        <v>2775</v>
      </c>
      <c r="E262" s="69"/>
      <c r="F262" s="69"/>
    </row>
    <row r="263" spans="2:7">
      <c r="B263" s="288" t="s">
        <v>235</v>
      </c>
      <c r="C263" s="281">
        <v>100</v>
      </c>
      <c r="D263" s="193" t="s">
        <v>2798</v>
      </c>
      <c r="E263" s="69"/>
      <c r="F263" s="69"/>
    </row>
    <row r="264" spans="2:7" s="69" customFormat="1">
      <c r="B264" s="289" t="s">
        <v>235</v>
      </c>
      <c r="C264" s="282">
        <v>100</v>
      </c>
      <c r="D264" s="280" t="s">
        <v>2815</v>
      </c>
      <c r="G264" s="183"/>
    </row>
    <row r="265" spans="2:7" s="69" customFormat="1">
      <c r="B265" s="289" t="s">
        <v>235</v>
      </c>
      <c r="C265" s="282">
        <v>100</v>
      </c>
      <c r="D265" s="280" t="s">
        <v>2042</v>
      </c>
      <c r="G265" s="183"/>
    </row>
    <row r="266" spans="2:7" s="69" customFormat="1">
      <c r="B266" s="289" t="s">
        <v>235</v>
      </c>
      <c r="C266" s="282">
        <v>133</v>
      </c>
      <c r="D266" s="280" t="s">
        <v>2043</v>
      </c>
      <c r="G266" s="183"/>
    </row>
    <row r="267" spans="2:7" s="69" customFormat="1">
      <c r="B267" s="289" t="s">
        <v>235</v>
      </c>
      <c r="C267" s="282">
        <v>143</v>
      </c>
      <c r="D267" s="280" t="s">
        <v>3128</v>
      </c>
      <c r="G267" s="183"/>
    </row>
    <row r="268" spans="2:7" s="69" customFormat="1">
      <c r="B268" s="289" t="s">
        <v>235</v>
      </c>
      <c r="C268" s="282">
        <v>143</v>
      </c>
      <c r="D268" s="280" t="s">
        <v>3116</v>
      </c>
      <c r="G268" s="183"/>
    </row>
    <row r="269" spans="2:7" s="69" customFormat="1">
      <c r="B269" s="289" t="s">
        <v>235</v>
      </c>
      <c r="C269" s="282">
        <v>150</v>
      </c>
      <c r="D269" s="280" t="s">
        <v>1940</v>
      </c>
      <c r="G269" s="183"/>
    </row>
    <row r="270" spans="2:7" s="69" customFormat="1">
      <c r="B270" s="289" t="s">
        <v>235</v>
      </c>
      <c r="C270" s="282">
        <v>150</v>
      </c>
      <c r="D270" s="280" t="s">
        <v>2816</v>
      </c>
      <c r="G270" s="183"/>
    </row>
    <row r="271" spans="2:7" s="69" customFormat="1">
      <c r="B271" s="289" t="s">
        <v>235</v>
      </c>
      <c r="C271" s="282">
        <v>154</v>
      </c>
      <c r="D271" s="280" t="s">
        <v>2044</v>
      </c>
      <c r="G271" s="183"/>
    </row>
    <row r="272" spans="2:7">
      <c r="B272" s="288" t="s">
        <v>235</v>
      </c>
      <c r="C272" s="281">
        <v>190</v>
      </c>
      <c r="D272" s="193" t="s">
        <v>2045</v>
      </c>
      <c r="E272" s="69"/>
      <c r="F272" s="69"/>
    </row>
    <row r="273" spans="2:6">
      <c r="B273" s="288" t="s">
        <v>235</v>
      </c>
      <c r="C273" s="281">
        <v>195</v>
      </c>
      <c r="D273" s="193" t="s">
        <v>2046</v>
      </c>
      <c r="E273" s="69"/>
      <c r="F273" s="69"/>
    </row>
    <row r="274" spans="2:6">
      <c r="B274" s="288" t="s">
        <v>235</v>
      </c>
      <c r="C274" s="281">
        <v>195</v>
      </c>
      <c r="D274" s="193" t="s">
        <v>2047</v>
      </c>
      <c r="E274" s="69"/>
      <c r="F274" s="69"/>
    </row>
    <row r="275" spans="2:6">
      <c r="B275" s="288" t="s">
        <v>235</v>
      </c>
      <c r="C275" s="281">
        <v>197</v>
      </c>
      <c r="D275" s="193" t="s">
        <v>2048</v>
      </c>
      <c r="E275" s="69"/>
      <c r="F275" s="69"/>
    </row>
    <row r="276" spans="2:6">
      <c r="B276" s="288" t="s">
        <v>235</v>
      </c>
      <c r="C276" s="281">
        <v>200</v>
      </c>
      <c r="D276" s="193" t="s">
        <v>2817</v>
      </c>
      <c r="E276" s="69"/>
      <c r="F276" s="69"/>
    </row>
    <row r="277" spans="2:6">
      <c r="B277" s="288" t="s">
        <v>235</v>
      </c>
      <c r="C277" s="281">
        <v>200</v>
      </c>
      <c r="D277" s="193" t="s">
        <v>2049</v>
      </c>
      <c r="E277" s="69"/>
      <c r="F277" s="69"/>
    </row>
    <row r="278" spans="2:6">
      <c r="B278" s="288" t="s">
        <v>235</v>
      </c>
      <c r="C278" s="281">
        <v>200</v>
      </c>
      <c r="D278" s="193" t="s">
        <v>3139</v>
      </c>
      <c r="E278" s="69"/>
      <c r="F278" s="69"/>
    </row>
    <row r="279" spans="2:6">
      <c r="B279" s="288" t="s">
        <v>235</v>
      </c>
      <c r="C279" s="281">
        <v>200.6</v>
      </c>
      <c r="D279" s="193" t="s">
        <v>2050</v>
      </c>
      <c r="E279" s="69"/>
      <c r="F279" s="69"/>
    </row>
    <row r="280" spans="2:6">
      <c r="B280" s="288" t="s">
        <v>235</v>
      </c>
      <c r="C280" s="281">
        <v>201</v>
      </c>
      <c r="D280" s="193" t="s">
        <v>2051</v>
      </c>
      <c r="E280" s="69"/>
      <c r="F280" s="69"/>
    </row>
    <row r="281" spans="2:6">
      <c r="B281" s="288" t="s">
        <v>235</v>
      </c>
      <c r="C281" s="281">
        <v>205</v>
      </c>
      <c r="D281" s="193" t="s">
        <v>2052</v>
      </c>
      <c r="E281" s="69"/>
      <c r="F281" s="69"/>
    </row>
    <row r="282" spans="2:6">
      <c r="B282" s="288" t="s">
        <v>235</v>
      </c>
      <c r="C282" s="281">
        <v>210</v>
      </c>
      <c r="D282" s="193" t="s">
        <v>2053</v>
      </c>
      <c r="E282" s="69"/>
      <c r="F282" s="69"/>
    </row>
    <row r="283" spans="2:6">
      <c r="B283" s="288" t="s">
        <v>235</v>
      </c>
      <c r="C283" s="281">
        <v>220</v>
      </c>
      <c r="D283" s="193" t="s">
        <v>2054</v>
      </c>
      <c r="E283" s="69"/>
      <c r="F283" s="69"/>
    </row>
    <row r="284" spans="2:6">
      <c r="B284" s="288" t="s">
        <v>235</v>
      </c>
      <c r="C284" s="281">
        <v>223</v>
      </c>
      <c r="D284" s="193" t="s">
        <v>2055</v>
      </c>
      <c r="E284" s="69"/>
      <c r="F284" s="69"/>
    </row>
    <row r="285" spans="2:6">
      <c r="B285" s="288" t="s">
        <v>235</v>
      </c>
      <c r="C285" s="281">
        <v>230</v>
      </c>
      <c r="D285" s="193" t="s">
        <v>2056</v>
      </c>
      <c r="E285" s="69"/>
      <c r="F285" s="69"/>
    </row>
    <row r="286" spans="2:6">
      <c r="B286" s="288" t="s">
        <v>235</v>
      </c>
      <c r="C286" s="281">
        <v>230</v>
      </c>
      <c r="D286" s="193" t="s">
        <v>2057</v>
      </c>
      <c r="E286" s="69"/>
      <c r="F286" s="69"/>
    </row>
    <row r="287" spans="2:6">
      <c r="B287" s="288" t="s">
        <v>235</v>
      </c>
      <c r="C287" s="281">
        <v>235.22</v>
      </c>
      <c r="D287" s="193" t="s">
        <v>2058</v>
      </c>
      <c r="E287" s="69"/>
      <c r="F287" s="69"/>
    </row>
    <row r="288" spans="2:6">
      <c r="B288" s="288" t="s">
        <v>235</v>
      </c>
      <c r="C288" s="281">
        <v>250</v>
      </c>
      <c r="D288" s="193" t="s">
        <v>2059</v>
      </c>
      <c r="E288" s="69"/>
      <c r="F288" s="69"/>
    </row>
    <row r="289" spans="2:6">
      <c r="B289" s="288" t="s">
        <v>235</v>
      </c>
      <c r="C289" s="281">
        <v>250</v>
      </c>
      <c r="D289" s="193" t="s">
        <v>2060</v>
      </c>
      <c r="E289" s="69"/>
      <c r="F289" s="69"/>
    </row>
    <row r="290" spans="2:6">
      <c r="B290" s="288" t="s">
        <v>235</v>
      </c>
      <c r="C290" s="281">
        <v>260</v>
      </c>
      <c r="D290" s="193" t="s">
        <v>2061</v>
      </c>
      <c r="E290" s="69"/>
      <c r="F290" s="69"/>
    </row>
    <row r="291" spans="2:6">
      <c r="B291" s="288" t="s">
        <v>235</v>
      </c>
      <c r="C291" s="281">
        <v>300</v>
      </c>
      <c r="D291" s="193" t="s">
        <v>2818</v>
      </c>
      <c r="E291" s="69"/>
      <c r="F291" s="69"/>
    </row>
    <row r="292" spans="2:6">
      <c r="B292" s="288" t="s">
        <v>235</v>
      </c>
      <c r="C292" s="281">
        <v>300</v>
      </c>
      <c r="D292" s="193" t="s">
        <v>2816</v>
      </c>
      <c r="E292" s="69"/>
      <c r="F292" s="69"/>
    </row>
    <row r="293" spans="2:6">
      <c r="B293" s="288" t="s">
        <v>235</v>
      </c>
      <c r="C293" s="281">
        <v>322.13</v>
      </c>
      <c r="D293" s="193" t="s">
        <v>2062</v>
      </c>
      <c r="E293" s="69"/>
      <c r="F293" s="69"/>
    </row>
    <row r="294" spans="2:6">
      <c r="B294" s="288" t="s">
        <v>235</v>
      </c>
      <c r="C294" s="281">
        <v>328.36</v>
      </c>
      <c r="D294" s="193" t="s">
        <v>2063</v>
      </c>
      <c r="E294" s="69"/>
      <c r="F294" s="69"/>
    </row>
    <row r="295" spans="2:6">
      <c r="B295" s="288" t="s">
        <v>235</v>
      </c>
      <c r="C295" s="281">
        <v>346.68</v>
      </c>
      <c r="D295" s="193" t="s">
        <v>2064</v>
      </c>
      <c r="E295" s="69"/>
      <c r="F295" s="69"/>
    </row>
    <row r="296" spans="2:6">
      <c r="B296" s="288" t="s">
        <v>235</v>
      </c>
      <c r="C296" s="281">
        <v>350</v>
      </c>
      <c r="D296" s="193" t="s">
        <v>1940</v>
      </c>
      <c r="E296" s="69"/>
      <c r="F296" s="69"/>
    </row>
    <row r="297" spans="2:6">
      <c r="B297" s="288" t="s">
        <v>235</v>
      </c>
      <c r="C297" s="281">
        <v>490</v>
      </c>
      <c r="D297" s="193" t="s">
        <v>3118</v>
      </c>
      <c r="E297" s="69"/>
      <c r="F297" s="69"/>
    </row>
    <row r="298" spans="2:6">
      <c r="B298" s="288" t="s">
        <v>235</v>
      </c>
      <c r="C298" s="281">
        <v>500</v>
      </c>
      <c r="D298" s="193" t="s">
        <v>2819</v>
      </c>
      <c r="E298" s="69"/>
      <c r="F298" s="69"/>
    </row>
    <row r="299" spans="2:6">
      <c r="B299" s="288" t="s">
        <v>235</v>
      </c>
      <c r="C299" s="281">
        <v>500</v>
      </c>
      <c r="D299" s="193" t="s">
        <v>1945</v>
      </c>
      <c r="E299" s="69"/>
      <c r="F299" s="69"/>
    </row>
    <row r="300" spans="2:6">
      <c r="B300" s="288" t="s">
        <v>235</v>
      </c>
      <c r="C300" s="281">
        <v>500</v>
      </c>
      <c r="D300" s="193" t="s">
        <v>2762</v>
      </c>
      <c r="E300" s="69"/>
      <c r="F300" s="69"/>
    </row>
    <row r="301" spans="2:6">
      <c r="B301" s="288" t="s">
        <v>235</v>
      </c>
      <c r="C301" s="281">
        <v>500</v>
      </c>
      <c r="D301" s="193" t="s">
        <v>2820</v>
      </c>
      <c r="E301" s="69"/>
      <c r="F301" s="69"/>
    </row>
    <row r="302" spans="2:6">
      <c r="B302" s="288" t="s">
        <v>235</v>
      </c>
      <c r="C302" s="281">
        <v>500</v>
      </c>
      <c r="D302" s="193" t="s">
        <v>2821</v>
      </c>
      <c r="E302" s="69"/>
      <c r="F302" s="69"/>
    </row>
    <row r="303" spans="2:6">
      <c r="B303" s="288" t="s">
        <v>235</v>
      </c>
      <c r="C303" s="281">
        <v>500</v>
      </c>
      <c r="D303" s="193" t="s">
        <v>2822</v>
      </c>
      <c r="E303" s="69"/>
      <c r="F303" s="69"/>
    </row>
    <row r="304" spans="2:6">
      <c r="B304" s="288" t="s">
        <v>235</v>
      </c>
      <c r="C304" s="281">
        <v>500</v>
      </c>
      <c r="D304" s="193" t="s">
        <v>1987</v>
      </c>
      <c r="E304" s="69"/>
      <c r="F304" s="69"/>
    </row>
    <row r="305" spans="2:6">
      <c r="B305" s="288" t="s">
        <v>235</v>
      </c>
      <c r="C305" s="281">
        <v>500</v>
      </c>
      <c r="D305" s="193" t="s">
        <v>2065</v>
      </c>
      <c r="E305" s="69"/>
      <c r="F305" s="69"/>
    </row>
    <row r="306" spans="2:6">
      <c r="B306" s="288" t="s">
        <v>235</v>
      </c>
      <c r="C306" s="281">
        <v>540</v>
      </c>
      <c r="D306" s="193" t="s">
        <v>2764</v>
      </c>
      <c r="E306" s="69"/>
      <c r="F306" s="69"/>
    </row>
    <row r="307" spans="2:6">
      <c r="B307" s="288" t="s">
        <v>235</v>
      </c>
      <c r="C307" s="281">
        <v>600</v>
      </c>
      <c r="D307" s="193" t="s">
        <v>1951</v>
      </c>
      <c r="E307" s="69"/>
      <c r="F307" s="69"/>
    </row>
    <row r="308" spans="2:6">
      <c r="B308" s="288" t="s">
        <v>235</v>
      </c>
      <c r="C308" s="281">
        <v>630.88</v>
      </c>
      <c r="D308" s="193" t="s">
        <v>2066</v>
      </c>
      <c r="E308" s="69"/>
      <c r="F308" s="69"/>
    </row>
    <row r="309" spans="2:6">
      <c r="B309" s="288" t="s">
        <v>235</v>
      </c>
      <c r="C309" s="281">
        <v>732</v>
      </c>
      <c r="D309" s="193" t="s">
        <v>2067</v>
      </c>
      <c r="E309" s="69"/>
      <c r="F309" s="69"/>
    </row>
    <row r="310" spans="2:6">
      <c r="B310" s="288" t="s">
        <v>235</v>
      </c>
      <c r="C310" s="281">
        <v>893.74</v>
      </c>
      <c r="D310" s="193" t="s">
        <v>2068</v>
      </c>
      <c r="E310" s="69"/>
      <c r="F310" s="69"/>
    </row>
    <row r="311" spans="2:6">
      <c r="B311" s="288" t="s">
        <v>235</v>
      </c>
      <c r="C311" s="281">
        <v>1000</v>
      </c>
      <c r="D311" s="193" t="s">
        <v>2069</v>
      </c>
      <c r="E311" s="69"/>
      <c r="F311" s="69"/>
    </row>
    <row r="312" spans="2:6">
      <c r="B312" s="288" t="s">
        <v>235</v>
      </c>
      <c r="C312" s="281">
        <v>1000</v>
      </c>
      <c r="D312" s="230" t="s">
        <v>2823</v>
      </c>
      <c r="E312" s="69"/>
      <c r="F312" s="69"/>
    </row>
    <row r="313" spans="2:6">
      <c r="B313" s="288" t="s">
        <v>235</v>
      </c>
      <c r="C313" s="281">
        <v>1000</v>
      </c>
      <c r="D313" s="193" t="s">
        <v>2824</v>
      </c>
      <c r="E313" s="69"/>
      <c r="F313" s="69"/>
    </row>
    <row r="314" spans="2:6">
      <c r="B314" s="288" t="s">
        <v>235</v>
      </c>
      <c r="C314" s="281">
        <v>1000</v>
      </c>
      <c r="D314" s="193" t="s">
        <v>2825</v>
      </c>
      <c r="E314" s="69"/>
      <c r="F314" s="69"/>
    </row>
    <row r="315" spans="2:6">
      <c r="B315" s="288" t="s">
        <v>235</v>
      </c>
      <c r="C315" s="281">
        <v>1000</v>
      </c>
      <c r="D315" s="193" t="s">
        <v>2826</v>
      </c>
      <c r="E315" s="69"/>
      <c r="F315" s="69"/>
    </row>
    <row r="316" spans="2:6">
      <c r="B316" s="288" t="s">
        <v>235</v>
      </c>
      <c r="C316" s="281">
        <v>1000</v>
      </c>
      <c r="D316" s="193" t="s">
        <v>2827</v>
      </c>
      <c r="E316" s="69"/>
      <c r="F316" s="69"/>
    </row>
    <row r="317" spans="2:6">
      <c r="B317" s="288" t="s">
        <v>235</v>
      </c>
      <c r="C317" s="281">
        <v>1000</v>
      </c>
      <c r="D317" s="193" t="s">
        <v>3123</v>
      </c>
      <c r="E317" s="69"/>
      <c r="F317" s="69"/>
    </row>
    <row r="318" spans="2:6">
      <c r="B318" s="288" t="s">
        <v>235</v>
      </c>
      <c r="C318" s="281">
        <v>1000</v>
      </c>
      <c r="D318" s="193" t="s">
        <v>2828</v>
      </c>
      <c r="E318" s="69"/>
      <c r="F318" s="69"/>
    </row>
    <row r="319" spans="2:6">
      <c r="B319" s="288" t="s">
        <v>235</v>
      </c>
      <c r="C319" s="281">
        <v>1000</v>
      </c>
      <c r="D319" s="193" t="s">
        <v>2070</v>
      </c>
      <c r="E319" s="69"/>
      <c r="F319" s="69"/>
    </row>
    <row r="320" spans="2:6">
      <c r="B320" s="288" t="s">
        <v>235</v>
      </c>
      <c r="C320" s="281">
        <v>1000</v>
      </c>
      <c r="D320" s="193" t="s">
        <v>2071</v>
      </c>
      <c r="E320" s="69"/>
      <c r="F320" s="69"/>
    </row>
    <row r="321" spans="2:7">
      <c r="B321" s="330" t="s">
        <v>235</v>
      </c>
      <c r="C321" s="331">
        <v>1500</v>
      </c>
      <c r="D321" s="332" t="s">
        <v>2829</v>
      </c>
      <c r="E321" s="69"/>
      <c r="F321" s="69"/>
    </row>
    <row r="322" spans="2:7" s="69" customFormat="1">
      <c r="B322" s="288" t="s">
        <v>235</v>
      </c>
      <c r="C322" s="281">
        <v>2000</v>
      </c>
      <c r="D322" s="193" t="s">
        <v>2072</v>
      </c>
      <c r="G322" s="183"/>
    </row>
    <row r="323" spans="2:7">
      <c r="B323" s="288" t="s">
        <v>235</v>
      </c>
      <c r="C323" s="281">
        <v>2000</v>
      </c>
      <c r="D323" s="193" t="s">
        <v>2830</v>
      </c>
      <c r="E323" s="69"/>
      <c r="F323" s="69"/>
    </row>
    <row r="324" spans="2:7">
      <c r="B324" s="288" t="s">
        <v>235</v>
      </c>
      <c r="C324" s="281">
        <v>2000</v>
      </c>
      <c r="D324" s="193" t="s">
        <v>2073</v>
      </c>
      <c r="E324" s="69"/>
      <c r="F324" s="69"/>
    </row>
    <row r="325" spans="2:7">
      <c r="B325" s="288" t="s">
        <v>235</v>
      </c>
      <c r="C325" s="281">
        <v>2112</v>
      </c>
      <c r="D325" s="193" t="s">
        <v>2074</v>
      </c>
      <c r="E325" s="69"/>
      <c r="F325" s="69"/>
    </row>
    <row r="326" spans="2:7">
      <c r="B326" s="288" t="s">
        <v>235</v>
      </c>
      <c r="C326" s="281">
        <v>2500</v>
      </c>
      <c r="D326" s="193" t="s">
        <v>2075</v>
      </c>
      <c r="E326" s="69"/>
      <c r="F326" s="69"/>
    </row>
    <row r="327" spans="2:7">
      <c r="B327" s="288" t="s">
        <v>235</v>
      </c>
      <c r="C327" s="281">
        <v>3000</v>
      </c>
      <c r="D327" s="193" t="s">
        <v>2831</v>
      </c>
      <c r="E327" s="69"/>
      <c r="F327" s="69"/>
    </row>
    <row r="328" spans="2:7">
      <c r="B328" s="288" t="s">
        <v>235</v>
      </c>
      <c r="C328" s="281">
        <v>3000</v>
      </c>
      <c r="D328" s="193" t="s">
        <v>2832</v>
      </c>
      <c r="E328" s="69"/>
      <c r="F328" s="69"/>
    </row>
    <row r="329" spans="2:7">
      <c r="B329" s="288" t="s">
        <v>235</v>
      </c>
      <c r="C329" s="281">
        <v>5000</v>
      </c>
      <c r="D329" s="193" t="s">
        <v>2076</v>
      </c>
      <c r="E329" s="69"/>
      <c r="F329" s="69"/>
    </row>
    <row r="330" spans="2:7">
      <c r="B330" s="288" t="s">
        <v>235</v>
      </c>
      <c r="C330" s="281">
        <v>5000</v>
      </c>
      <c r="D330" s="193" t="s">
        <v>2833</v>
      </c>
      <c r="E330" s="69"/>
      <c r="F330" s="69"/>
    </row>
    <row r="331" spans="2:7">
      <c r="B331" s="288" t="s">
        <v>235</v>
      </c>
      <c r="C331" s="281">
        <v>5000</v>
      </c>
      <c r="D331" s="193" t="s">
        <v>2077</v>
      </c>
      <c r="E331" s="69"/>
      <c r="F331" s="69"/>
    </row>
    <row r="332" spans="2:7">
      <c r="B332" s="288" t="s">
        <v>235</v>
      </c>
      <c r="C332" s="281">
        <v>5000</v>
      </c>
      <c r="D332" s="193" t="s">
        <v>2834</v>
      </c>
      <c r="E332" s="69"/>
      <c r="F332" s="69"/>
    </row>
    <row r="333" spans="2:7">
      <c r="B333" s="288" t="s">
        <v>235</v>
      </c>
      <c r="C333" s="281">
        <v>8484</v>
      </c>
      <c r="D333" s="193" t="s">
        <v>2078</v>
      </c>
      <c r="E333" s="69"/>
      <c r="F333" s="69"/>
    </row>
    <row r="334" spans="2:7">
      <c r="B334" s="288" t="s">
        <v>235</v>
      </c>
      <c r="C334" s="281">
        <v>10000</v>
      </c>
      <c r="D334" s="193" t="s">
        <v>2079</v>
      </c>
      <c r="E334" s="69"/>
      <c r="F334" s="69"/>
    </row>
    <row r="335" spans="2:7">
      <c r="B335" s="288" t="s">
        <v>235</v>
      </c>
      <c r="C335" s="281">
        <v>10000</v>
      </c>
      <c r="D335" s="193" t="s">
        <v>2080</v>
      </c>
      <c r="E335" s="69"/>
      <c r="F335" s="69"/>
    </row>
    <row r="336" spans="2:7">
      <c r="B336" s="288" t="s">
        <v>235</v>
      </c>
      <c r="C336" s="281">
        <v>10000</v>
      </c>
      <c r="D336" s="193" t="s">
        <v>2081</v>
      </c>
      <c r="E336" s="69"/>
      <c r="F336" s="69"/>
    </row>
    <row r="337" spans="2:6">
      <c r="B337" s="288" t="s">
        <v>235</v>
      </c>
      <c r="C337" s="281">
        <v>10000</v>
      </c>
      <c r="D337" s="193" t="s">
        <v>2082</v>
      </c>
      <c r="E337" s="69"/>
      <c r="F337" s="69"/>
    </row>
    <row r="338" spans="2:6">
      <c r="B338" s="288" t="s">
        <v>235</v>
      </c>
      <c r="C338" s="281">
        <v>10000</v>
      </c>
      <c r="D338" s="193" t="s">
        <v>2835</v>
      </c>
      <c r="E338" s="69"/>
      <c r="F338" s="69"/>
    </row>
    <row r="339" spans="2:6">
      <c r="B339" s="288" t="s">
        <v>235</v>
      </c>
      <c r="C339" s="281">
        <v>11925.89</v>
      </c>
      <c r="D339" s="193" t="s">
        <v>2083</v>
      </c>
      <c r="E339" s="69"/>
      <c r="F339" s="69"/>
    </row>
    <row r="340" spans="2:6" ht="26.25">
      <c r="B340" s="288" t="s">
        <v>235</v>
      </c>
      <c r="C340" s="281">
        <v>16600</v>
      </c>
      <c r="D340" s="332" t="s">
        <v>1968</v>
      </c>
      <c r="E340" s="69"/>
      <c r="F340" s="69"/>
    </row>
    <row r="341" spans="2:6">
      <c r="B341" s="288" t="s">
        <v>235</v>
      </c>
      <c r="C341" s="281">
        <v>20000</v>
      </c>
      <c r="D341" s="193" t="s">
        <v>2084</v>
      </c>
      <c r="E341" s="69"/>
      <c r="F341" s="69"/>
    </row>
    <row r="342" spans="2:6">
      <c r="B342" s="288" t="s">
        <v>235</v>
      </c>
      <c r="C342" s="281">
        <v>20000</v>
      </c>
      <c r="D342" s="193" t="s">
        <v>2085</v>
      </c>
      <c r="E342" s="69"/>
      <c r="F342" s="69"/>
    </row>
    <row r="343" spans="2:6">
      <c r="B343" s="288" t="s">
        <v>235</v>
      </c>
      <c r="C343" s="281">
        <v>21159.65</v>
      </c>
      <c r="D343" s="193" t="s">
        <v>2086</v>
      </c>
      <c r="E343" s="69"/>
      <c r="F343" s="69"/>
    </row>
    <row r="344" spans="2:6">
      <c r="B344" s="288" t="s">
        <v>246</v>
      </c>
      <c r="C344" s="281">
        <v>3.91</v>
      </c>
      <c r="D344" s="193" t="s">
        <v>2087</v>
      </c>
      <c r="E344" s="69"/>
      <c r="F344" s="69"/>
    </row>
    <row r="345" spans="2:6">
      <c r="B345" s="288" t="s">
        <v>246</v>
      </c>
      <c r="C345" s="281">
        <v>6</v>
      </c>
      <c r="D345" s="193" t="s">
        <v>2836</v>
      </c>
      <c r="E345" s="69"/>
      <c r="F345" s="69"/>
    </row>
    <row r="346" spans="2:6">
      <c r="B346" s="288" t="s">
        <v>246</v>
      </c>
      <c r="C346" s="281">
        <v>18.77</v>
      </c>
      <c r="D346" s="193" t="s">
        <v>2088</v>
      </c>
      <c r="E346" s="69"/>
      <c r="F346" s="69"/>
    </row>
    <row r="347" spans="2:6">
      <c r="B347" s="288" t="s">
        <v>246</v>
      </c>
      <c r="C347" s="281">
        <v>19.649999999999999</v>
      </c>
      <c r="D347" s="193" t="s">
        <v>2089</v>
      </c>
      <c r="E347" s="69"/>
      <c r="F347" s="69"/>
    </row>
    <row r="348" spans="2:6">
      <c r="B348" s="288" t="s">
        <v>246</v>
      </c>
      <c r="C348" s="281">
        <v>28.78</v>
      </c>
      <c r="D348" s="193" t="s">
        <v>2090</v>
      </c>
      <c r="E348" s="69"/>
      <c r="F348" s="69"/>
    </row>
    <row r="349" spans="2:6">
      <c r="B349" s="288" t="s">
        <v>246</v>
      </c>
      <c r="C349" s="281">
        <v>50</v>
      </c>
      <c r="D349" s="193" t="s">
        <v>2837</v>
      </c>
      <c r="E349" s="69"/>
      <c r="F349" s="69"/>
    </row>
    <row r="350" spans="2:6">
      <c r="B350" s="288" t="s">
        <v>246</v>
      </c>
      <c r="C350" s="281">
        <v>50</v>
      </c>
      <c r="D350" s="193" t="s">
        <v>2751</v>
      </c>
      <c r="E350" s="69"/>
      <c r="F350" s="69"/>
    </row>
    <row r="351" spans="2:6">
      <c r="B351" s="288" t="s">
        <v>246</v>
      </c>
      <c r="C351" s="281">
        <v>50</v>
      </c>
      <c r="D351" s="193" t="s">
        <v>2055</v>
      </c>
      <c r="E351" s="69"/>
      <c r="F351" s="69"/>
    </row>
    <row r="352" spans="2:6">
      <c r="B352" s="288" t="s">
        <v>246</v>
      </c>
      <c r="C352" s="281">
        <v>50</v>
      </c>
      <c r="D352" s="193" t="s">
        <v>2755</v>
      </c>
      <c r="E352" s="69"/>
      <c r="F352" s="69"/>
    </row>
    <row r="353" spans="2:6">
      <c r="B353" s="288" t="s">
        <v>246</v>
      </c>
      <c r="C353" s="281">
        <v>58.55</v>
      </c>
      <c r="D353" s="193" t="s">
        <v>2091</v>
      </c>
      <c r="E353" s="69"/>
      <c r="F353" s="69"/>
    </row>
    <row r="354" spans="2:6">
      <c r="B354" s="288" t="s">
        <v>246</v>
      </c>
      <c r="C354" s="281">
        <v>80</v>
      </c>
      <c r="D354" s="193" t="s">
        <v>2092</v>
      </c>
      <c r="E354" s="69"/>
      <c r="F354" s="69"/>
    </row>
    <row r="355" spans="2:6">
      <c r="B355" s="288" t="s">
        <v>246</v>
      </c>
      <c r="C355" s="281">
        <v>90</v>
      </c>
      <c r="D355" s="193" t="s">
        <v>2755</v>
      </c>
      <c r="E355" s="69"/>
      <c r="F355" s="69"/>
    </row>
    <row r="356" spans="2:6">
      <c r="B356" s="288" t="s">
        <v>246</v>
      </c>
      <c r="C356" s="281">
        <v>90</v>
      </c>
      <c r="D356" s="193" t="s">
        <v>2755</v>
      </c>
      <c r="E356" s="69"/>
      <c r="F356" s="69"/>
    </row>
    <row r="357" spans="2:6">
      <c r="B357" s="288" t="s">
        <v>246</v>
      </c>
      <c r="C357" s="281">
        <v>90</v>
      </c>
      <c r="D357" s="193" t="s">
        <v>2754</v>
      </c>
      <c r="E357" s="69"/>
      <c r="F357" s="69"/>
    </row>
    <row r="358" spans="2:6">
      <c r="B358" s="288" t="s">
        <v>246</v>
      </c>
      <c r="C358" s="281">
        <v>90</v>
      </c>
      <c r="D358" s="193" t="s">
        <v>2754</v>
      </c>
      <c r="E358" s="69"/>
      <c r="F358" s="69"/>
    </row>
    <row r="359" spans="2:6">
      <c r="B359" s="288" t="s">
        <v>246</v>
      </c>
      <c r="C359" s="281">
        <v>90</v>
      </c>
      <c r="D359" s="193" t="s">
        <v>2755</v>
      </c>
      <c r="E359" s="69"/>
      <c r="F359" s="69"/>
    </row>
    <row r="360" spans="2:6">
      <c r="B360" s="288" t="s">
        <v>246</v>
      </c>
      <c r="C360" s="281">
        <v>95.37</v>
      </c>
      <c r="D360" s="193" t="s">
        <v>2093</v>
      </c>
      <c r="E360" s="69"/>
      <c r="F360" s="69"/>
    </row>
    <row r="361" spans="2:6">
      <c r="B361" s="288" t="s">
        <v>246</v>
      </c>
      <c r="C361" s="281">
        <v>100</v>
      </c>
      <c r="D361" s="193" t="s">
        <v>2039</v>
      </c>
      <c r="E361" s="69"/>
      <c r="F361" s="69"/>
    </row>
    <row r="362" spans="2:6">
      <c r="B362" s="288" t="s">
        <v>246</v>
      </c>
      <c r="C362" s="281">
        <v>100</v>
      </c>
      <c r="D362" s="193" t="s">
        <v>1935</v>
      </c>
      <c r="E362" s="69"/>
      <c r="F362" s="69"/>
    </row>
    <row r="363" spans="2:6" ht="19.5" customHeight="1">
      <c r="B363" s="288" t="s">
        <v>246</v>
      </c>
      <c r="C363" s="281">
        <v>100</v>
      </c>
      <c r="D363" s="193" t="s">
        <v>2005</v>
      </c>
      <c r="E363" s="69"/>
      <c r="F363" s="69"/>
    </row>
    <row r="364" spans="2:6">
      <c r="B364" s="288" t="s">
        <v>246</v>
      </c>
      <c r="C364" s="281">
        <v>100</v>
      </c>
      <c r="D364" s="193" t="s">
        <v>2006</v>
      </c>
      <c r="E364" s="69"/>
      <c r="F364" s="69"/>
    </row>
    <row r="365" spans="2:6">
      <c r="B365" s="288" t="s">
        <v>246</v>
      </c>
      <c r="C365" s="281">
        <v>100</v>
      </c>
      <c r="D365" s="193" t="s">
        <v>1934</v>
      </c>
      <c r="E365" s="69"/>
      <c r="F365" s="69"/>
    </row>
    <row r="366" spans="2:6">
      <c r="B366" s="288" t="s">
        <v>246</v>
      </c>
      <c r="C366" s="281">
        <v>100</v>
      </c>
      <c r="D366" s="193" t="s">
        <v>1937</v>
      </c>
      <c r="E366" s="69"/>
      <c r="F366" s="69"/>
    </row>
    <row r="367" spans="2:6">
      <c r="B367" s="288" t="s">
        <v>246</v>
      </c>
      <c r="C367" s="281">
        <v>100</v>
      </c>
      <c r="D367" s="193" t="s">
        <v>2007</v>
      </c>
      <c r="E367" s="69"/>
      <c r="F367" s="69"/>
    </row>
    <row r="368" spans="2:6">
      <c r="B368" s="288" t="s">
        <v>246</v>
      </c>
      <c r="C368" s="281">
        <v>100</v>
      </c>
      <c r="D368" s="193" t="s">
        <v>1935</v>
      </c>
      <c r="E368" s="69"/>
      <c r="F368" s="69"/>
    </row>
    <row r="369" spans="2:6">
      <c r="B369" s="288" t="s">
        <v>246</v>
      </c>
      <c r="C369" s="281">
        <v>100</v>
      </c>
      <c r="D369" s="193" t="s">
        <v>2008</v>
      </c>
      <c r="E369" s="69"/>
      <c r="F369" s="69"/>
    </row>
    <row r="370" spans="2:6">
      <c r="B370" s="288" t="s">
        <v>246</v>
      </c>
      <c r="C370" s="281">
        <v>100</v>
      </c>
      <c r="D370" s="193" t="s">
        <v>1936</v>
      </c>
      <c r="E370" s="69"/>
      <c r="F370" s="69"/>
    </row>
    <row r="371" spans="2:6" ht="20.25" customHeight="1">
      <c r="B371" s="288" t="s">
        <v>246</v>
      </c>
      <c r="C371" s="281">
        <v>100</v>
      </c>
      <c r="D371" s="193" t="s">
        <v>2009</v>
      </c>
      <c r="E371" s="69"/>
      <c r="F371" s="69"/>
    </row>
    <row r="372" spans="2:6">
      <c r="B372" s="288" t="s">
        <v>246</v>
      </c>
      <c r="C372" s="281">
        <v>100</v>
      </c>
      <c r="D372" s="193" t="s">
        <v>2094</v>
      </c>
      <c r="E372" s="69"/>
      <c r="F372" s="69"/>
    </row>
    <row r="373" spans="2:6">
      <c r="B373" s="288" t="s">
        <v>246</v>
      </c>
      <c r="C373" s="281">
        <v>105</v>
      </c>
      <c r="D373" s="193" t="s">
        <v>2095</v>
      </c>
      <c r="E373" s="69"/>
      <c r="F373" s="69"/>
    </row>
    <row r="374" spans="2:6">
      <c r="B374" s="288" t="s">
        <v>246</v>
      </c>
      <c r="C374" s="281">
        <v>106.54</v>
      </c>
      <c r="D374" s="193" t="s">
        <v>2096</v>
      </c>
      <c r="E374" s="69"/>
      <c r="F374" s="69"/>
    </row>
    <row r="375" spans="2:6">
      <c r="B375" s="288" t="s">
        <v>246</v>
      </c>
      <c r="C375" s="281">
        <v>120</v>
      </c>
      <c r="D375" s="193" t="s">
        <v>2097</v>
      </c>
      <c r="E375" s="69"/>
      <c r="F375" s="69"/>
    </row>
    <row r="376" spans="2:6">
      <c r="B376" s="288" t="s">
        <v>246</v>
      </c>
      <c r="C376" s="281">
        <v>143</v>
      </c>
      <c r="D376" s="193" t="s">
        <v>3116</v>
      </c>
      <c r="E376" s="69"/>
      <c r="F376" s="69"/>
    </row>
    <row r="377" spans="2:6">
      <c r="B377" s="288" t="s">
        <v>246</v>
      </c>
      <c r="C377" s="281">
        <v>150</v>
      </c>
      <c r="D377" s="230" t="s">
        <v>2838</v>
      </c>
      <c r="E377" s="69"/>
      <c r="F377" s="69"/>
    </row>
    <row r="378" spans="2:6">
      <c r="B378" s="288" t="s">
        <v>246</v>
      </c>
      <c r="C378" s="281">
        <v>170</v>
      </c>
      <c r="D378" s="193" t="s">
        <v>2817</v>
      </c>
      <c r="E378" s="69"/>
      <c r="F378" s="69"/>
    </row>
    <row r="379" spans="2:6">
      <c r="B379" s="288" t="s">
        <v>246</v>
      </c>
      <c r="C379" s="281">
        <v>184</v>
      </c>
      <c r="D379" s="193" t="s">
        <v>2098</v>
      </c>
      <c r="E379" s="69"/>
      <c r="F379" s="69"/>
    </row>
    <row r="380" spans="2:6">
      <c r="B380" s="288" t="s">
        <v>246</v>
      </c>
      <c r="C380" s="281">
        <v>200</v>
      </c>
      <c r="D380" s="193" t="s">
        <v>3139</v>
      </c>
      <c r="E380" s="69"/>
      <c r="F380" s="69"/>
    </row>
    <row r="381" spans="2:6">
      <c r="B381" s="288" t="s">
        <v>246</v>
      </c>
      <c r="C381" s="281">
        <v>200</v>
      </c>
      <c r="D381" s="193" t="s">
        <v>1982</v>
      </c>
      <c r="E381" s="69"/>
      <c r="F381" s="69"/>
    </row>
    <row r="382" spans="2:6">
      <c r="B382" s="288" t="s">
        <v>246</v>
      </c>
      <c r="C382" s="281">
        <v>200</v>
      </c>
      <c r="D382" s="193" t="s">
        <v>2760</v>
      </c>
      <c r="E382" s="69"/>
      <c r="F382" s="69"/>
    </row>
    <row r="383" spans="2:6">
      <c r="B383" s="288" t="s">
        <v>246</v>
      </c>
      <c r="C383" s="281">
        <v>200</v>
      </c>
      <c r="D383" s="193" t="s">
        <v>2839</v>
      </c>
      <c r="E383" s="69"/>
      <c r="F383" s="69"/>
    </row>
    <row r="384" spans="2:6">
      <c r="B384" s="288" t="s">
        <v>246</v>
      </c>
      <c r="C384" s="281">
        <v>200</v>
      </c>
      <c r="D384" s="193" t="s">
        <v>2840</v>
      </c>
      <c r="E384" s="69"/>
      <c r="F384" s="69"/>
    </row>
    <row r="385" spans="2:7" s="69" customFormat="1">
      <c r="B385" s="288" t="s">
        <v>246</v>
      </c>
      <c r="C385" s="281">
        <v>210</v>
      </c>
      <c r="D385" s="193" t="s">
        <v>2099</v>
      </c>
      <c r="G385" s="183"/>
    </row>
    <row r="386" spans="2:7">
      <c r="B386" s="288" t="s">
        <v>246</v>
      </c>
      <c r="C386" s="281">
        <v>220</v>
      </c>
      <c r="D386" s="193" t="s">
        <v>1940</v>
      </c>
      <c r="E386" s="69"/>
      <c r="F386" s="69"/>
    </row>
    <row r="387" spans="2:7">
      <c r="B387" s="288" t="s">
        <v>246</v>
      </c>
      <c r="C387" s="281">
        <v>280</v>
      </c>
      <c r="D387" s="193" t="s">
        <v>2100</v>
      </c>
      <c r="E387" s="69"/>
      <c r="F387" s="69"/>
    </row>
    <row r="388" spans="2:7">
      <c r="B388" s="288" t="s">
        <v>246</v>
      </c>
      <c r="C388" s="281">
        <v>300</v>
      </c>
      <c r="D388" s="193" t="s">
        <v>2083</v>
      </c>
      <c r="E388" s="69"/>
      <c r="F388" s="69"/>
    </row>
    <row r="389" spans="2:7">
      <c r="B389" s="288" t="s">
        <v>246</v>
      </c>
      <c r="C389" s="281">
        <v>310</v>
      </c>
      <c r="D389" s="193" t="s">
        <v>1940</v>
      </c>
      <c r="E389" s="69"/>
      <c r="F389" s="69"/>
    </row>
    <row r="390" spans="2:7">
      <c r="B390" s="288" t="s">
        <v>246</v>
      </c>
      <c r="C390" s="281">
        <v>324</v>
      </c>
      <c r="D390" s="193" t="s">
        <v>2101</v>
      </c>
      <c r="E390" s="69"/>
      <c r="F390" s="69"/>
    </row>
    <row r="391" spans="2:7">
      <c r="B391" s="288" t="s">
        <v>246</v>
      </c>
      <c r="C391" s="281">
        <v>381.11</v>
      </c>
      <c r="D391" s="193" t="s">
        <v>2102</v>
      </c>
      <c r="E391" s="69"/>
      <c r="F391" s="69"/>
    </row>
    <row r="392" spans="2:7">
      <c r="B392" s="330" t="s">
        <v>246</v>
      </c>
      <c r="C392" s="331">
        <v>400</v>
      </c>
      <c r="D392" s="332" t="s">
        <v>2802</v>
      </c>
      <c r="E392" s="69"/>
      <c r="F392" s="69"/>
    </row>
    <row r="393" spans="2:7">
      <c r="B393" s="288" t="s">
        <v>246</v>
      </c>
      <c r="C393" s="281">
        <v>424</v>
      </c>
      <c r="D393" s="193" t="s">
        <v>2103</v>
      </c>
      <c r="E393" s="69"/>
      <c r="F393" s="69"/>
    </row>
    <row r="394" spans="2:7">
      <c r="B394" s="288" t="s">
        <v>246</v>
      </c>
      <c r="C394" s="281">
        <v>500</v>
      </c>
      <c r="D394" s="193" t="s">
        <v>2104</v>
      </c>
      <c r="E394" s="69"/>
      <c r="F394" s="69"/>
    </row>
    <row r="395" spans="2:7">
      <c r="B395" s="288" t="s">
        <v>246</v>
      </c>
      <c r="C395" s="281">
        <v>500</v>
      </c>
      <c r="D395" s="193" t="s">
        <v>2841</v>
      </c>
      <c r="E395" s="69"/>
      <c r="F395" s="69"/>
    </row>
    <row r="396" spans="2:7">
      <c r="B396" s="288" t="s">
        <v>246</v>
      </c>
      <c r="C396" s="281">
        <v>500</v>
      </c>
      <c r="D396" s="193" t="s">
        <v>1951</v>
      </c>
      <c r="E396" s="69"/>
      <c r="F396" s="69"/>
    </row>
    <row r="397" spans="2:7">
      <c r="B397" s="288" t="s">
        <v>246</v>
      </c>
      <c r="C397" s="281">
        <v>500</v>
      </c>
      <c r="D397" s="193" t="s">
        <v>2105</v>
      </c>
      <c r="E397" s="69"/>
      <c r="F397" s="69"/>
    </row>
    <row r="398" spans="2:7">
      <c r="B398" s="288" t="s">
        <v>246</v>
      </c>
      <c r="C398" s="281">
        <v>500</v>
      </c>
      <c r="D398" s="193" t="s">
        <v>2842</v>
      </c>
      <c r="E398" s="69"/>
      <c r="F398" s="69"/>
    </row>
    <row r="399" spans="2:7">
      <c r="B399" s="288" t="s">
        <v>246</v>
      </c>
      <c r="C399" s="281">
        <v>500</v>
      </c>
      <c r="D399" s="193" t="s">
        <v>1987</v>
      </c>
      <c r="E399" s="69"/>
      <c r="F399" s="69"/>
    </row>
    <row r="400" spans="2:7">
      <c r="B400" s="288" t="s">
        <v>246</v>
      </c>
      <c r="C400" s="281">
        <v>500</v>
      </c>
      <c r="D400" s="193" t="s">
        <v>2106</v>
      </c>
      <c r="E400" s="69"/>
      <c r="F400" s="69"/>
    </row>
    <row r="401" spans="2:7">
      <c r="B401" s="288" t="s">
        <v>246</v>
      </c>
      <c r="C401" s="281">
        <v>550</v>
      </c>
      <c r="D401" s="193" t="s">
        <v>2764</v>
      </c>
      <c r="E401" s="69"/>
      <c r="F401" s="69"/>
    </row>
    <row r="402" spans="2:7">
      <c r="B402" s="288" t="s">
        <v>246</v>
      </c>
      <c r="C402" s="281">
        <v>700</v>
      </c>
      <c r="D402" s="193" t="s">
        <v>1945</v>
      </c>
      <c r="E402" s="69"/>
      <c r="F402" s="69"/>
    </row>
    <row r="403" spans="2:7">
      <c r="B403" s="288" t="s">
        <v>246</v>
      </c>
      <c r="C403" s="281">
        <v>700</v>
      </c>
      <c r="D403" s="193" t="s">
        <v>2843</v>
      </c>
      <c r="E403" s="69"/>
      <c r="F403" s="69"/>
    </row>
    <row r="404" spans="2:7">
      <c r="B404" s="288" t="s">
        <v>246</v>
      </c>
      <c r="C404" s="281">
        <v>1000</v>
      </c>
      <c r="D404" s="193" t="s">
        <v>2844</v>
      </c>
      <c r="E404" s="69"/>
      <c r="F404" s="69"/>
    </row>
    <row r="405" spans="2:7">
      <c r="B405" s="288" t="s">
        <v>246</v>
      </c>
      <c r="C405" s="281">
        <v>1000</v>
      </c>
      <c r="D405" s="193" t="s">
        <v>2020</v>
      </c>
      <c r="E405" s="69"/>
      <c r="F405" s="69"/>
    </row>
    <row r="406" spans="2:7" s="132" customFormat="1">
      <c r="B406" s="330" t="s">
        <v>246</v>
      </c>
      <c r="C406" s="331">
        <v>1000</v>
      </c>
      <c r="D406" s="332" t="s">
        <v>2107</v>
      </c>
      <c r="G406" s="372"/>
    </row>
    <row r="407" spans="2:7">
      <c r="B407" s="288" t="s">
        <v>246</v>
      </c>
      <c r="C407" s="281">
        <v>1000</v>
      </c>
      <c r="D407" s="193" t="s">
        <v>2108</v>
      </c>
      <c r="E407" s="69"/>
      <c r="F407" s="69"/>
    </row>
    <row r="408" spans="2:7">
      <c r="B408" s="288" t="s">
        <v>246</v>
      </c>
      <c r="C408" s="281">
        <v>1000</v>
      </c>
      <c r="D408" s="193" t="s">
        <v>2845</v>
      </c>
      <c r="E408" s="69"/>
      <c r="F408" s="69"/>
    </row>
    <row r="409" spans="2:7">
      <c r="B409" s="288" t="s">
        <v>246</v>
      </c>
      <c r="C409" s="281">
        <v>1000</v>
      </c>
      <c r="D409" s="193" t="s">
        <v>1995</v>
      </c>
      <c r="E409" s="69"/>
      <c r="F409" s="69"/>
    </row>
    <row r="410" spans="2:7">
      <c r="B410" s="288" t="s">
        <v>246</v>
      </c>
      <c r="C410" s="281">
        <v>1000</v>
      </c>
      <c r="D410" s="230" t="s">
        <v>2846</v>
      </c>
      <c r="E410" s="69"/>
      <c r="F410" s="69"/>
    </row>
    <row r="411" spans="2:7">
      <c r="B411" s="288" t="s">
        <v>246</v>
      </c>
      <c r="C411" s="281">
        <v>1000</v>
      </c>
      <c r="D411" s="193" t="s">
        <v>2025</v>
      </c>
      <c r="E411" s="69"/>
      <c r="F411" s="69"/>
    </row>
    <row r="412" spans="2:7">
      <c r="B412" s="288" t="s">
        <v>246</v>
      </c>
      <c r="C412" s="281">
        <v>1099.47</v>
      </c>
      <c r="D412" s="193" t="s">
        <v>2109</v>
      </c>
      <c r="E412" s="69"/>
      <c r="F412" s="69"/>
    </row>
    <row r="413" spans="2:7">
      <c r="B413" s="288" t="s">
        <v>246</v>
      </c>
      <c r="C413" s="281">
        <v>1130</v>
      </c>
      <c r="D413" s="193" t="s">
        <v>2110</v>
      </c>
      <c r="E413" s="69"/>
      <c r="F413" s="69"/>
    </row>
    <row r="414" spans="2:7">
      <c r="B414" s="288" t="s">
        <v>246</v>
      </c>
      <c r="C414" s="281">
        <v>1460</v>
      </c>
      <c r="D414" s="193" t="s">
        <v>2111</v>
      </c>
      <c r="E414" s="69"/>
      <c r="F414" s="69"/>
    </row>
    <row r="415" spans="2:7">
      <c r="B415" s="288" t="s">
        <v>246</v>
      </c>
      <c r="C415" s="281">
        <v>1500</v>
      </c>
      <c r="D415" s="193" t="s">
        <v>2112</v>
      </c>
      <c r="E415" s="69"/>
      <c r="F415" s="69"/>
    </row>
    <row r="416" spans="2:7">
      <c r="B416" s="288" t="s">
        <v>246</v>
      </c>
      <c r="C416" s="281">
        <v>1500</v>
      </c>
      <c r="D416" s="193" t="s">
        <v>2113</v>
      </c>
      <c r="E416" s="69"/>
    </row>
    <row r="417" spans="2:5">
      <c r="B417" s="288" t="s">
        <v>246</v>
      </c>
      <c r="C417" s="281">
        <v>2000</v>
      </c>
      <c r="D417" s="193" t="s">
        <v>2847</v>
      </c>
      <c r="E417" s="69"/>
    </row>
    <row r="418" spans="2:5">
      <c r="B418" s="288" t="s">
        <v>246</v>
      </c>
      <c r="C418" s="281">
        <v>2000</v>
      </c>
      <c r="D418" s="193" t="s">
        <v>2848</v>
      </c>
      <c r="E418" s="69"/>
    </row>
    <row r="419" spans="2:5">
      <c r="B419" s="288" t="s">
        <v>246</v>
      </c>
      <c r="C419" s="281">
        <v>3087.4</v>
      </c>
      <c r="D419" s="193" t="s">
        <v>2114</v>
      </c>
      <c r="E419" s="69"/>
    </row>
    <row r="420" spans="2:5">
      <c r="B420" s="288" t="s">
        <v>246</v>
      </c>
      <c r="C420" s="281">
        <v>4000</v>
      </c>
      <c r="D420" s="193" t="s">
        <v>2849</v>
      </c>
      <c r="E420" s="69"/>
    </row>
    <row r="421" spans="2:5">
      <c r="B421" s="288" t="s">
        <v>246</v>
      </c>
      <c r="C421" s="281">
        <v>8000</v>
      </c>
      <c r="D421" s="193" t="s">
        <v>2115</v>
      </c>
      <c r="E421" s="69"/>
    </row>
    <row r="422" spans="2:5">
      <c r="B422" s="288" t="s">
        <v>246</v>
      </c>
      <c r="C422" s="281">
        <v>10000</v>
      </c>
      <c r="D422" s="193" t="s">
        <v>2116</v>
      </c>
      <c r="E422" s="69"/>
    </row>
    <row r="423" spans="2:5" ht="26.25">
      <c r="B423" s="288" t="s">
        <v>246</v>
      </c>
      <c r="C423" s="281">
        <v>510118.3</v>
      </c>
      <c r="D423" s="332" t="s">
        <v>1968</v>
      </c>
      <c r="E423" s="69"/>
    </row>
    <row r="424" spans="2:5">
      <c r="B424" s="288" t="s">
        <v>236</v>
      </c>
      <c r="C424" s="281">
        <v>7.63</v>
      </c>
      <c r="D424" s="193" t="s">
        <v>2118</v>
      </c>
      <c r="E424" s="69"/>
    </row>
    <row r="425" spans="2:5">
      <c r="B425" s="288" t="s">
        <v>236</v>
      </c>
      <c r="C425" s="281">
        <v>19.510000000000002</v>
      </c>
      <c r="D425" s="193" t="s">
        <v>2850</v>
      </c>
      <c r="E425" s="69"/>
    </row>
    <row r="426" spans="2:5">
      <c r="B426" s="288" t="s">
        <v>236</v>
      </c>
      <c r="C426" s="281">
        <v>32.83</v>
      </c>
      <c r="D426" s="193" t="s">
        <v>2119</v>
      </c>
      <c r="E426" s="69"/>
    </row>
    <row r="427" spans="2:5">
      <c r="B427" s="288" t="s">
        <v>236</v>
      </c>
      <c r="C427" s="281">
        <v>36.659999999999997</v>
      </c>
      <c r="D427" s="193" t="s">
        <v>2120</v>
      </c>
      <c r="E427" s="69"/>
    </row>
    <row r="428" spans="2:5">
      <c r="B428" s="288" t="s">
        <v>236</v>
      </c>
      <c r="C428" s="281">
        <v>43.38</v>
      </c>
      <c r="D428" s="193" t="s">
        <v>2121</v>
      </c>
      <c r="E428" s="69"/>
    </row>
    <row r="429" spans="2:5">
      <c r="B429" s="288" t="s">
        <v>236</v>
      </c>
      <c r="C429" s="281">
        <v>50</v>
      </c>
      <c r="D429" s="193" t="s">
        <v>2751</v>
      </c>
      <c r="E429" s="69"/>
    </row>
    <row r="430" spans="2:5">
      <c r="B430" s="288" t="s">
        <v>236</v>
      </c>
      <c r="C430" s="281">
        <v>50</v>
      </c>
      <c r="D430" s="193" t="s">
        <v>2055</v>
      </c>
      <c r="E430" s="69"/>
    </row>
    <row r="431" spans="2:5">
      <c r="B431" s="288" t="s">
        <v>236</v>
      </c>
      <c r="C431" s="281">
        <v>50</v>
      </c>
      <c r="D431" s="193" t="s">
        <v>2122</v>
      </c>
      <c r="E431" s="69"/>
    </row>
    <row r="432" spans="2:5">
      <c r="B432" s="288" t="s">
        <v>236</v>
      </c>
      <c r="C432" s="281">
        <v>51.25</v>
      </c>
      <c r="D432" s="193" t="s">
        <v>2123</v>
      </c>
      <c r="E432" s="69"/>
    </row>
    <row r="433" spans="2:5">
      <c r="B433" s="288" t="s">
        <v>236</v>
      </c>
      <c r="C433" s="281">
        <v>70.34</v>
      </c>
      <c r="D433" s="193" t="s">
        <v>2124</v>
      </c>
      <c r="E433" s="69"/>
    </row>
    <row r="434" spans="2:5">
      <c r="B434" s="288" t="s">
        <v>236</v>
      </c>
      <c r="C434" s="281">
        <v>90</v>
      </c>
      <c r="D434" s="193" t="s">
        <v>2754</v>
      </c>
      <c r="E434" s="69"/>
    </row>
    <row r="435" spans="2:5">
      <c r="B435" s="288" t="s">
        <v>236</v>
      </c>
      <c r="C435" s="281">
        <v>90</v>
      </c>
      <c r="D435" s="230" t="s">
        <v>2754</v>
      </c>
      <c r="E435" s="69"/>
    </row>
    <row r="436" spans="2:5">
      <c r="B436" s="288" t="s">
        <v>236</v>
      </c>
      <c r="C436" s="281">
        <v>90</v>
      </c>
      <c r="D436" s="193" t="s">
        <v>2755</v>
      </c>
      <c r="E436" s="69"/>
    </row>
    <row r="437" spans="2:5">
      <c r="B437" s="288" t="s">
        <v>236</v>
      </c>
      <c r="C437" s="281">
        <v>100</v>
      </c>
      <c r="D437" s="193" t="s">
        <v>2776</v>
      </c>
      <c r="E437" s="69"/>
    </row>
    <row r="438" spans="2:5">
      <c r="B438" s="288" t="s">
        <v>236</v>
      </c>
      <c r="C438" s="281">
        <v>100</v>
      </c>
      <c r="D438" s="193" t="s">
        <v>2039</v>
      </c>
      <c r="E438" s="69"/>
    </row>
    <row r="439" spans="2:5">
      <c r="B439" s="288" t="s">
        <v>236</v>
      </c>
      <c r="C439" s="281">
        <v>100</v>
      </c>
      <c r="D439" s="193" t="s">
        <v>2039</v>
      </c>
      <c r="E439" s="69"/>
    </row>
    <row r="440" spans="2:5">
      <c r="B440" s="288" t="s">
        <v>236</v>
      </c>
      <c r="C440" s="281">
        <v>100</v>
      </c>
      <c r="D440" s="193" t="s">
        <v>1935</v>
      </c>
      <c r="E440" s="69"/>
    </row>
    <row r="441" spans="2:5">
      <c r="B441" s="288" t="s">
        <v>236</v>
      </c>
      <c r="C441" s="281">
        <v>100</v>
      </c>
      <c r="D441" s="230" t="s">
        <v>2005</v>
      </c>
      <c r="E441" s="69"/>
    </row>
    <row r="442" spans="2:5">
      <c r="B442" s="288" t="s">
        <v>236</v>
      </c>
      <c r="C442" s="281">
        <v>100</v>
      </c>
      <c r="D442" s="193" t="s">
        <v>2006</v>
      </c>
      <c r="E442" s="69"/>
    </row>
    <row r="443" spans="2:5">
      <c r="B443" s="288" t="s">
        <v>236</v>
      </c>
      <c r="C443" s="281">
        <v>100</v>
      </c>
      <c r="D443" s="193" t="s">
        <v>1937</v>
      </c>
      <c r="E443" s="69"/>
    </row>
    <row r="444" spans="2:5">
      <c r="B444" s="288" t="s">
        <v>236</v>
      </c>
      <c r="C444" s="281">
        <v>100</v>
      </c>
      <c r="D444" s="193" t="s">
        <v>1942</v>
      </c>
      <c r="E444" s="69"/>
    </row>
    <row r="445" spans="2:5">
      <c r="B445" s="288" t="s">
        <v>236</v>
      </c>
      <c r="C445" s="281">
        <v>100</v>
      </c>
      <c r="D445" s="193" t="s">
        <v>2007</v>
      </c>
      <c r="E445" s="69"/>
    </row>
    <row r="446" spans="2:5">
      <c r="B446" s="288" t="s">
        <v>236</v>
      </c>
      <c r="C446" s="281">
        <v>100</v>
      </c>
      <c r="D446" s="193" t="s">
        <v>1935</v>
      </c>
      <c r="E446" s="69"/>
    </row>
    <row r="447" spans="2:5">
      <c r="B447" s="288" t="s">
        <v>236</v>
      </c>
      <c r="C447" s="281">
        <v>100</v>
      </c>
      <c r="D447" s="193" t="s">
        <v>2008</v>
      </c>
      <c r="E447" s="69"/>
    </row>
    <row r="448" spans="2:5">
      <c r="B448" s="288" t="s">
        <v>236</v>
      </c>
      <c r="C448" s="281">
        <v>100</v>
      </c>
      <c r="D448" s="193" t="s">
        <v>1936</v>
      </c>
      <c r="E448" s="69"/>
    </row>
    <row r="449" spans="2:5">
      <c r="B449" s="288" t="s">
        <v>236</v>
      </c>
      <c r="C449" s="281">
        <v>100</v>
      </c>
      <c r="D449" s="193" t="s">
        <v>2125</v>
      </c>
      <c r="E449" s="69"/>
    </row>
    <row r="450" spans="2:5">
      <c r="B450" s="288" t="s">
        <v>236</v>
      </c>
      <c r="C450" s="281">
        <v>100</v>
      </c>
      <c r="D450" s="193" t="s">
        <v>2009</v>
      </c>
      <c r="E450" s="69"/>
    </row>
    <row r="451" spans="2:5">
      <c r="B451" s="288" t="s">
        <v>236</v>
      </c>
      <c r="C451" s="281">
        <v>100</v>
      </c>
      <c r="D451" s="193" t="s">
        <v>1934</v>
      </c>
      <c r="E451" s="69"/>
    </row>
    <row r="452" spans="2:5">
      <c r="B452" s="288" t="s">
        <v>236</v>
      </c>
      <c r="C452" s="281">
        <v>100</v>
      </c>
      <c r="D452" s="193" t="s">
        <v>2775</v>
      </c>
      <c r="E452" s="69"/>
    </row>
    <row r="453" spans="2:5">
      <c r="B453" s="288" t="s">
        <v>236</v>
      </c>
      <c r="C453" s="281">
        <v>100</v>
      </c>
      <c r="D453" s="193" t="s">
        <v>2755</v>
      </c>
      <c r="E453" s="69"/>
    </row>
    <row r="454" spans="2:5">
      <c r="B454" s="288" t="s">
        <v>236</v>
      </c>
      <c r="C454" s="281">
        <v>106</v>
      </c>
      <c r="D454" s="193" t="s">
        <v>2126</v>
      </c>
      <c r="E454" s="69"/>
    </row>
    <row r="455" spans="2:5">
      <c r="B455" s="288" t="s">
        <v>236</v>
      </c>
      <c r="C455" s="281">
        <v>115</v>
      </c>
      <c r="D455" s="193" t="s">
        <v>2837</v>
      </c>
      <c r="E455" s="69"/>
    </row>
    <row r="456" spans="2:5">
      <c r="B456" s="288" t="s">
        <v>236</v>
      </c>
      <c r="C456" s="281">
        <v>119.21</v>
      </c>
      <c r="D456" s="193" t="s">
        <v>2127</v>
      </c>
      <c r="E456" s="69"/>
    </row>
    <row r="457" spans="2:5">
      <c r="B457" s="288" t="s">
        <v>236</v>
      </c>
      <c r="C457" s="281">
        <v>136.4</v>
      </c>
      <c r="D457" s="193" t="s">
        <v>2128</v>
      </c>
      <c r="E457" s="69"/>
    </row>
    <row r="458" spans="2:5">
      <c r="B458" s="288" t="s">
        <v>236</v>
      </c>
      <c r="C458" s="281">
        <v>150</v>
      </c>
      <c r="D458" s="193" t="s">
        <v>2851</v>
      </c>
      <c r="E458" s="69"/>
    </row>
    <row r="459" spans="2:5">
      <c r="B459" s="288" t="s">
        <v>236</v>
      </c>
      <c r="C459" s="281">
        <v>164.29</v>
      </c>
      <c r="D459" s="193" t="s">
        <v>2129</v>
      </c>
      <c r="E459" s="69"/>
    </row>
    <row r="460" spans="2:5">
      <c r="B460" s="288" t="s">
        <v>236</v>
      </c>
      <c r="C460" s="281">
        <v>174.37</v>
      </c>
      <c r="D460" s="193" t="s">
        <v>2130</v>
      </c>
      <c r="E460" s="69"/>
    </row>
    <row r="461" spans="2:5">
      <c r="B461" s="288" t="s">
        <v>236</v>
      </c>
      <c r="C461" s="281">
        <v>198.65</v>
      </c>
      <c r="D461" s="193" t="s">
        <v>2852</v>
      </c>
      <c r="E461" s="69"/>
    </row>
    <row r="462" spans="2:5">
      <c r="B462" s="288" t="s">
        <v>236</v>
      </c>
      <c r="C462" s="281">
        <v>200</v>
      </c>
      <c r="D462" s="193" t="s">
        <v>2853</v>
      </c>
      <c r="E462" s="69"/>
    </row>
    <row r="463" spans="2:5">
      <c r="B463" s="288" t="s">
        <v>236</v>
      </c>
      <c r="C463" s="281">
        <v>200</v>
      </c>
      <c r="D463" s="193" t="s">
        <v>3139</v>
      </c>
      <c r="E463" s="69"/>
    </row>
    <row r="464" spans="2:5">
      <c r="B464" s="288" t="s">
        <v>236</v>
      </c>
      <c r="C464" s="281">
        <v>200</v>
      </c>
      <c r="D464" s="193" t="s">
        <v>2854</v>
      </c>
      <c r="E464" s="69"/>
    </row>
    <row r="465" spans="2:7">
      <c r="B465" s="288" t="s">
        <v>236</v>
      </c>
      <c r="C465" s="281">
        <v>200</v>
      </c>
      <c r="D465" s="193" t="s">
        <v>2855</v>
      </c>
      <c r="E465" s="69"/>
    </row>
    <row r="466" spans="2:7">
      <c r="B466" s="288" t="s">
        <v>236</v>
      </c>
      <c r="C466" s="281">
        <v>200</v>
      </c>
      <c r="D466" s="193" t="s">
        <v>2131</v>
      </c>
      <c r="E466" s="69"/>
    </row>
    <row r="467" spans="2:7">
      <c r="B467" s="288" t="s">
        <v>236</v>
      </c>
      <c r="C467" s="281">
        <v>200</v>
      </c>
      <c r="D467" s="193" t="s">
        <v>2097</v>
      </c>
      <c r="E467" s="69"/>
    </row>
    <row r="468" spans="2:7">
      <c r="B468" s="288" t="s">
        <v>236</v>
      </c>
      <c r="C468" s="281">
        <v>220</v>
      </c>
      <c r="D468" s="193" t="s">
        <v>1940</v>
      </c>
      <c r="E468" s="69"/>
    </row>
    <row r="469" spans="2:7">
      <c r="B469" s="288" t="s">
        <v>236</v>
      </c>
      <c r="C469" s="281">
        <v>232.65</v>
      </c>
      <c r="D469" s="193" t="s">
        <v>2132</v>
      </c>
      <c r="E469" s="69"/>
      <c r="F469" s="69"/>
    </row>
    <row r="470" spans="2:7">
      <c r="B470" s="288" t="s">
        <v>236</v>
      </c>
      <c r="C470" s="281">
        <v>241.06</v>
      </c>
      <c r="D470" s="193" t="s">
        <v>2856</v>
      </c>
      <c r="E470" s="69"/>
      <c r="F470" s="69"/>
    </row>
    <row r="471" spans="2:7">
      <c r="B471" s="288" t="s">
        <v>236</v>
      </c>
      <c r="C471" s="281">
        <v>279.41000000000003</v>
      </c>
      <c r="D471" s="193" t="s">
        <v>2133</v>
      </c>
      <c r="E471" s="69"/>
      <c r="F471" s="69"/>
    </row>
    <row r="472" spans="2:7">
      <c r="B472" s="288" t="s">
        <v>236</v>
      </c>
      <c r="C472" s="281">
        <v>300</v>
      </c>
      <c r="D472" s="193" t="s">
        <v>2857</v>
      </c>
      <c r="E472" s="69"/>
      <c r="F472" s="69"/>
    </row>
    <row r="473" spans="2:7">
      <c r="B473" s="288" t="s">
        <v>236</v>
      </c>
      <c r="C473" s="281">
        <v>318.5</v>
      </c>
      <c r="D473" s="193" t="s">
        <v>2858</v>
      </c>
      <c r="E473" s="69"/>
      <c r="F473" s="69"/>
    </row>
    <row r="474" spans="2:7">
      <c r="B474" s="288" t="s">
        <v>236</v>
      </c>
      <c r="C474" s="281">
        <v>340</v>
      </c>
      <c r="D474" s="193" t="s">
        <v>1940</v>
      </c>
      <c r="E474" s="69"/>
      <c r="F474" s="69"/>
    </row>
    <row r="475" spans="2:7">
      <c r="B475" s="288" t="s">
        <v>236</v>
      </c>
      <c r="C475" s="281">
        <v>340</v>
      </c>
      <c r="D475" s="193" t="s">
        <v>2134</v>
      </c>
      <c r="E475" s="69"/>
      <c r="F475" s="69"/>
    </row>
    <row r="476" spans="2:7">
      <c r="B476" s="288" t="s">
        <v>236</v>
      </c>
      <c r="C476" s="281">
        <v>350</v>
      </c>
      <c r="D476" s="193" t="s">
        <v>2135</v>
      </c>
      <c r="E476" s="69"/>
      <c r="F476" s="69"/>
    </row>
    <row r="477" spans="2:7">
      <c r="B477" s="288" t="s">
        <v>236</v>
      </c>
      <c r="C477" s="281">
        <v>367.48</v>
      </c>
      <c r="D477" s="193" t="s">
        <v>2136</v>
      </c>
      <c r="E477" s="69"/>
      <c r="F477" s="69"/>
    </row>
    <row r="478" spans="2:7">
      <c r="B478" s="288" t="s">
        <v>236</v>
      </c>
      <c r="C478" s="281">
        <v>400</v>
      </c>
      <c r="D478" s="193" t="s">
        <v>2137</v>
      </c>
      <c r="E478" s="69"/>
      <c r="F478" s="69"/>
    </row>
    <row r="479" spans="2:7">
      <c r="B479" s="288" t="s">
        <v>236</v>
      </c>
      <c r="C479" s="281">
        <v>500</v>
      </c>
      <c r="D479" s="193" t="s">
        <v>1951</v>
      </c>
      <c r="E479" s="69"/>
      <c r="F479" s="69"/>
    </row>
    <row r="480" spans="2:7" s="69" customFormat="1">
      <c r="B480" s="288" t="s">
        <v>236</v>
      </c>
      <c r="C480" s="281">
        <v>500</v>
      </c>
      <c r="D480" s="193" t="s">
        <v>2138</v>
      </c>
      <c r="G480" s="183"/>
    </row>
    <row r="481" spans="2:6">
      <c r="B481" s="288" t="s">
        <v>236</v>
      </c>
      <c r="C481" s="281">
        <v>500</v>
      </c>
      <c r="D481" s="193" t="s">
        <v>1947</v>
      </c>
      <c r="E481" s="69"/>
      <c r="F481" s="69"/>
    </row>
    <row r="482" spans="2:6">
      <c r="B482" s="288" t="s">
        <v>236</v>
      </c>
      <c r="C482" s="281">
        <v>500</v>
      </c>
      <c r="D482" s="193" t="s">
        <v>2859</v>
      </c>
      <c r="E482" s="69"/>
      <c r="F482" s="69"/>
    </row>
    <row r="483" spans="2:6">
      <c r="B483" s="288" t="s">
        <v>236</v>
      </c>
      <c r="C483" s="281">
        <v>500</v>
      </c>
      <c r="D483" s="193" t="s">
        <v>2139</v>
      </c>
      <c r="E483" s="69"/>
      <c r="F483" s="69"/>
    </row>
    <row r="484" spans="2:6">
      <c r="B484" s="288" t="s">
        <v>236</v>
      </c>
      <c r="C484" s="281">
        <v>500</v>
      </c>
      <c r="D484" s="193" t="s">
        <v>1947</v>
      </c>
      <c r="E484" s="69"/>
      <c r="F484" s="69"/>
    </row>
    <row r="485" spans="2:6">
      <c r="B485" s="288" t="s">
        <v>236</v>
      </c>
      <c r="C485" s="281">
        <v>500</v>
      </c>
      <c r="D485" s="193" t="s">
        <v>2860</v>
      </c>
      <c r="E485" s="69"/>
      <c r="F485" s="69"/>
    </row>
    <row r="486" spans="2:6">
      <c r="B486" s="288" t="s">
        <v>236</v>
      </c>
      <c r="C486" s="281">
        <v>578.29999999999995</v>
      </c>
      <c r="D486" s="193" t="s">
        <v>2861</v>
      </c>
      <c r="E486" s="69"/>
      <c r="F486" s="69"/>
    </row>
    <row r="487" spans="2:6">
      <c r="B487" s="288" t="s">
        <v>236</v>
      </c>
      <c r="C487" s="281">
        <v>600</v>
      </c>
      <c r="D487" s="193" t="s">
        <v>1945</v>
      </c>
      <c r="E487" s="69"/>
      <c r="F487" s="69"/>
    </row>
    <row r="488" spans="2:6">
      <c r="B488" s="288" t="s">
        <v>236</v>
      </c>
      <c r="C488" s="281">
        <v>610</v>
      </c>
      <c r="D488" s="193" t="s">
        <v>2764</v>
      </c>
      <c r="E488" s="69"/>
      <c r="F488" s="69"/>
    </row>
    <row r="489" spans="2:6">
      <c r="B489" s="288" t="s">
        <v>236</v>
      </c>
      <c r="C489" s="281">
        <v>619.72</v>
      </c>
      <c r="D489" s="193" t="s">
        <v>2140</v>
      </c>
      <c r="E489" s="69"/>
      <c r="F489" s="69"/>
    </row>
    <row r="490" spans="2:6">
      <c r="B490" s="288" t="s">
        <v>236</v>
      </c>
      <c r="C490" s="281">
        <v>770.76</v>
      </c>
      <c r="D490" s="193" t="s">
        <v>2141</v>
      </c>
      <c r="E490" s="69"/>
      <c r="F490" s="69"/>
    </row>
    <row r="491" spans="2:6">
      <c r="B491" s="288" t="s">
        <v>236</v>
      </c>
      <c r="C491" s="281">
        <v>1000</v>
      </c>
      <c r="D491" s="193" t="s">
        <v>2862</v>
      </c>
      <c r="E491" s="69"/>
      <c r="F491" s="69"/>
    </row>
    <row r="492" spans="2:6">
      <c r="B492" s="288" t="s">
        <v>236</v>
      </c>
      <c r="C492" s="281">
        <v>1000</v>
      </c>
      <c r="D492" s="193" t="s">
        <v>2863</v>
      </c>
      <c r="E492" s="69"/>
      <c r="F492" s="69"/>
    </row>
    <row r="493" spans="2:6">
      <c r="B493" s="288" t="s">
        <v>236</v>
      </c>
      <c r="C493" s="281">
        <v>1000</v>
      </c>
      <c r="D493" s="193" t="s">
        <v>2142</v>
      </c>
      <c r="E493" s="69"/>
      <c r="F493" s="69"/>
    </row>
    <row r="494" spans="2:6">
      <c r="B494" s="288" t="s">
        <v>236</v>
      </c>
      <c r="C494" s="281">
        <v>1000</v>
      </c>
      <c r="D494" s="193" t="s">
        <v>2143</v>
      </c>
      <c r="E494" s="69"/>
      <c r="F494" s="69"/>
    </row>
    <row r="495" spans="2:6">
      <c r="B495" s="330" t="s">
        <v>236</v>
      </c>
      <c r="C495" s="331">
        <v>1000</v>
      </c>
      <c r="D495" s="332" t="s">
        <v>2864</v>
      </c>
      <c r="E495" s="69"/>
      <c r="F495" s="69"/>
    </row>
    <row r="496" spans="2:6">
      <c r="B496" s="288" t="s">
        <v>236</v>
      </c>
      <c r="C496" s="281">
        <v>1000</v>
      </c>
      <c r="D496" s="193" t="s">
        <v>2144</v>
      </c>
      <c r="E496" s="69"/>
      <c r="F496" s="69"/>
    </row>
    <row r="497" spans="2:6">
      <c r="B497" s="288" t="s">
        <v>236</v>
      </c>
      <c r="C497" s="281">
        <v>1000</v>
      </c>
      <c r="D497" s="193" t="s">
        <v>2865</v>
      </c>
      <c r="E497" s="69"/>
      <c r="F497" s="69"/>
    </row>
    <row r="498" spans="2:6">
      <c r="B498" s="288" t="s">
        <v>236</v>
      </c>
      <c r="C498" s="281">
        <v>1000</v>
      </c>
      <c r="D498" s="193" t="s">
        <v>2866</v>
      </c>
      <c r="E498" s="69"/>
      <c r="F498" s="69"/>
    </row>
    <row r="499" spans="2:6">
      <c r="B499" s="288" t="s">
        <v>236</v>
      </c>
      <c r="C499" s="281">
        <v>1020</v>
      </c>
      <c r="D499" s="193" t="s">
        <v>1940</v>
      </c>
      <c r="E499" s="69"/>
      <c r="F499" s="69"/>
    </row>
    <row r="500" spans="2:6">
      <c r="B500" s="288" t="s">
        <v>236</v>
      </c>
      <c r="C500" s="281">
        <v>1374.71</v>
      </c>
      <c r="D500" s="193" t="s">
        <v>2145</v>
      </c>
      <c r="E500" s="69"/>
      <c r="F500" s="69"/>
    </row>
    <row r="501" spans="2:6">
      <c r="B501" s="288" t="s">
        <v>236</v>
      </c>
      <c r="C501" s="281">
        <v>2000</v>
      </c>
      <c r="D501" s="193" t="s">
        <v>2867</v>
      </c>
      <c r="E501" s="69"/>
      <c r="F501" s="69"/>
    </row>
    <row r="502" spans="2:6">
      <c r="B502" s="288" t="s">
        <v>236</v>
      </c>
      <c r="C502" s="281">
        <v>3000</v>
      </c>
      <c r="D502" s="193" t="s">
        <v>2146</v>
      </c>
      <c r="E502" s="69"/>
      <c r="F502" s="69"/>
    </row>
    <row r="503" spans="2:6">
      <c r="B503" s="288" t="s">
        <v>236</v>
      </c>
      <c r="C503" s="281">
        <v>3000</v>
      </c>
      <c r="D503" s="193" t="s">
        <v>2147</v>
      </c>
      <c r="E503" s="69"/>
      <c r="F503" s="69"/>
    </row>
    <row r="504" spans="2:6">
      <c r="B504" s="288" t="s">
        <v>236</v>
      </c>
      <c r="C504" s="281">
        <v>3000</v>
      </c>
      <c r="D504" s="230" t="s">
        <v>3119</v>
      </c>
      <c r="E504" s="69"/>
      <c r="F504" s="69"/>
    </row>
    <row r="505" spans="2:6">
      <c r="B505" s="288" t="s">
        <v>236</v>
      </c>
      <c r="C505" s="281">
        <v>3500</v>
      </c>
      <c r="D505" s="193" t="s">
        <v>2148</v>
      </c>
      <c r="E505" s="69"/>
      <c r="F505" s="69"/>
    </row>
    <row r="506" spans="2:6">
      <c r="B506" s="288" t="s">
        <v>236</v>
      </c>
      <c r="C506" s="281">
        <v>3713.49</v>
      </c>
      <c r="D506" s="193" t="s">
        <v>2149</v>
      </c>
      <c r="E506" s="69"/>
      <c r="F506" s="69"/>
    </row>
    <row r="507" spans="2:6">
      <c r="B507" s="288" t="s">
        <v>236</v>
      </c>
      <c r="C507" s="281">
        <v>4000</v>
      </c>
      <c r="D507" s="193" t="s">
        <v>2150</v>
      </c>
      <c r="E507" s="69"/>
      <c r="F507" s="69"/>
    </row>
    <row r="508" spans="2:6">
      <c r="B508" s="288" t="s">
        <v>236</v>
      </c>
      <c r="C508" s="281">
        <v>10000</v>
      </c>
      <c r="D508" s="193" t="s">
        <v>2151</v>
      </c>
      <c r="E508" s="69"/>
      <c r="F508" s="69"/>
    </row>
    <row r="509" spans="2:6" ht="26.25">
      <c r="B509" s="288" t="s">
        <v>236</v>
      </c>
      <c r="C509" s="281">
        <v>16168.27</v>
      </c>
      <c r="D509" s="332" t="s">
        <v>1968</v>
      </c>
      <c r="E509" s="69"/>
      <c r="F509" s="69"/>
    </row>
    <row r="510" spans="2:6">
      <c r="B510" s="288" t="s">
        <v>236</v>
      </c>
      <c r="C510" s="281">
        <v>18360.71</v>
      </c>
      <c r="D510" s="193" t="s">
        <v>2152</v>
      </c>
      <c r="E510" s="69"/>
      <c r="F510" s="69"/>
    </row>
    <row r="511" spans="2:6">
      <c r="B511" s="288" t="s">
        <v>222</v>
      </c>
      <c r="C511" s="281">
        <v>3.31</v>
      </c>
      <c r="D511" s="193" t="s">
        <v>2153</v>
      </c>
      <c r="E511" s="69"/>
      <c r="F511" s="69"/>
    </row>
    <row r="512" spans="2:6">
      <c r="B512" s="288" t="s">
        <v>222</v>
      </c>
      <c r="C512" s="281">
        <v>4.8099999999999996</v>
      </c>
      <c r="D512" s="193" t="s">
        <v>2154</v>
      </c>
      <c r="E512" s="69"/>
      <c r="F512" s="69"/>
    </row>
    <row r="513" spans="2:6">
      <c r="B513" s="288" t="s">
        <v>222</v>
      </c>
      <c r="C513" s="281">
        <v>10.1</v>
      </c>
      <c r="D513" s="193" t="s">
        <v>2868</v>
      </c>
      <c r="E513" s="69"/>
      <c r="F513" s="69"/>
    </row>
    <row r="514" spans="2:6">
      <c r="B514" s="288" t="s">
        <v>222</v>
      </c>
      <c r="C514" s="281">
        <v>11.2</v>
      </c>
      <c r="D514" s="193" t="s">
        <v>2155</v>
      </c>
      <c r="E514" s="69"/>
      <c r="F514" s="69"/>
    </row>
    <row r="515" spans="2:6">
      <c r="B515" s="288" t="s">
        <v>222</v>
      </c>
      <c r="C515" s="281">
        <v>25</v>
      </c>
      <c r="D515" s="193" t="s">
        <v>1931</v>
      </c>
      <c r="E515" s="69"/>
      <c r="F515" s="69"/>
    </row>
    <row r="516" spans="2:6">
      <c r="B516" s="288" t="s">
        <v>222</v>
      </c>
      <c r="C516" s="281">
        <v>30</v>
      </c>
      <c r="D516" s="193" t="s">
        <v>2156</v>
      </c>
      <c r="E516" s="69"/>
      <c r="F516" s="69"/>
    </row>
    <row r="517" spans="2:6">
      <c r="B517" s="288" t="s">
        <v>222</v>
      </c>
      <c r="C517" s="281">
        <v>30.28</v>
      </c>
      <c r="D517" s="193" t="s">
        <v>2869</v>
      </c>
      <c r="E517" s="69"/>
    </row>
    <row r="518" spans="2:6">
      <c r="B518" s="288" t="s">
        <v>222</v>
      </c>
      <c r="C518" s="281">
        <v>35.93</v>
      </c>
      <c r="D518" s="193" t="s">
        <v>2870</v>
      </c>
      <c r="E518" s="69"/>
    </row>
    <row r="519" spans="2:6">
      <c r="B519" s="288" t="s">
        <v>222</v>
      </c>
      <c r="C519" s="281">
        <v>50</v>
      </c>
      <c r="D519" s="193" t="s">
        <v>2055</v>
      </c>
      <c r="E519" s="69"/>
    </row>
    <row r="520" spans="2:6">
      <c r="B520" s="288" t="s">
        <v>222</v>
      </c>
      <c r="C520" s="281">
        <v>50</v>
      </c>
      <c r="D520" s="193" t="s">
        <v>2751</v>
      </c>
      <c r="E520" s="69"/>
    </row>
    <row r="521" spans="2:6">
      <c r="B521" s="288" t="s">
        <v>222</v>
      </c>
      <c r="C521" s="281">
        <v>70</v>
      </c>
      <c r="D521" s="193" t="s">
        <v>2871</v>
      </c>
      <c r="E521" s="69"/>
    </row>
    <row r="522" spans="2:6">
      <c r="B522" s="288" t="s">
        <v>222</v>
      </c>
      <c r="C522" s="281">
        <v>85</v>
      </c>
      <c r="D522" s="193" t="s">
        <v>2754</v>
      </c>
      <c r="E522" s="69"/>
    </row>
    <row r="523" spans="2:6">
      <c r="B523" s="288" t="s">
        <v>222</v>
      </c>
      <c r="C523" s="281">
        <v>85</v>
      </c>
      <c r="D523" s="193" t="s">
        <v>2754</v>
      </c>
      <c r="E523" s="69"/>
    </row>
    <row r="524" spans="2:6">
      <c r="B524" s="288" t="s">
        <v>222</v>
      </c>
      <c r="C524" s="281">
        <v>88.54</v>
      </c>
      <c r="D524" s="193" t="s">
        <v>2157</v>
      </c>
      <c r="E524" s="69"/>
    </row>
    <row r="525" spans="2:6">
      <c r="B525" s="288" t="s">
        <v>222</v>
      </c>
      <c r="C525" s="281">
        <v>90</v>
      </c>
      <c r="D525" s="193" t="s">
        <v>2755</v>
      </c>
      <c r="E525" s="69"/>
    </row>
    <row r="526" spans="2:6">
      <c r="B526" s="288" t="s">
        <v>222</v>
      </c>
      <c r="C526" s="281">
        <v>100</v>
      </c>
      <c r="D526" s="193" t="s">
        <v>1935</v>
      </c>
      <c r="E526" s="69"/>
    </row>
    <row r="527" spans="2:6">
      <c r="B527" s="288" t="s">
        <v>222</v>
      </c>
      <c r="C527" s="281">
        <v>100</v>
      </c>
      <c r="D527" s="193" t="s">
        <v>2125</v>
      </c>
      <c r="E527" s="69"/>
    </row>
    <row r="528" spans="2:6">
      <c r="B528" s="288" t="s">
        <v>222</v>
      </c>
      <c r="C528" s="281">
        <v>100</v>
      </c>
      <c r="D528" s="193" t="s">
        <v>2039</v>
      </c>
      <c r="E528" s="69"/>
    </row>
    <row r="529" spans="2:5">
      <c r="B529" s="288" t="s">
        <v>222</v>
      </c>
      <c r="C529" s="281">
        <v>100</v>
      </c>
      <c r="D529" s="193" t="s">
        <v>2005</v>
      </c>
      <c r="E529" s="69"/>
    </row>
    <row r="530" spans="2:5">
      <c r="B530" s="288" t="s">
        <v>222</v>
      </c>
      <c r="C530" s="281">
        <v>100</v>
      </c>
      <c r="D530" s="193" t="s">
        <v>2006</v>
      </c>
      <c r="E530" s="69"/>
    </row>
    <row r="531" spans="2:5">
      <c r="B531" s="288" t="s">
        <v>222</v>
      </c>
      <c r="C531" s="281">
        <v>100</v>
      </c>
      <c r="D531" s="193" t="s">
        <v>2775</v>
      </c>
      <c r="E531" s="69"/>
    </row>
    <row r="532" spans="2:5">
      <c r="B532" s="288" t="s">
        <v>222</v>
      </c>
      <c r="C532" s="281">
        <v>100</v>
      </c>
      <c r="D532" s="193" t="s">
        <v>2872</v>
      </c>
      <c r="E532" s="69"/>
    </row>
    <row r="533" spans="2:5">
      <c r="B533" s="288" t="s">
        <v>222</v>
      </c>
      <c r="C533" s="281">
        <v>100</v>
      </c>
      <c r="D533" s="193" t="s">
        <v>2755</v>
      </c>
      <c r="E533" s="69"/>
    </row>
    <row r="534" spans="2:5">
      <c r="B534" s="288" t="s">
        <v>222</v>
      </c>
      <c r="C534" s="281">
        <v>100</v>
      </c>
      <c r="D534" s="193" t="s">
        <v>2158</v>
      </c>
      <c r="E534" s="69"/>
    </row>
    <row r="535" spans="2:5">
      <c r="B535" s="288" t="s">
        <v>222</v>
      </c>
      <c r="C535" s="281">
        <v>100</v>
      </c>
      <c r="D535" s="193" t="s">
        <v>2159</v>
      </c>
      <c r="E535" s="69"/>
    </row>
    <row r="536" spans="2:5">
      <c r="B536" s="288" t="s">
        <v>222</v>
      </c>
      <c r="C536" s="281">
        <v>100</v>
      </c>
      <c r="D536" s="193" t="s">
        <v>1942</v>
      </c>
      <c r="E536" s="69"/>
    </row>
    <row r="537" spans="2:5">
      <c r="B537" s="288" t="s">
        <v>222</v>
      </c>
      <c r="C537" s="281">
        <v>100</v>
      </c>
      <c r="D537" s="193" t="s">
        <v>2160</v>
      </c>
      <c r="E537" s="69"/>
    </row>
    <row r="538" spans="2:5">
      <c r="B538" s="288" t="s">
        <v>222</v>
      </c>
      <c r="C538" s="281">
        <v>100</v>
      </c>
      <c r="D538" s="193" t="s">
        <v>2873</v>
      </c>
      <c r="E538" s="69"/>
    </row>
    <row r="539" spans="2:5">
      <c r="B539" s="288" t="s">
        <v>222</v>
      </c>
      <c r="C539" s="281">
        <v>100</v>
      </c>
      <c r="D539" s="193" t="s">
        <v>2097</v>
      </c>
      <c r="E539" s="69"/>
    </row>
    <row r="540" spans="2:5">
      <c r="B540" s="288" t="s">
        <v>222</v>
      </c>
      <c r="C540" s="281">
        <v>101</v>
      </c>
      <c r="D540" s="193" t="s">
        <v>2161</v>
      </c>
      <c r="E540" s="69"/>
    </row>
    <row r="541" spans="2:5">
      <c r="B541" s="288" t="s">
        <v>222</v>
      </c>
      <c r="C541" s="281">
        <v>150</v>
      </c>
      <c r="D541" s="193" t="s">
        <v>2162</v>
      </c>
      <c r="E541" s="69"/>
    </row>
    <row r="542" spans="2:5">
      <c r="B542" s="288" t="s">
        <v>222</v>
      </c>
      <c r="C542" s="281">
        <v>173.83</v>
      </c>
      <c r="D542" s="193" t="s">
        <v>2163</v>
      </c>
      <c r="E542" s="69"/>
    </row>
    <row r="543" spans="2:5">
      <c r="B543" s="288" t="s">
        <v>222</v>
      </c>
      <c r="C543" s="281">
        <v>200</v>
      </c>
      <c r="D543" s="193" t="s">
        <v>2874</v>
      </c>
      <c r="E543" s="69"/>
    </row>
    <row r="544" spans="2:5">
      <c r="B544" s="288" t="s">
        <v>222</v>
      </c>
      <c r="C544" s="281">
        <v>200</v>
      </c>
      <c r="D544" s="193" t="s">
        <v>2875</v>
      </c>
      <c r="E544" s="69"/>
    </row>
    <row r="545" spans="2:5">
      <c r="B545" s="288" t="s">
        <v>222</v>
      </c>
      <c r="C545" s="281">
        <v>200</v>
      </c>
      <c r="D545" s="193" t="s">
        <v>1938</v>
      </c>
      <c r="E545" s="69"/>
    </row>
    <row r="546" spans="2:5">
      <c r="B546" s="288" t="s">
        <v>222</v>
      </c>
      <c r="C546" s="281">
        <v>200</v>
      </c>
      <c r="D546" s="193" t="s">
        <v>1982</v>
      </c>
      <c r="E546" s="69"/>
    </row>
    <row r="547" spans="2:5">
      <c r="B547" s="288" t="s">
        <v>222</v>
      </c>
      <c r="C547" s="281">
        <v>200</v>
      </c>
      <c r="D547" s="193" t="s">
        <v>3139</v>
      </c>
      <c r="E547" s="69"/>
    </row>
    <row r="548" spans="2:5">
      <c r="B548" s="288" t="s">
        <v>222</v>
      </c>
      <c r="C548" s="281">
        <v>200</v>
      </c>
      <c r="D548" s="193" t="s">
        <v>2817</v>
      </c>
      <c r="E548" s="69"/>
    </row>
    <row r="549" spans="2:5">
      <c r="B549" s="288" t="s">
        <v>222</v>
      </c>
      <c r="C549" s="281">
        <v>215.42</v>
      </c>
      <c r="D549" s="193" t="s">
        <v>2164</v>
      </c>
      <c r="E549" s="69"/>
    </row>
    <row r="550" spans="2:5">
      <c r="B550" s="288" t="s">
        <v>222</v>
      </c>
      <c r="C550" s="281">
        <v>220</v>
      </c>
      <c r="D550" s="193" t="s">
        <v>1940</v>
      </c>
      <c r="E550" s="69"/>
    </row>
    <row r="551" spans="2:5">
      <c r="B551" s="288" t="s">
        <v>222</v>
      </c>
      <c r="C551" s="281">
        <v>237.85</v>
      </c>
      <c r="D551" s="193" t="s">
        <v>2165</v>
      </c>
      <c r="E551" s="69"/>
    </row>
    <row r="552" spans="2:5">
      <c r="B552" s="288" t="s">
        <v>222</v>
      </c>
      <c r="C552" s="281">
        <v>290.14999999999998</v>
      </c>
      <c r="D552" s="193" t="s">
        <v>2166</v>
      </c>
      <c r="E552" s="69"/>
    </row>
    <row r="553" spans="2:5">
      <c r="B553" s="288" t="s">
        <v>222</v>
      </c>
      <c r="C553" s="281">
        <v>300</v>
      </c>
      <c r="D553" s="193" t="s">
        <v>2876</v>
      </c>
      <c r="E553" s="69"/>
    </row>
    <row r="554" spans="2:5">
      <c r="B554" s="288" t="s">
        <v>222</v>
      </c>
      <c r="C554" s="281">
        <v>300</v>
      </c>
      <c r="D554" s="193" t="s">
        <v>2877</v>
      </c>
      <c r="E554" s="69"/>
    </row>
    <row r="555" spans="2:5">
      <c r="B555" s="288" t="s">
        <v>222</v>
      </c>
      <c r="C555" s="281">
        <v>300</v>
      </c>
      <c r="D555" s="193" t="s">
        <v>2025</v>
      </c>
      <c r="E555" s="69"/>
    </row>
    <row r="556" spans="2:5">
      <c r="B556" s="288" t="s">
        <v>222</v>
      </c>
      <c r="C556" s="281">
        <v>300</v>
      </c>
      <c r="D556" s="193" t="s">
        <v>2878</v>
      </c>
      <c r="E556" s="69"/>
    </row>
    <row r="557" spans="2:5">
      <c r="B557" s="288" t="s">
        <v>222</v>
      </c>
      <c r="C557" s="281">
        <v>300</v>
      </c>
      <c r="D557" s="193" t="s">
        <v>2800</v>
      </c>
      <c r="E557" s="69"/>
    </row>
    <row r="558" spans="2:5">
      <c r="B558" s="288" t="s">
        <v>222</v>
      </c>
      <c r="C558" s="281">
        <v>400.34</v>
      </c>
      <c r="D558" s="193" t="s">
        <v>2167</v>
      </c>
      <c r="E558" s="69"/>
    </row>
    <row r="559" spans="2:5">
      <c r="B559" s="288" t="s">
        <v>222</v>
      </c>
      <c r="C559" s="281">
        <v>491.77</v>
      </c>
      <c r="D559" s="193" t="s">
        <v>2168</v>
      </c>
      <c r="E559" s="69"/>
    </row>
    <row r="560" spans="2:5">
      <c r="B560" s="288" t="s">
        <v>222</v>
      </c>
      <c r="C560" s="281">
        <v>500</v>
      </c>
      <c r="D560" s="193" t="s">
        <v>1945</v>
      </c>
      <c r="E560" s="69"/>
    </row>
    <row r="561" spans="2:7">
      <c r="B561" s="288" t="s">
        <v>222</v>
      </c>
      <c r="C561" s="281">
        <v>500</v>
      </c>
      <c r="D561" s="193" t="s">
        <v>2169</v>
      </c>
      <c r="E561" s="69"/>
    </row>
    <row r="562" spans="2:7">
      <c r="B562" s="288" t="s">
        <v>222</v>
      </c>
      <c r="C562" s="281">
        <v>500</v>
      </c>
      <c r="D562" s="193" t="s">
        <v>2170</v>
      </c>
      <c r="E562" s="69"/>
    </row>
    <row r="563" spans="2:7">
      <c r="B563" s="288" t="s">
        <v>222</v>
      </c>
      <c r="C563" s="281">
        <v>500</v>
      </c>
      <c r="D563" s="193" t="s">
        <v>2879</v>
      </c>
      <c r="E563" s="69"/>
    </row>
    <row r="564" spans="2:7">
      <c r="B564" s="288" t="s">
        <v>222</v>
      </c>
      <c r="C564" s="281">
        <v>500</v>
      </c>
      <c r="D564" s="193" t="s">
        <v>2880</v>
      </c>
      <c r="E564" s="69"/>
    </row>
    <row r="565" spans="2:7">
      <c r="B565" s="288" t="s">
        <v>222</v>
      </c>
      <c r="C565" s="281">
        <v>500</v>
      </c>
      <c r="D565" s="193" t="s">
        <v>1934</v>
      </c>
      <c r="E565" s="69"/>
    </row>
    <row r="566" spans="2:7" s="69" customFormat="1">
      <c r="B566" s="288" t="s">
        <v>222</v>
      </c>
      <c r="C566" s="281">
        <v>500</v>
      </c>
      <c r="D566" s="193" t="s">
        <v>2881</v>
      </c>
      <c r="G566" s="183"/>
    </row>
    <row r="567" spans="2:7">
      <c r="B567" s="288" t="s">
        <v>222</v>
      </c>
      <c r="C567" s="281">
        <v>500</v>
      </c>
      <c r="D567" s="193" t="s">
        <v>2171</v>
      </c>
      <c r="E567" s="69"/>
    </row>
    <row r="568" spans="2:7">
      <c r="B568" s="288" t="s">
        <v>222</v>
      </c>
      <c r="C568" s="281">
        <v>500</v>
      </c>
      <c r="D568" s="193" t="s">
        <v>1987</v>
      </c>
      <c r="E568" s="69"/>
    </row>
    <row r="569" spans="2:7">
      <c r="B569" s="288" t="s">
        <v>222</v>
      </c>
      <c r="C569" s="281">
        <v>500</v>
      </c>
      <c r="D569" s="193" t="s">
        <v>1947</v>
      </c>
      <c r="E569" s="69"/>
    </row>
    <row r="570" spans="2:7">
      <c r="B570" s="288" t="s">
        <v>222</v>
      </c>
      <c r="C570" s="281">
        <v>510</v>
      </c>
      <c r="D570" s="193" t="s">
        <v>2764</v>
      </c>
      <c r="E570" s="69"/>
    </row>
    <row r="571" spans="2:7">
      <c r="B571" s="288" t="s">
        <v>222</v>
      </c>
      <c r="C571" s="281">
        <v>595.04999999999995</v>
      </c>
      <c r="D571" s="193" t="s">
        <v>2882</v>
      </c>
      <c r="E571" s="69"/>
    </row>
    <row r="572" spans="2:7">
      <c r="B572" s="288" t="s">
        <v>222</v>
      </c>
      <c r="C572" s="281">
        <v>600</v>
      </c>
      <c r="D572" s="193" t="s">
        <v>2172</v>
      </c>
      <c r="E572" s="69"/>
    </row>
    <row r="573" spans="2:7">
      <c r="B573" s="288" t="s">
        <v>222</v>
      </c>
      <c r="C573" s="281">
        <v>640</v>
      </c>
      <c r="D573" s="193" t="s">
        <v>2173</v>
      </c>
      <c r="E573" s="69"/>
    </row>
    <row r="574" spans="2:7">
      <c r="B574" s="288" t="s">
        <v>222</v>
      </c>
      <c r="C574" s="281">
        <v>700</v>
      </c>
      <c r="D574" s="193" t="s">
        <v>1951</v>
      </c>
      <c r="E574" s="69"/>
    </row>
    <row r="575" spans="2:7">
      <c r="B575" s="288" t="s">
        <v>222</v>
      </c>
      <c r="C575" s="281">
        <v>888</v>
      </c>
      <c r="D575" s="193" t="s">
        <v>2174</v>
      </c>
      <c r="E575" s="69"/>
    </row>
    <row r="576" spans="2:7">
      <c r="B576" s="288" t="s">
        <v>222</v>
      </c>
      <c r="C576" s="281">
        <v>913.09</v>
      </c>
      <c r="D576" s="193" t="s">
        <v>2175</v>
      </c>
      <c r="E576" s="69"/>
    </row>
    <row r="577" spans="2:5">
      <c r="B577" s="288" t="s">
        <v>222</v>
      </c>
      <c r="C577" s="281">
        <v>1000</v>
      </c>
      <c r="D577" s="193" t="s">
        <v>2176</v>
      </c>
      <c r="E577" s="69"/>
    </row>
    <row r="578" spans="2:5">
      <c r="B578" s="288" t="s">
        <v>222</v>
      </c>
      <c r="C578" s="281">
        <v>1000</v>
      </c>
      <c r="D578" s="193" t="s">
        <v>2177</v>
      </c>
      <c r="E578" s="69"/>
    </row>
    <row r="579" spans="2:5">
      <c r="B579" s="288" t="s">
        <v>222</v>
      </c>
      <c r="C579" s="281">
        <v>1000</v>
      </c>
      <c r="D579" s="230" t="s">
        <v>2807</v>
      </c>
      <c r="E579" s="69"/>
    </row>
    <row r="580" spans="2:5">
      <c r="B580" s="288" t="s">
        <v>222</v>
      </c>
      <c r="C580" s="281">
        <v>1000</v>
      </c>
      <c r="D580" s="193" t="s">
        <v>2178</v>
      </c>
      <c r="E580" s="69"/>
    </row>
    <row r="581" spans="2:5">
      <c r="B581" s="288" t="s">
        <v>222</v>
      </c>
      <c r="C581" s="281">
        <v>1000</v>
      </c>
      <c r="D581" s="193" t="s">
        <v>2883</v>
      </c>
      <c r="E581" s="69"/>
    </row>
    <row r="582" spans="2:5">
      <c r="B582" s="288" t="s">
        <v>222</v>
      </c>
      <c r="C582" s="281">
        <v>1000</v>
      </c>
      <c r="D582" s="193" t="s">
        <v>2780</v>
      </c>
      <c r="E582" s="69"/>
    </row>
    <row r="583" spans="2:5">
      <c r="B583" s="288" t="s">
        <v>222</v>
      </c>
      <c r="C583" s="281">
        <v>1000</v>
      </c>
      <c r="D583" s="193" t="s">
        <v>2884</v>
      </c>
      <c r="E583" s="69"/>
    </row>
    <row r="584" spans="2:5">
      <c r="B584" s="288" t="s">
        <v>222</v>
      </c>
      <c r="C584" s="281">
        <v>1000</v>
      </c>
      <c r="D584" s="193" t="s">
        <v>2106</v>
      </c>
      <c r="E584" s="69"/>
    </row>
    <row r="585" spans="2:5">
      <c r="B585" s="288" t="s">
        <v>222</v>
      </c>
      <c r="C585" s="281">
        <v>1342.34</v>
      </c>
      <c r="D585" s="193" t="s">
        <v>2179</v>
      </c>
      <c r="E585" s="69"/>
    </row>
    <row r="586" spans="2:5">
      <c r="B586" s="330" t="s">
        <v>222</v>
      </c>
      <c r="C586" s="331">
        <v>1610</v>
      </c>
      <c r="D586" s="332" t="s">
        <v>2180</v>
      </c>
      <c r="E586" s="69"/>
    </row>
    <row r="587" spans="2:5">
      <c r="B587" s="288" t="s">
        <v>222</v>
      </c>
      <c r="C587" s="281">
        <v>1834.98</v>
      </c>
      <c r="D587" s="193" t="s">
        <v>2181</v>
      </c>
      <c r="E587" s="69"/>
    </row>
    <row r="588" spans="2:5">
      <c r="B588" s="288" t="s">
        <v>222</v>
      </c>
      <c r="C588" s="281">
        <v>2159.39</v>
      </c>
      <c r="D588" s="193" t="s">
        <v>2885</v>
      </c>
      <c r="E588" s="69"/>
    </row>
    <row r="589" spans="2:5">
      <c r="B589" s="330" t="s">
        <v>222</v>
      </c>
      <c r="C589" s="331">
        <v>3000</v>
      </c>
      <c r="D589" s="332" t="s">
        <v>2182</v>
      </c>
      <c r="E589" s="69"/>
    </row>
    <row r="590" spans="2:5">
      <c r="B590" s="330" t="s">
        <v>222</v>
      </c>
      <c r="C590" s="331">
        <v>3000</v>
      </c>
      <c r="D590" s="332" t="s">
        <v>2886</v>
      </c>
      <c r="E590" s="69"/>
    </row>
    <row r="591" spans="2:5">
      <c r="B591" s="330" t="s">
        <v>222</v>
      </c>
      <c r="C591" s="331">
        <v>3000</v>
      </c>
      <c r="D591" s="332" t="s">
        <v>3141</v>
      </c>
      <c r="E591" s="69"/>
    </row>
    <row r="592" spans="2:5">
      <c r="B592" s="288" t="s">
        <v>222</v>
      </c>
      <c r="C592" s="281">
        <v>3000</v>
      </c>
      <c r="D592" s="193" t="s">
        <v>1957</v>
      </c>
      <c r="E592" s="69"/>
    </row>
    <row r="593" spans="2:7">
      <c r="B593" s="288" t="s">
        <v>222</v>
      </c>
      <c r="C593" s="281">
        <v>3000</v>
      </c>
      <c r="D593" s="193" t="s">
        <v>2183</v>
      </c>
      <c r="E593" s="69"/>
    </row>
    <row r="594" spans="2:7">
      <c r="B594" s="288" t="s">
        <v>222</v>
      </c>
      <c r="C594" s="281">
        <v>3000</v>
      </c>
      <c r="D594" s="193" t="s">
        <v>2184</v>
      </c>
      <c r="E594" s="69"/>
    </row>
    <row r="595" spans="2:7">
      <c r="B595" s="288" t="s">
        <v>222</v>
      </c>
      <c r="C595" s="281">
        <v>3000</v>
      </c>
      <c r="D595" s="193" t="s">
        <v>2887</v>
      </c>
      <c r="E595" s="69"/>
    </row>
    <row r="596" spans="2:7">
      <c r="B596" s="288" t="s">
        <v>222</v>
      </c>
      <c r="C596" s="281">
        <v>5000</v>
      </c>
      <c r="D596" s="193" t="s">
        <v>2185</v>
      </c>
      <c r="E596" s="69"/>
    </row>
    <row r="597" spans="2:7" s="132" customFormat="1" ht="26.25">
      <c r="B597" s="330" t="s">
        <v>222</v>
      </c>
      <c r="C597" s="331">
        <v>510305.81</v>
      </c>
      <c r="D597" s="332" t="s">
        <v>1968</v>
      </c>
      <c r="G597" s="372"/>
    </row>
    <row r="598" spans="2:7">
      <c r="B598" s="288" t="s">
        <v>232</v>
      </c>
      <c r="C598" s="281">
        <v>0.32</v>
      </c>
      <c r="D598" s="193" t="s">
        <v>2186</v>
      </c>
      <c r="E598" s="69"/>
    </row>
    <row r="599" spans="2:7">
      <c r="B599" s="288" t="s">
        <v>232</v>
      </c>
      <c r="C599" s="281">
        <v>6</v>
      </c>
      <c r="D599" s="193" t="s">
        <v>2187</v>
      </c>
      <c r="E599" s="69"/>
    </row>
    <row r="600" spans="2:7">
      <c r="B600" s="288" t="s">
        <v>232</v>
      </c>
      <c r="C600" s="281">
        <v>8</v>
      </c>
      <c r="D600" s="193" t="s">
        <v>2188</v>
      </c>
      <c r="E600" s="69"/>
    </row>
    <row r="601" spans="2:7">
      <c r="B601" s="288" t="s">
        <v>232</v>
      </c>
      <c r="C601" s="281">
        <v>14.58</v>
      </c>
      <c r="D601" s="193" t="s">
        <v>2189</v>
      </c>
      <c r="E601" s="69"/>
    </row>
    <row r="602" spans="2:7">
      <c r="B602" s="288" t="s">
        <v>232</v>
      </c>
      <c r="C602" s="281">
        <v>21.34</v>
      </c>
      <c r="D602" s="193" t="s">
        <v>2190</v>
      </c>
      <c r="E602" s="69"/>
    </row>
    <row r="603" spans="2:7">
      <c r="B603" s="288" t="s">
        <v>232</v>
      </c>
      <c r="C603" s="281">
        <v>26.24</v>
      </c>
      <c r="D603" s="193" t="s">
        <v>2191</v>
      </c>
      <c r="E603" s="69"/>
    </row>
    <row r="604" spans="2:7">
      <c r="B604" s="288" t="s">
        <v>232</v>
      </c>
      <c r="C604" s="281">
        <v>30</v>
      </c>
      <c r="D604" s="193" t="s">
        <v>1932</v>
      </c>
      <c r="E604" s="69"/>
    </row>
    <row r="605" spans="2:7">
      <c r="B605" s="288" t="s">
        <v>232</v>
      </c>
      <c r="C605" s="281">
        <v>30</v>
      </c>
      <c r="D605" s="193" t="s">
        <v>2192</v>
      </c>
      <c r="E605" s="69"/>
    </row>
    <row r="606" spans="2:7">
      <c r="B606" s="288" t="s">
        <v>232</v>
      </c>
      <c r="C606" s="281">
        <v>30</v>
      </c>
      <c r="D606" s="193" t="s">
        <v>2141</v>
      </c>
      <c r="E606" s="69"/>
    </row>
    <row r="607" spans="2:7" ht="26.25">
      <c r="B607" s="288" t="s">
        <v>232</v>
      </c>
      <c r="C607" s="281">
        <v>31.14</v>
      </c>
      <c r="D607" s="193" t="s">
        <v>2193</v>
      </c>
      <c r="E607" s="69"/>
    </row>
    <row r="608" spans="2:7">
      <c r="B608" s="288" t="s">
        <v>232</v>
      </c>
      <c r="C608" s="281">
        <v>48.13</v>
      </c>
      <c r="D608" s="193" t="s">
        <v>2194</v>
      </c>
      <c r="E608" s="69"/>
    </row>
    <row r="609" spans="2:5">
      <c r="B609" s="288" t="s">
        <v>232</v>
      </c>
      <c r="C609" s="281">
        <v>50</v>
      </c>
      <c r="D609" s="193" t="s">
        <v>2751</v>
      </c>
      <c r="E609" s="69"/>
    </row>
    <row r="610" spans="2:5">
      <c r="B610" s="288" t="s">
        <v>232</v>
      </c>
      <c r="C610" s="281">
        <v>50</v>
      </c>
      <c r="D610" s="193" t="s">
        <v>2799</v>
      </c>
      <c r="E610" s="69"/>
    </row>
    <row r="611" spans="2:5">
      <c r="B611" s="288" t="s">
        <v>232</v>
      </c>
      <c r="C611" s="281">
        <v>64.34</v>
      </c>
      <c r="D611" s="193" t="s">
        <v>2195</v>
      </c>
      <c r="E611" s="69"/>
    </row>
    <row r="612" spans="2:5">
      <c r="B612" s="288" t="s">
        <v>232</v>
      </c>
      <c r="C612" s="281">
        <v>85</v>
      </c>
      <c r="D612" s="193" t="s">
        <v>2754</v>
      </c>
      <c r="E612" s="69"/>
    </row>
    <row r="613" spans="2:5">
      <c r="B613" s="288" t="s">
        <v>232</v>
      </c>
      <c r="C613" s="281">
        <v>85</v>
      </c>
      <c r="D613" s="193" t="s">
        <v>2754</v>
      </c>
      <c r="E613" s="69"/>
    </row>
    <row r="614" spans="2:5">
      <c r="B614" s="288" t="s">
        <v>232</v>
      </c>
      <c r="C614" s="281">
        <v>90</v>
      </c>
      <c r="D614" s="193" t="s">
        <v>2755</v>
      </c>
      <c r="E614" s="69"/>
    </row>
    <row r="615" spans="2:5">
      <c r="B615" s="288" t="s">
        <v>232</v>
      </c>
      <c r="C615" s="281">
        <v>100</v>
      </c>
      <c r="D615" s="193" t="s">
        <v>2007</v>
      </c>
      <c r="E615" s="69"/>
    </row>
    <row r="616" spans="2:5">
      <c r="B616" s="288" t="s">
        <v>232</v>
      </c>
      <c r="C616" s="281">
        <v>100</v>
      </c>
      <c r="D616" s="193" t="s">
        <v>1935</v>
      </c>
      <c r="E616" s="69"/>
    </row>
    <row r="617" spans="2:5">
      <c r="B617" s="288" t="s">
        <v>232</v>
      </c>
      <c r="C617" s="281">
        <v>100</v>
      </c>
      <c r="D617" s="193" t="s">
        <v>2008</v>
      </c>
      <c r="E617" s="69"/>
    </row>
    <row r="618" spans="2:5">
      <c r="B618" s="288" t="s">
        <v>232</v>
      </c>
      <c r="C618" s="281">
        <v>100</v>
      </c>
      <c r="D618" s="193" t="s">
        <v>1936</v>
      </c>
      <c r="E618" s="69"/>
    </row>
    <row r="619" spans="2:5">
      <c r="B619" s="288" t="s">
        <v>232</v>
      </c>
      <c r="C619" s="281">
        <v>100</v>
      </c>
      <c r="D619" s="193" t="s">
        <v>2125</v>
      </c>
      <c r="E619" s="69"/>
    </row>
    <row r="620" spans="2:5">
      <c r="B620" s="288" t="s">
        <v>232</v>
      </c>
      <c r="C620" s="281">
        <v>100</v>
      </c>
      <c r="D620" s="193" t="s">
        <v>2009</v>
      </c>
      <c r="E620" s="69"/>
    </row>
    <row r="621" spans="2:5">
      <c r="B621" s="288" t="s">
        <v>232</v>
      </c>
      <c r="C621" s="281">
        <v>100</v>
      </c>
      <c r="D621" s="193" t="s">
        <v>2039</v>
      </c>
      <c r="E621" s="69"/>
    </row>
    <row r="622" spans="2:5">
      <c r="B622" s="288" t="s">
        <v>232</v>
      </c>
      <c r="C622" s="281">
        <v>100</v>
      </c>
      <c r="D622" s="193" t="s">
        <v>1935</v>
      </c>
      <c r="E622" s="69"/>
    </row>
    <row r="623" spans="2:5">
      <c r="B623" s="288" t="s">
        <v>232</v>
      </c>
      <c r="C623" s="281">
        <v>100</v>
      </c>
      <c r="D623" s="193" t="s">
        <v>2005</v>
      </c>
      <c r="E623" s="69"/>
    </row>
    <row r="624" spans="2:5">
      <c r="B624" s="288" t="s">
        <v>232</v>
      </c>
      <c r="C624" s="281">
        <v>100</v>
      </c>
      <c r="D624" s="193" t="s">
        <v>2006</v>
      </c>
      <c r="E624" s="69"/>
    </row>
    <row r="625" spans="2:7">
      <c r="B625" s="288" t="s">
        <v>232</v>
      </c>
      <c r="C625" s="281">
        <v>100</v>
      </c>
      <c r="D625" s="193" t="s">
        <v>1937</v>
      </c>
      <c r="E625" s="69"/>
    </row>
    <row r="626" spans="2:7">
      <c r="B626" s="288" t="s">
        <v>232</v>
      </c>
      <c r="C626" s="281">
        <v>100</v>
      </c>
      <c r="D626" s="193" t="s">
        <v>2196</v>
      </c>
      <c r="E626" s="69"/>
    </row>
    <row r="627" spans="2:7">
      <c r="B627" s="288" t="s">
        <v>232</v>
      </c>
      <c r="C627" s="281">
        <v>100</v>
      </c>
      <c r="D627" s="193" t="s">
        <v>1934</v>
      </c>
      <c r="E627" s="69"/>
    </row>
    <row r="628" spans="2:7">
      <c r="B628" s="288" t="s">
        <v>232</v>
      </c>
      <c r="C628" s="281">
        <v>100</v>
      </c>
      <c r="D628" s="193" t="s">
        <v>2775</v>
      </c>
      <c r="E628" s="69"/>
    </row>
    <row r="629" spans="2:7">
      <c r="B629" s="288" t="s">
        <v>232</v>
      </c>
      <c r="C629" s="281">
        <v>100</v>
      </c>
      <c r="D629" s="193" t="s">
        <v>2755</v>
      </c>
      <c r="E629" s="69"/>
    </row>
    <row r="630" spans="2:7">
      <c r="B630" s="288" t="s">
        <v>232</v>
      </c>
      <c r="C630" s="281">
        <v>100</v>
      </c>
      <c r="D630" s="193" t="s">
        <v>2873</v>
      </c>
      <c r="E630" s="69"/>
    </row>
    <row r="631" spans="2:7">
      <c r="B631" s="288" t="s">
        <v>232</v>
      </c>
      <c r="C631" s="281">
        <v>100</v>
      </c>
      <c r="D631" s="193" t="s">
        <v>2197</v>
      </c>
      <c r="E631" s="69"/>
    </row>
    <row r="632" spans="2:7">
      <c r="B632" s="288" t="s">
        <v>232</v>
      </c>
      <c r="C632" s="281">
        <v>154</v>
      </c>
      <c r="D632" s="193" t="s">
        <v>2044</v>
      </c>
      <c r="E632" s="69"/>
    </row>
    <row r="633" spans="2:7">
      <c r="B633" s="288" t="s">
        <v>232</v>
      </c>
      <c r="C633" s="281">
        <v>190</v>
      </c>
      <c r="D633" s="193" t="s">
        <v>2816</v>
      </c>
      <c r="E633" s="69"/>
    </row>
    <row r="634" spans="2:7">
      <c r="B634" s="288" t="s">
        <v>232</v>
      </c>
      <c r="C634" s="281">
        <v>200</v>
      </c>
      <c r="D634" s="193" t="s">
        <v>2875</v>
      </c>
      <c r="E634" s="69"/>
    </row>
    <row r="635" spans="2:7" s="132" customFormat="1">
      <c r="B635" s="330" t="s">
        <v>232</v>
      </c>
      <c r="C635" s="331">
        <v>200</v>
      </c>
      <c r="D635" s="332" t="s">
        <v>2854</v>
      </c>
      <c r="G635" s="372"/>
    </row>
    <row r="636" spans="2:7">
      <c r="B636" s="288" t="s">
        <v>232</v>
      </c>
      <c r="C636" s="281">
        <v>200</v>
      </c>
      <c r="D636" s="193" t="s">
        <v>3139</v>
      </c>
      <c r="E636" s="69"/>
    </row>
    <row r="637" spans="2:7">
      <c r="B637" s="288" t="s">
        <v>232</v>
      </c>
      <c r="C637" s="281">
        <v>200</v>
      </c>
      <c r="D637" s="230" t="s">
        <v>2817</v>
      </c>
      <c r="E637" s="69"/>
    </row>
    <row r="638" spans="2:7">
      <c r="B638" s="288" t="s">
        <v>232</v>
      </c>
      <c r="C638" s="281">
        <v>238</v>
      </c>
      <c r="D638" s="193" t="s">
        <v>2802</v>
      </c>
      <c r="E638" s="69"/>
    </row>
    <row r="639" spans="2:7">
      <c r="B639" s="288" t="s">
        <v>232</v>
      </c>
      <c r="C639" s="281">
        <v>250</v>
      </c>
      <c r="D639" s="193" t="s">
        <v>2198</v>
      </c>
      <c r="E639" s="69"/>
    </row>
    <row r="640" spans="2:7">
      <c r="B640" s="288" t="s">
        <v>232</v>
      </c>
      <c r="C640" s="281">
        <v>300</v>
      </c>
      <c r="D640" s="193" t="s">
        <v>2860</v>
      </c>
      <c r="E640" s="69"/>
    </row>
    <row r="641" spans="2:7">
      <c r="B641" s="288" t="s">
        <v>232</v>
      </c>
      <c r="C641" s="281">
        <v>300</v>
      </c>
      <c r="D641" s="193" t="s">
        <v>2818</v>
      </c>
      <c r="E641" s="69"/>
    </row>
    <row r="642" spans="2:7">
      <c r="B642" s="288" t="s">
        <v>232</v>
      </c>
      <c r="C642" s="281">
        <v>300</v>
      </c>
      <c r="D642" s="193" t="s">
        <v>2199</v>
      </c>
      <c r="E642" s="69"/>
    </row>
    <row r="643" spans="2:7">
      <c r="B643" s="288" t="s">
        <v>232</v>
      </c>
      <c r="C643" s="281">
        <v>400</v>
      </c>
      <c r="D643" s="193" t="s">
        <v>2888</v>
      </c>
      <c r="E643" s="69"/>
    </row>
    <row r="644" spans="2:7">
      <c r="B644" s="288" t="s">
        <v>232</v>
      </c>
      <c r="C644" s="281">
        <v>497</v>
      </c>
      <c r="D644" s="193" t="s">
        <v>1945</v>
      </c>
      <c r="E644" s="69"/>
    </row>
    <row r="645" spans="2:7" s="69" customFormat="1">
      <c r="B645" s="288" t="s">
        <v>232</v>
      </c>
      <c r="C645" s="281">
        <v>500</v>
      </c>
      <c r="D645" s="193" t="s">
        <v>2782</v>
      </c>
      <c r="G645" s="183"/>
    </row>
    <row r="646" spans="2:7" s="69" customFormat="1">
      <c r="B646" s="288" t="s">
        <v>232</v>
      </c>
      <c r="C646" s="281">
        <v>500</v>
      </c>
      <c r="D646" s="193" t="s">
        <v>2889</v>
      </c>
      <c r="G646" s="183"/>
    </row>
    <row r="647" spans="2:7" s="69" customFormat="1">
      <c r="B647" s="288" t="s">
        <v>232</v>
      </c>
      <c r="C647" s="281">
        <v>500</v>
      </c>
      <c r="D647" s="193" t="s">
        <v>2757</v>
      </c>
      <c r="G647" s="183"/>
    </row>
    <row r="648" spans="2:7">
      <c r="B648" s="288" t="s">
        <v>232</v>
      </c>
      <c r="C648" s="281">
        <v>500</v>
      </c>
      <c r="D648" s="193" t="s">
        <v>2169</v>
      </c>
      <c r="E648" s="69"/>
    </row>
    <row r="649" spans="2:7">
      <c r="B649" s="288" t="s">
        <v>232</v>
      </c>
      <c r="C649" s="281">
        <v>500</v>
      </c>
      <c r="D649" s="193" t="s">
        <v>2170</v>
      </c>
      <c r="E649" s="69"/>
    </row>
    <row r="650" spans="2:7">
      <c r="B650" s="288" t="s">
        <v>232</v>
      </c>
      <c r="C650" s="281">
        <v>500</v>
      </c>
      <c r="D650" s="193" t="s">
        <v>1947</v>
      </c>
      <c r="E650" s="69"/>
    </row>
    <row r="651" spans="2:7">
      <c r="B651" s="288" t="s">
        <v>232</v>
      </c>
      <c r="C651" s="281">
        <v>500</v>
      </c>
      <c r="D651" s="193" t="s">
        <v>1987</v>
      </c>
      <c r="E651" s="69"/>
    </row>
    <row r="652" spans="2:7">
      <c r="B652" s="288" t="s">
        <v>232</v>
      </c>
      <c r="C652" s="281">
        <v>500</v>
      </c>
      <c r="D652" s="193" t="s">
        <v>2890</v>
      </c>
      <c r="E652" s="69"/>
    </row>
    <row r="653" spans="2:7">
      <c r="B653" s="288" t="s">
        <v>232</v>
      </c>
      <c r="C653" s="281">
        <v>520</v>
      </c>
      <c r="D653" s="193" t="s">
        <v>2764</v>
      </c>
      <c r="E653" s="69"/>
    </row>
    <row r="654" spans="2:7" ht="26.25">
      <c r="B654" s="288" t="s">
        <v>232</v>
      </c>
      <c r="C654" s="281">
        <v>546.96</v>
      </c>
      <c r="D654" s="332" t="s">
        <v>1968</v>
      </c>
      <c r="E654" s="69"/>
    </row>
    <row r="655" spans="2:7">
      <c r="B655" s="288" t="s">
        <v>232</v>
      </c>
      <c r="C655" s="281">
        <v>753.31</v>
      </c>
      <c r="D655" s="193" t="s">
        <v>2200</v>
      </c>
      <c r="E655" s="69"/>
    </row>
    <row r="656" spans="2:7">
      <c r="B656" s="288" t="s">
        <v>232</v>
      </c>
      <c r="C656" s="281">
        <v>1000</v>
      </c>
      <c r="D656" s="193" t="s">
        <v>2891</v>
      </c>
      <c r="E656" s="69"/>
    </row>
    <row r="657" spans="2:5">
      <c r="B657" s="288" t="s">
        <v>232</v>
      </c>
      <c r="C657" s="281">
        <v>1000</v>
      </c>
      <c r="D657" s="193" t="s">
        <v>2892</v>
      </c>
      <c r="E657" s="69"/>
    </row>
    <row r="658" spans="2:5">
      <c r="B658" s="288" t="s">
        <v>232</v>
      </c>
      <c r="C658" s="281">
        <v>1000</v>
      </c>
      <c r="D658" s="193" t="s">
        <v>2201</v>
      </c>
      <c r="E658" s="69"/>
    </row>
    <row r="659" spans="2:5">
      <c r="B659" s="288" t="s">
        <v>232</v>
      </c>
      <c r="C659" s="281">
        <v>1000</v>
      </c>
      <c r="D659" s="193" t="s">
        <v>2202</v>
      </c>
      <c r="E659" s="69"/>
    </row>
    <row r="660" spans="2:5">
      <c r="B660" s="288" t="s">
        <v>232</v>
      </c>
      <c r="C660" s="281">
        <v>1000</v>
      </c>
      <c r="D660" s="193" t="s">
        <v>2203</v>
      </c>
      <c r="E660" s="69"/>
    </row>
    <row r="661" spans="2:5">
      <c r="B661" s="288" t="s">
        <v>232</v>
      </c>
      <c r="C661" s="281">
        <v>1000</v>
      </c>
      <c r="D661" s="193" t="s">
        <v>2204</v>
      </c>
      <c r="E661" s="69"/>
    </row>
    <row r="662" spans="2:5">
      <c r="B662" s="288" t="s">
        <v>232</v>
      </c>
      <c r="C662" s="281">
        <v>1000</v>
      </c>
      <c r="D662" s="193" t="s">
        <v>2205</v>
      </c>
      <c r="E662" s="69"/>
    </row>
    <row r="663" spans="2:5">
      <c r="B663" s="288" t="s">
        <v>232</v>
      </c>
      <c r="C663" s="281">
        <v>1000</v>
      </c>
      <c r="D663" s="193" t="s">
        <v>2206</v>
      </c>
      <c r="E663" s="69"/>
    </row>
    <row r="664" spans="2:5">
      <c r="B664" s="288" t="s">
        <v>232</v>
      </c>
      <c r="C664" s="281">
        <v>1000</v>
      </c>
      <c r="D664" s="193" t="s">
        <v>2207</v>
      </c>
      <c r="E664" s="69"/>
    </row>
    <row r="665" spans="2:5">
      <c r="B665" s="288" t="s">
        <v>232</v>
      </c>
      <c r="C665" s="281">
        <v>1000</v>
      </c>
      <c r="D665" s="193" t="s">
        <v>2208</v>
      </c>
      <c r="E665" s="69"/>
    </row>
    <row r="666" spans="2:5">
      <c r="B666" s="288" t="s">
        <v>232</v>
      </c>
      <c r="C666" s="281">
        <v>1000</v>
      </c>
      <c r="D666" s="193" t="s">
        <v>2209</v>
      </c>
      <c r="E666" s="69"/>
    </row>
    <row r="667" spans="2:5">
      <c r="B667" s="288" t="s">
        <v>232</v>
      </c>
      <c r="C667" s="281">
        <v>1000</v>
      </c>
      <c r="D667" s="193" t="s">
        <v>2210</v>
      </c>
      <c r="E667" s="69"/>
    </row>
    <row r="668" spans="2:5">
      <c r="B668" s="288" t="s">
        <v>232</v>
      </c>
      <c r="C668" s="281">
        <v>1000</v>
      </c>
      <c r="D668" s="193" t="s">
        <v>2893</v>
      </c>
      <c r="E668" s="69"/>
    </row>
    <row r="669" spans="2:5">
      <c r="B669" s="288" t="s">
        <v>232</v>
      </c>
      <c r="C669" s="281">
        <v>1000</v>
      </c>
      <c r="D669" s="193" t="s">
        <v>3123</v>
      </c>
      <c r="E669" s="69"/>
    </row>
    <row r="670" spans="2:5">
      <c r="B670" s="288" t="s">
        <v>232</v>
      </c>
      <c r="C670" s="281">
        <v>1000</v>
      </c>
      <c r="D670" s="193" t="s">
        <v>2211</v>
      </c>
      <c r="E670" s="69"/>
    </row>
    <row r="671" spans="2:5">
      <c r="B671" s="330" t="s">
        <v>232</v>
      </c>
      <c r="C671" s="331">
        <v>1000</v>
      </c>
      <c r="D671" s="332" t="s">
        <v>2894</v>
      </c>
      <c r="E671" s="69"/>
    </row>
    <row r="672" spans="2:5">
      <c r="B672" s="288" t="s">
        <v>232</v>
      </c>
      <c r="C672" s="281">
        <v>1287.72</v>
      </c>
      <c r="D672" s="193" t="s">
        <v>2895</v>
      </c>
      <c r="E672" s="69"/>
    </row>
    <row r="673" spans="2:5">
      <c r="B673" s="288" t="s">
        <v>232</v>
      </c>
      <c r="C673" s="281">
        <v>1442</v>
      </c>
      <c r="D673" s="193" t="s">
        <v>2212</v>
      </c>
      <c r="E673" s="69"/>
    </row>
    <row r="674" spans="2:5">
      <c r="B674" s="288" t="s">
        <v>232</v>
      </c>
      <c r="C674" s="281">
        <v>2000</v>
      </c>
      <c r="D674" s="193" t="s">
        <v>2213</v>
      </c>
      <c r="E674" s="69"/>
    </row>
    <row r="675" spans="2:5">
      <c r="B675" s="288" t="s">
        <v>232</v>
      </c>
      <c r="C675" s="281">
        <v>2000</v>
      </c>
      <c r="D675" s="193" t="s">
        <v>2214</v>
      </c>
      <c r="E675" s="69"/>
    </row>
    <row r="676" spans="2:5">
      <c r="B676" s="288" t="s">
        <v>232</v>
      </c>
      <c r="C676" s="281">
        <v>2000</v>
      </c>
      <c r="D676" s="193" t="s">
        <v>2215</v>
      </c>
      <c r="E676" s="69"/>
    </row>
    <row r="677" spans="2:5">
      <c r="B677" s="288" t="s">
        <v>232</v>
      </c>
      <c r="C677" s="281">
        <v>3000</v>
      </c>
      <c r="D677" s="193" t="s">
        <v>2896</v>
      </c>
      <c r="E677" s="69"/>
    </row>
    <row r="678" spans="2:5">
      <c r="B678" s="288" t="s">
        <v>232</v>
      </c>
      <c r="C678" s="281">
        <v>3000</v>
      </c>
      <c r="D678" s="193" t="s">
        <v>2813</v>
      </c>
      <c r="E678" s="69"/>
    </row>
    <row r="679" spans="2:5">
      <c r="B679" s="288" t="s">
        <v>232</v>
      </c>
      <c r="C679" s="281">
        <v>3000</v>
      </c>
      <c r="D679" s="193" t="s">
        <v>2216</v>
      </c>
      <c r="E679" s="69"/>
    </row>
    <row r="680" spans="2:5">
      <c r="B680" s="288" t="s">
        <v>232</v>
      </c>
      <c r="C680" s="281">
        <v>3497.05</v>
      </c>
      <c r="D680" s="193" t="s">
        <v>2897</v>
      </c>
      <c r="E680" s="69"/>
    </row>
    <row r="681" spans="2:5">
      <c r="B681" s="288" t="s">
        <v>232</v>
      </c>
      <c r="C681" s="281">
        <v>5000</v>
      </c>
      <c r="D681" s="193" t="s">
        <v>2217</v>
      </c>
      <c r="E681" s="69"/>
    </row>
    <row r="682" spans="2:5" ht="26.25">
      <c r="B682" s="288" t="s">
        <v>232</v>
      </c>
      <c r="C682" s="281">
        <v>8128.04</v>
      </c>
      <c r="D682" s="332" t="s">
        <v>1968</v>
      </c>
      <c r="E682" s="69"/>
    </row>
    <row r="683" spans="2:5">
      <c r="B683" s="288" t="s">
        <v>232</v>
      </c>
      <c r="C683" s="281">
        <v>10000</v>
      </c>
      <c r="D683" s="193" t="s">
        <v>2218</v>
      </c>
      <c r="E683" s="69"/>
    </row>
    <row r="684" spans="2:5" ht="26.25">
      <c r="B684" s="288" t="s">
        <v>232</v>
      </c>
      <c r="C684" s="281">
        <v>10095.5</v>
      </c>
      <c r="D684" s="332" t="s">
        <v>1968</v>
      </c>
      <c r="E684" s="69"/>
    </row>
    <row r="685" spans="2:5">
      <c r="B685" s="288" t="s">
        <v>245</v>
      </c>
      <c r="C685" s="281">
        <v>0.68</v>
      </c>
      <c r="D685" s="193" t="s">
        <v>2219</v>
      </c>
      <c r="E685" s="69"/>
    </row>
    <row r="686" spans="2:5">
      <c r="B686" s="288" t="s">
        <v>245</v>
      </c>
      <c r="C686" s="281">
        <v>5.72</v>
      </c>
      <c r="D686" s="193" t="s">
        <v>2898</v>
      </c>
      <c r="E686" s="69"/>
    </row>
    <row r="687" spans="2:5">
      <c r="B687" s="330" t="s">
        <v>245</v>
      </c>
      <c r="C687" s="331">
        <v>11.52</v>
      </c>
      <c r="D687" s="332" t="s">
        <v>2899</v>
      </c>
      <c r="E687" s="69"/>
    </row>
    <row r="688" spans="2:5">
      <c r="B688" s="288" t="s">
        <v>245</v>
      </c>
      <c r="C688" s="281">
        <v>19.41</v>
      </c>
      <c r="D688" s="193" t="s">
        <v>2220</v>
      </c>
      <c r="E688" s="69"/>
    </row>
    <row r="689" spans="2:5">
      <c r="B689" s="288" t="s">
        <v>245</v>
      </c>
      <c r="C689" s="281">
        <v>29.34</v>
      </c>
      <c r="D689" s="193" t="s">
        <v>2221</v>
      </c>
      <c r="E689" s="69"/>
    </row>
    <row r="690" spans="2:5">
      <c r="B690" s="288" t="s">
        <v>245</v>
      </c>
      <c r="C690" s="281">
        <v>43.12</v>
      </c>
      <c r="D690" s="193" t="s">
        <v>2222</v>
      </c>
      <c r="E690" s="69"/>
    </row>
    <row r="691" spans="2:5">
      <c r="B691" s="288" t="s">
        <v>245</v>
      </c>
      <c r="C691" s="281">
        <v>50</v>
      </c>
      <c r="D691" s="193" t="s">
        <v>2751</v>
      </c>
      <c r="E691" s="69"/>
    </row>
    <row r="692" spans="2:5">
      <c r="B692" s="288" t="s">
        <v>245</v>
      </c>
      <c r="C692" s="281">
        <v>50</v>
      </c>
      <c r="D692" s="193" t="s">
        <v>3134</v>
      </c>
      <c r="E692" s="69"/>
    </row>
    <row r="693" spans="2:5">
      <c r="B693" s="288" t="s">
        <v>245</v>
      </c>
      <c r="C693" s="281">
        <v>50</v>
      </c>
      <c r="D693" s="193" t="s">
        <v>2798</v>
      </c>
      <c r="E693" s="69"/>
    </row>
    <row r="694" spans="2:5">
      <c r="B694" s="288" t="s">
        <v>245</v>
      </c>
      <c r="C694" s="281">
        <v>50</v>
      </c>
      <c r="D694" s="193" t="s">
        <v>2815</v>
      </c>
      <c r="E694" s="69"/>
    </row>
    <row r="695" spans="2:5">
      <c r="B695" s="288" t="s">
        <v>245</v>
      </c>
      <c r="C695" s="281">
        <v>50</v>
      </c>
      <c r="D695" s="193" t="s">
        <v>2900</v>
      </c>
      <c r="E695" s="69"/>
    </row>
    <row r="696" spans="2:5">
      <c r="B696" s="288" t="s">
        <v>245</v>
      </c>
      <c r="C696" s="281">
        <v>50</v>
      </c>
      <c r="D696" s="193" t="s">
        <v>2901</v>
      </c>
      <c r="E696" s="69"/>
    </row>
    <row r="697" spans="2:5">
      <c r="B697" s="288" t="s">
        <v>245</v>
      </c>
      <c r="C697" s="281">
        <v>50</v>
      </c>
      <c r="D697" s="193" t="s">
        <v>2902</v>
      </c>
      <c r="E697" s="69"/>
    </row>
    <row r="698" spans="2:5">
      <c r="B698" s="288" t="s">
        <v>245</v>
      </c>
      <c r="C698" s="281">
        <v>50</v>
      </c>
      <c r="D698" s="193" t="s">
        <v>2903</v>
      </c>
      <c r="E698" s="69"/>
    </row>
    <row r="699" spans="2:5">
      <c r="B699" s="288" t="s">
        <v>245</v>
      </c>
      <c r="C699" s="281">
        <v>50</v>
      </c>
      <c r="D699" s="193" t="s">
        <v>2904</v>
      </c>
      <c r="E699" s="69"/>
    </row>
    <row r="700" spans="2:5">
      <c r="B700" s="288" t="s">
        <v>245</v>
      </c>
      <c r="C700" s="281">
        <v>53.53</v>
      </c>
      <c r="D700" s="193" t="s">
        <v>2223</v>
      </c>
      <c r="E700" s="69"/>
    </row>
    <row r="701" spans="2:5">
      <c r="B701" s="288" t="s">
        <v>245</v>
      </c>
      <c r="C701" s="281">
        <v>81.5</v>
      </c>
      <c r="D701" s="193" t="s">
        <v>2224</v>
      </c>
      <c r="E701" s="69"/>
    </row>
    <row r="702" spans="2:5">
      <c r="B702" s="288" t="s">
        <v>245</v>
      </c>
      <c r="C702" s="281">
        <v>85</v>
      </c>
      <c r="D702" s="193" t="s">
        <v>2754</v>
      </c>
      <c r="E702" s="69"/>
    </row>
    <row r="703" spans="2:5">
      <c r="B703" s="288" t="s">
        <v>245</v>
      </c>
      <c r="C703" s="281">
        <v>85</v>
      </c>
      <c r="D703" s="193" t="s">
        <v>2754</v>
      </c>
      <c r="E703" s="69"/>
    </row>
    <row r="704" spans="2:5">
      <c r="B704" s="288" t="s">
        <v>245</v>
      </c>
      <c r="C704" s="281">
        <v>86.76</v>
      </c>
      <c r="D704" s="193" t="s">
        <v>2905</v>
      </c>
      <c r="E704" s="69"/>
    </row>
    <row r="705" spans="2:5">
      <c r="B705" s="288" t="s">
        <v>245</v>
      </c>
      <c r="C705" s="281">
        <v>90</v>
      </c>
      <c r="D705" s="193" t="s">
        <v>2755</v>
      </c>
      <c r="E705" s="69"/>
    </row>
    <row r="706" spans="2:5">
      <c r="B706" s="288" t="s">
        <v>245</v>
      </c>
      <c r="C706" s="281">
        <v>100</v>
      </c>
      <c r="D706" s="193" t="s">
        <v>2906</v>
      </c>
      <c r="E706" s="69"/>
    </row>
    <row r="707" spans="2:5">
      <c r="B707" s="288" t="s">
        <v>245</v>
      </c>
      <c r="C707" s="281">
        <v>100</v>
      </c>
      <c r="D707" s="193" t="s">
        <v>2039</v>
      </c>
      <c r="E707" s="69"/>
    </row>
    <row r="708" spans="2:5">
      <c r="B708" s="288" t="s">
        <v>245</v>
      </c>
      <c r="C708" s="281">
        <v>100</v>
      </c>
      <c r="D708" s="193" t="s">
        <v>2007</v>
      </c>
      <c r="E708" s="69"/>
    </row>
    <row r="709" spans="2:5">
      <c r="B709" s="288" t="s">
        <v>245</v>
      </c>
      <c r="C709" s="281">
        <v>100</v>
      </c>
      <c r="D709" s="193" t="s">
        <v>1935</v>
      </c>
      <c r="E709" s="69"/>
    </row>
    <row r="710" spans="2:5">
      <c r="B710" s="288" t="s">
        <v>245</v>
      </c>
      <c r="C710" s="281">
        <v>100</v>
      </c>
      <c r="D710" s="193" t="s">
        <v>1935</v>
      </c>
      <c r="E710" s="69"/>
    </row>
    <row r="711" spans="2:5">
      <c r="B711" s="288" t="s">
        <v>245</v>
      </c>
      <c r="C711" s="281">
        <v>100</v>
      </c>
      <c r="D711" s="193" t="s">
        <v>2005</v>
      </c>
      <c r="E711" s="69"/>
    </row>
    <row r="712" spans="2:5">
      <c r="B712" s="288" t="s">
        <v>245</v>
      </c>
      <c r="C712" s="281">
        <v>100</v>
      </c>
      <c r="D712" s="193" t="s">
        <v>2008</v>
      </c>
      <c r="E712" s="69"/>
    </row>
    <row r="713" spans="2:5">
      <c r="B713" s="288" t="s">
        <v>245</v>
      </c>
      <c r="C713" s="281">
        <v>100</v>
      </c>
      <c r="D713" s="193" t="s">
        <v>1936</v>
      </c>
      <c r="E713" s="69"/>
    </row>
    <row r="714" spans="2:5">
      <c r="B714" s="288" t="s">
        <v>245</v>
      </c>
      <c r="C714" s="281">
        <v>100</v>
      </c>
      <c r="D714" s="193" t="s">
        <v>2125</v>
      </c>
      <c r="E714" s="69"/>
    </row>
    <row r="715" spans="2:5">
      <c r="B715" s="288" t="s">
        <v>245</v>
      </c>
      <c r="C715" s="281">
        <v>100</v>
      </c>
      <c r="D715" s="193" t="s">
        <v>2009</v>
      </c>
      <c r="E715" s="69"/>
    </row>
    <row r="716" spans="2:5">
      <c r="B716" s="288" t="s">
        <v>245</v>
      </c>
      <c r="C716" s="281">
        <v>100</v>
      </c>
      <c r="D716" s="193" t="s">
        <v>1937</v>
      </c>
      <c r="E716" s="69"/>
    </row>
    <row r="717" spans="2:5">
      <c r="B717" s="288" t="s">
        <v>245</v>
      </c>
      <c r="C717" s="281">
        <v>100</v>
      </c>
      <c r="D717" s="193" t="s">
        <v>2006</v>
      </c>
      <c r="E717" s="69"/>
    </row>
    <row r="718" spans="2:5">
      <c r="B718" s="288" t="s">
        <v>245</v>
      </c>
      <c r="C718" s="281">
        <v>100</v>
      </c>
      <c r="D718" s="193" t="s">
        <v>1934</v>
      </c>
      <c r="E718" s="69"/>
    </row>
    <row r="719" spans="2:5">
      <c r="B719" s="288" t="s">
        <v>245</v>
      </c>
      <c r="C719" s="281">
        <v>100</v>
      </c>
      <c r="D719" s="193" t="s">
        <v>2775</v>
      </c>
      <c r="E719" s="69"/>
    </row>
    <row r="720" spans="2:5">
      <c r="B720" s="288" t="s">
        <v>245</v>
      </c>
      <c r="C720" s="281">
        <v>100</v>
      </c>
      <c r="D720" s="193" t="s">
        <v>2873</v>
      </c>
      <c r="E720" s="69"/>
    </row>
    <row r="721" spans="2:5">
      <c r="B721" s="288" t="s">
        <v>245</v>
      </c>
      <c r="C721" s="281">
        <v>100</v>
      </c>
      <c r="D721" s="193" t="s">
        <v>2755</v>
      </c>
      <c r="E721" s="69"/>
    </row>
    <row r="722" spans="2:5">
      <c r="B722" s="288" t="s">
        <v>245</v>
      </c>
      <c r="C722" s="281">
        <v>100</v>
      </c>
      <c r="D722" s="193" t="s">
        <v>2759</v>
      </c>
      <c r="E722" s="69"/>
    </row>
    <row r="723" spans="2:5">
      <c r="B723" s="288" t="s">
        <v>245</v>
      </c>
      <c r="C723" s="281">
        <v>118.1</v>
      </c>
      <c r="D723" s="193" t="s">
        <v>2225</v>
      </c>
      <c r="E723" s="69"/>
    </row>
    <row r="724" spans="2:5">
      <c r="B724" s="288" t="s">
        <v>245</v>
      </c>
      <c r="C724" s="281">
        <v>128.41999999999999</v>
      </c>
      <c r="D724" s="193" t="s">
        <v>2907</v>
      </c>
      <c r="E724" s="69"/>
    </row>
    <row r="725" spans="2:5">
      <c r="B725" s="288" t="s">
        <v>245</v>
      </c>
      <c r="C725" s="281">
        <v>170</v>
      </c>
      <c r="D725" s="193" t="s">
        <v>2226</v>
      </c>
      <c r="E725" s="69"/>
    </row>
    <row r="726" spans="2:5">
      <c r="B726" s="288" t="s">
        <v>245</v>
      </c>
      <c r="C726" s="281">
        <v>175.01</v>
      </c>
      <c r="D726" s="193" t="s">
        <v>2227</v>
      </c>
      <c r="E726" s="69"/>
    </row>
    <row r="727" spans="2:5">
      <c r="B727" s="288" t="s">
        <v>245</v>
      </c>
      <c r="C727" s="281">
        <v>200</v>
      </c>
      <c r="D727" s="193" t="s">
        <v>2908</v>
      </c>
      <c r="E727" s="69"/>
    </row>
    <row r="728" spans="2:5">
      <c r="B728" s="288" t="s">
        <v>245</v>
      </c>
      <c r="C728" s="281">
        <v>200</v>
      </c>
      <c r="D728" s="193" t="s">
        <v>2817</v>
      </c>
      <c r="E728" s="69"/>
    </row>
    <row r="729" spans="2:5">
      <c r="B729" s="288" t="s">
        <v>245</v>
      </c>
      <c r="C729" s="281">
        <v>200</v>
      </c>
      <c r="D729" s="193" t="s">
        <v>3139</v>
      </c>
      <c r="E729" s="69"/>
    </row>
    <row r="730" spans="2:5">
      <c r="B730" s="288" t="s">
        <v>245</v>
      </c>
      <c r="C730" s="281">
        <v>200</v>
      </c>
      <c r="D730" s="193" t="s">
        <v>2853</v>
      </c>
      <c r="E730" s="69"/>
    </row>
    <row r="731" spans="2:5">
      <c r="B731" s="288" t="s">
        <v>245</v>
      </c>
      <c r="C731" s="281">
        <v>200</v>
      </c>
      <c r="D731" s="193" t="s">
        <v>3139</v>
      </c>
      <c r="E731" s="69"/>
    </row>
    <row r="732" spans="2:5">
      <c r="B732" s="288" t="s">
        <v>245</v>
      </c>
      <c r="C732" s="281">
        <v>200</v>
      </c>
      <c r="D732" s="193" t="s">
        <v>2228</v>
      </c>
      <c r="E732" s="69"/>
    </row>
    <row r="733" spans="2:5">
      <c r="B733" s="288" t="s">
        <v>245</v>
      </c>
      <c r="C733" s="281">
        <v>200</v>
      </c>
      <c r="D733" s="230" t="s">
        <v>2229</v>
      </c>
      <c r="E733" s="69"/>
    </row>
    <row r="734" spans="2:5">
      <c r="B734" s="288" t="s">
        <v>245</v>
      </c>
      <c r="C734" s="281">
        <v>206</v>
      </c>
      <c r="D734" s="193" t="s">
        <v>2802</v>
      </c>
      <c r="E734" s="69"/>
    </row>
    <row r="735" spans="2:5">
      <c r="B735" s="288" t="s">
        <v>245</v>
      </c>
      <c r="C735" s="281">
        <v>216.3</v>
      </c>
      <c r="D735" s="193" t="s">
        <v>2230</v>
      </c>
      <c r="E735" s="69"/>
    </row>
    <row r="736" spans="2:5">
      <c r="B736" s="288" t="s">
        <v>245</v>
      </c>
      <c r="C736" s="281">
        <v>300</v>
      </c>
      <c r="D736" s="193" t="s">
        <v>2760</v>
      </c>
      <c r="E736" s="69"/>
    </row>
    <row r="737" spans="2:7">
      <c r="B737" s="288" t="s">
        <v>245</v>
      </c>
      <c r="C737" s="281">
        <v>300</v>
      </c>
      <c r="D737" s="193" t="s">
        <v>3124</v>
      </c>
      <c r="E737" s="69"/>
    </row>
    <row r="738" spans="2:7">
      <c r="B738" s="288" t="s">
        <v>245</v>
      </c>
      <c r="C738" s="281">
        <v>300</v>
      </c>
      <c r="D738" s="193" t="s">
        <v>2231</v>
      </c>
      <c r="E738" s="69"/>
    </row>
    <row r="739" spans="2:7">
      <c r="B739" s="288" t="s">
        <v>245</v>
      </c>
      <c r="C739" s="281">
        <v>466.72</v>
      </c>
      <c r="D739" s="193" t="s">
        <v>2232</v>
      </c>
      <c r="E739" s="69"/>
    </row>
    <row r="740" spans="2:7">
      <c r="B740" s="288" t="s">
        <v>245</v>
      </c>
      <c r="C740" s="281">
        <v>500</v>
      </c>
      <c r="D740" s="193" t="s">
        <v>2138</v>
      </c>
      <c r="E740" s="69"/>
    </row>
    <row r="741" spans="2:7">
      <c r="B741" s="288" t="s">
        <v>245</v>
      </c>
      <c r="C741" s="281">
        <v>500</v>
      </c>
      <c r="D741" s="193" t="s">
        <v>2233</v>
      </c>
      <c r="E741" s="69"/>
    </row>
    <row r="742" spans="2:7">
      <c r="B742" s="288" t="s">
        <v>245</v>
      </c>
      <c r="C742" s="281">
        <v>500</v>
      </c>
      <c r="D742" s="193" t="s">
        <v>2801</v>
      </c>
      <c r="E742" s="69"/>
    </row>
    <row r="743" spans="2:7">
      <c r="B743" s="288" t="s">
        <v>245</v>
      </c>
      <c r="C743" s="281">
        <v>500</v>
      </c>
      <c r="D743" s="193" t="s">
        <v>2234</v>
      </c>
      <c r="E743" s="69"/>
    </row>
    <row r="744" spans="2:7">
      <c r="B744" s="288" t="s">
        <v>245</v>
      </c>
      <c r="C744" s="281">
        <v>500</v>
      </c>
      <c r="D744" s="193" t="s">
        <v>1947</v>
      </c>
      <c r="E744" s="69"/>
    </row>
    <row r="745" spans="2:7">
      <c r="B745" s="288" t="s">
        <v>245</v>
      </c>
      <c r="C745" s="281">
        <v>500</v>
      </c>
      <c r="D745" s="193" t="s">
        <v>1987</v>
      </c>
      <c r="E745" s="69"/>
    </row>
    <row r="746" spans="2:7">
      <c r="B746" s="288" t="s">
        <v>245</v>
      </c>
      <c r="C746" s="281">
        <v>500</v>
      </c>
      <c r="D746" s="193" t="s">
        <v>2235</v>
      </c>
      <c r="E746" s="69"/>
    </row>
    <row r="747" spans="2:7">
      <c r="B747" s="288" t="s">
        <v>245</v>
      </c>
      <c r="C747" s="281">
        <v>520</v>
      </c>
      <c r="D747" s="193" t="s">
        <v>2764</v>
      </c>
      <c r="E747" s="69"/>
    </row>
    <row r="748" spans="2:7">
      <c r="B748" s="288" t="s">
        <v>245</v>
      </c>
      <c r="C748" s="281">
        <v>564</v>
      </c>
      <c r="D748" s="193" t="s">
        <v>1945</v>
      </c>
      <c r="E748" s="69"/>
    </row>
    <row r="749" spans="2:7">
      <c r="B749" s="330" t="s">
        <v>245</v>
      </c>
      <c r="C749" s="331">
        <v>704.96</v>
      </c>
      <c r="D749" s="332" t="s">
        <v>2909</v>
      </c>
      <c r="E749" s="69"/>
    </row>
    <row r="750" spans="2:7" s="69" customFormat="1">
      <c r="B750" s="288" t="s">
        <v>245</v>
      </c>
      <c r="C750" s="281">
        <v>940.37</v>
      </c>
      <c r="D750" s="193" t="s">
        <v>2236</v>
      </c>
      <c r="G750" s="183"/>
    </row>
    <row r="751" spans="2:7">
      <c r="B751" s="288" t="s">
        <v>245</v>
      </c>
      <c r="C751" s="281">
        <v>1000</v>
      </c>
      <c r="D751" s="193" t="s">
        <v>2910</v>
      </c>
      <c r="E751" s="69"/>
    </row>
    <row r="752" spans="2:7">
      <c r="B752" s="288" t="s">
        <v>245</v>
      </c>
      <c r="C752" s="281">
        <v>1000</v>
      </c>
      <c r="D752" s="193" t="s">
        <v>2237</v>
      </c>
      <c r="E752" s="69"/>
    </row>
    <row r="753" spans="2:5">
      <c r="B753" s="288" t="s">
        <v>245</v>
      </c>
      <c r="C753" s="281">
        <v>1000</v>
      </c>
      <c r="D753" s="193" t="s">
        <v>3123</v>
      </c>
      <c r="E753" s="69"/>
    </row>
    <row r="754" spans="2:5">
      <c r="B754" s="288" t="s">
        <v>245</v>
      </c>
      <c r="C754" s="281">
        <v>1000</v>
      </c>
      <c r="D754" s="193" t="s">
        <v>2767</v>
      </c>
      <c r="E754" s="69"/>
    </row>
    <row r="755" spans="2:5">
      <c r="B755" s="288" t="s">
        <v>245</v>
      </c>
      <c r="C755" s="281">
        <v>1000</v>
      </c>
      <c r="D755" s="193" t="s">
        <v>2911</v>
      </c>
      <c r="E755" s="69"/>
    </row>
    <row r="756" spans="2:5">
      <c r="B756" s="288" t="s">
        <v>245</v>
      </c>
      <c r="C756" s="281">
        <v>1008.75</v>
      </c>
      <c r="D756" s="193" t="s">
        <v>2238</v>
      </c>
      <c r="E756" s="69"/>
    </row>
    <row r="757" spans="2:5">
      <c r="B757" s="288" t="s">
        <v>245</v>
      </c>
      <c r="C757" s="281">
        <v>1486.5</v>
      </c>
      <c r="D757" s="193" t="s">
        <v>2239</v>
      </c>
      <c r="E757" s="69"/>
    </row>
    <row r="758" spans="2:5">
      <c r="B758" s="288" t="s">
        <v>245</v>
      </c>
      <c r="C758" s="281">
        <v>1500</v>
      </c>
      <c r="D758" s="193" t="s">
        <v>2240</v>
      </c>
      <c r="E758" s="69"/>
    </row>
    <row r="759" spans="2:5">
      <c r="B759" s="288" t="s">
        <v>245</v>
      </c>
      <c r="C759" s="281">
        <v>1532.59</v>
      </c>
      <c r="D759" s="193" t="s">
        <v>2241</v>
      </c>
      <c r="E759" s="69"/>
    </row>
    <row r="760" spans="2:5">
      <c r="B760" s="288" t="s">
        <v>245</v>
      </c>
      <c r="C760" s="281">
        <v>1950</v>
      </c>
      <c r="D760" s="193" t="s">
        <v>1955</v>
      </c>
    </row>
    <row r="761" spans="2:5">
      <c r="B761" s="288" t="s">
        <v>245</v>
      </c>
      <c r="C761" s="281">
        <v>2000</v>
      </c>
      <c r="D761" s="193" t="s">
        <v>2242</v>
      </c>
    </row>
    <row r="762" spans="2:5">
      <c r="B762" s="288" t="s">
        <v>245</v>
      </c>
      <c r="C762" s="281">
        <v>2000</v>
      </c>
      <c r="D762" s="193" t="s">
        <v>2243</v>
      </c>
    </row>
    <row r="763" spans="2:5">
      <c r="B763" s="288" t="s">
        <v>245</v>
      </c>
      <c r="C763" s="281">
        <v>2000</v>
      </c>
      <c r="D763" s="230" t="s">
        <v>2912</v>
      </c>
    </row>
    <row r="764" spans="2:5">
      <c r="B764" s="288" t="s">
        <v>245</v>
      </c>
      <c r="C764" s="281">
        <v>2500</v>
      </c>
      <c r="D764" s="193" t="s">
        <v>3129</v>
      </c>
    </row>
    <row r="765" spans="2:5">
      <c r="B765" s="288" t="s">
        <v>245</v>
      </c>
      <c r="C765" s="281">
        <v>2924.87</v>
      </c>
      <c r="D765" s="193" t="s">
        <v>2244</v>
      </c>
    </row>
    <row r="766" spans="2:5">
      <c r="B766" s="288" t="s">
        <v>245</v>
      </c>
      <c r="C766" s="281">
        <v>3000</v>
      </c>
      <c r="D766" s="193" t="s">
        <v>2245</v>
      </c>
    </row>
    <row r="767" spans="2:5">
      <c r="B767" s="288" t="s">
        <v>245</v>
      </c>
      <c r="C767" s="281">
        <v>3000</v>
      </c>
      <c r="D767" s="193" t="s">
        <v>1957</v>
      </c>
    </row>
    <row r="768" spans="2:5">
      <c r="B768" s="288" t="s">
        <v>245</v>
      </c>
      <c r="C768" s="281">
        <v>3000</v>
      </c>
      <c r="D768" s="193" t="s">
        <v>2246</v>
      </c>
    </row>
    <row r="769" spans="2:6" ht="26.25">
      <c r="B769" s="288" t="s">
        <v>245</v>
      </c>
      <c r="C769" s="281">
        <v>3131.83</v>
      </c>
      <c r="D769" s="332" t="s">
        <v>1968</v>
      </c>
      <c r="E769" s="69"/>
      <c r="F769" s="69"/>
    </row>
    <row r="770" spans="2:6">
      <c r="B770" s="288" t="s">
        <v>245</v>
      </c>
      <c r="C770" s="281">
        <v>3365.2</v>
      </c>
      <c r="D770" s="193" t="s">
        <v>2247</v>
      </c>
      <c r="E770" s="69"/>
      <c r="F770" s="69"/>
    </row>
    <row r="771" spans="2:6">
      <c r="B771" s="288" t="s">
        <v>245</v>
      </c>
      <c r="C771" s="281">
        <v>5000</v>
      </c>
      <c r="D771" s="193" t="s">
        <v>2248</v>
      </c>
      <c r="E771" s="69"/>
      <c r="F771" s="69"/>
    </row>
    <row r="772" spans="2:6">
      <c r="B772" s="288" t="s">
        <v>245</v>
      </c>
      <c r="C772" s="281">
        <v>5000</v>
      </c>
      <c r="D772" s="193" t="s">
        <v>2913</v>
      </c>
      <c r="E772" s="69"/>
      <c r="F772" s="69"/>
    </row>
    <row r="773" spans="2:6">
      <c r="B773" s="288" t="s">
        <v>245</v>
      </c>
      <c r="C773" s="281">
        <v>5000</v>
      </c>
      <c r="D773" s="193" t="s">
        <v>2249</v>
      </c>
      <c r="E773" s="69"/>
      <c r="F773" s="69"/>
    </row>
    <row r="774" spans="2:6">
      <c r="B774" s="288" t="s">
        <v>245</v>
      </c>
      <c r="C774" s="281">
        <v>5000</v>
      </c>
      <c r="D774" s="230" t="s">
        <v>2217</v>
      </c>
      <c r="E774" s="69"/>
      <c r="F774" s="69"/>
    </row>
    <row r="775" spans="2:6">
      <c r="B775" s="288" t="s">
        <v>245</v>
      </c>
      <c r="C775" s="281">
        <v>5000</v>
      </c>
      <c r="D775" s="193" t="s">
        <v>2914</v>
      </c>
      <c r="E775" s="69"/>
      <c r="F775" s="69"/>
    </row>
    <row r="776" spans="2:6">
      <c r="B776" s="288" t="s">
        <v>245</v>
      </c>
      <c r="C776" s="281">
        <v>10000</v>
      </c>
      <c r="D776" s="193" t="s">
        <v>2915</v>
      </c>
      <c r="E776" s="69"/>
      <c r="F776" s="69"/>
    </row>
    <row r="777" spans="2:6">
      <c r="B777" s="288" t="s">
        <v>245</v>
      </c>
      <c r="C777" s="281">
        <v>150000</v>
      </c>
      <c r="D777" s="193" t="s">
        <v>2916</v>
      </c>
      <c r="E777" s="69"/>
      <c r="F777" s="69"/>
    </row>
    <row r="778" spans="2:6">
      <c r="B778" s="288" t="s">
        <v>244</v>
      </c>
      <c r="C778" s="281">
        <v>0.1</v>
      </c>
      <c r="D778" s="193" t="s">
        <v>2250</v>
      </c>
      <c r="E778" s="69"/>
      <c r="F778" s="69"/>
    </row>
    <row r="779" spans="2:6">
      <c r="B779" s="288" t="s">
        <v>244</v>
      </c>
      <c r="C779" s="281">
        <v>1</v>
      </c>
      <c r="D779" s="193" t="s">
        <v>2251</v>
      </c>
      <c r="E779" s="69"/>
      <c r="F779" s="69"/>
    </row>
    <row r="780" spans="2:6">
      <c r="B780" s="288" t="s">
        <v>244</v>
      </c>
      <c r="C780" s="281">
        <v>7.69</v>
      </c>
      <c r="D780" s="193" t="s">
        <v>2252</v>
      </c>
      <c r="E780" s="69"/>
      <c r="F780" s="69"/>
    </row>
    <row r="781" spans="2:6">
      <c r="B781" s="288" t="s">
        <v>244</v>
      </c>
      <c r="C781" s="281">
        <v>12.98</v>
      </c>
      <c r="D781" s="193" t="s">
        <v>2253</v>
      </c>
      <c r="E781" s="69"/>
      <c r="F781" s="69"/>
    </row>
    <row r="782" spans="2:6">
      <c r="B782" s="288" t="s">
        <v>244</v>
      </c>
      <c r="C782" s="281">
        <v>14.16</v>
      </c>
      <c r="D782" s="193" t="s">
        <v>2254</v>
      </c>
      <c r="E782" s="69"/>
      <c r="F782" s="69"/>
    </row>
    <row r="783" spans="2:6">
      <c r="B783" s="288" t="s">
        <v>244</v>
      </c>
      <c r="C783" s="281">
        <v>14.86</v>
      </c>
      <c r="D783" s="193" t="s">
        <v>2255</v>
      </c>
      <c r="E783" s="69"/>
      <c r="F783" s="69"/>
    </row>
    <row r="784" spans="2:6">
      <c r="B784" s="288" t="s">
        <v>244</v>
      </c>
      <c r="C784" s="281">
        <v>22.98</v>
      </c>
      <c r="D784" s="193" t="s">
        <v>2256</v>
      </c>
      <c r="E784" s="69"/>
      <c r="F784" s="69"/>
    </row>
    <row r="785" spans="2:6">
      <c r="B785" s="288" t="s">
        <v>244</v>
      </c>
      <c r="C785" s="281">
        <v>30</v>
      </c>
      <c r="D785" s="193" t="s">
        <v>1932</v>
      </c>
      <c r="E785" s="69"/>
      <c r="F785" s="69"/>
    </row>
    <row r="786" spans="2:6">
      <c r="B786" s="288" t="s">
        <v>244</v>
      </c>
      <c r="C786" s="281">
        <v>50</v>
      </c>
      <c r="D786" s="193" t="s">
        <v>2751</v>
      </c>
      <c r="E786" s="69"/>
      <c r="F786" s="69"/>
    </row>
    <row r="787" spans="2:6">
      <c r="B787" s="288" t="s">
        <v>244</v>
      </c>
      <c r="C787" s="281">
        <v>50</v>
      </c>
      <c r="D787" s="193" t="s">
        <v>2055</v>
      </c>
      <c r="E787" s="69"/>
      <c r="F787" s="69"/>
    </row>
    <row r="788" spans="2:6">
      <c r="B788" s="288" t="s">
        <v>244</v>
      </c>
      <c r="C788" s="281">
        <v>85</v>
      </c>
      <c r="D788" s="193" t="s">
        <v>2754</v>
      </c>
      <c r="E788" s="69"/>
      <c r="F788" s="69"/>
    </row>
    <row r="789" spans="2:6">
      <c r="B789" s="288" t="s">
        <v>244</v>
      </c>
      <c r="C789" s="281">
        <v>85</v>
      </c>
      <c r="D789" s="193" t="s">
        <v>2754</v>
      </c>
      <c r="E789" s="69"/>
      <c r="F789" s="69"/>
    </row>
    <row r="790" spans="2:6">
      <c r="B790" s="288" t="s">
        <v>244</v>
      </c>
      <c r="C790" s="281">
        <v>90</v>
      </c>
      <c r="D790" s="193" t="s">
        <v>2755</v>
      </c>
      <c r="E790" s="69"/>
      <c r="F790" s="69"/>
    </row>
    <row r="791" spans="2:6">
      <c r="B791" s="288" t="s">
        <v>244</v>
      </c>
      <c r="C791" s="281">
        <v>100</v>
      </c>
      <c r="D791" s="193" t="s">
        <v>1935</v>
      </c>
      <c r="E791" s="69"/>
      <c r="F791" s="69"/>
    </row>
    <row r="792" spans="2:6">
      <c r="B792" s="288" t="s">
        <v>244</v>
      </c>
      <c r="C792" s="281">
        <v>100</v>
      </c>
      <c r="D792" s="193" t="s">
        <v>1935</v>
      </c>
      <c r="E792" s="69"/>
      <c r="F792" s="69"/>
    </row>
    <row r="793" spans="2:6">
      <c r="B793" s="288" t="s">
        <v>244</v>
      </c>
      <c r="C793" s="281">
        <v>100</v>
      </c>
      <c r="D793" s="193" t="s">
        <v>1937</v>
      </c>
      <c r="E793" s="69"/>
      <c r="F793" s="69"/>
    </row>
    <row r="794" spans="2:6">
      <c r="B794" s="288" t="s">
        <v>244</v>
      </c>
      <c r="C794" s="281">
        <v>100</v>
      </c>
      <c r="D794" s="193" t="s">
        <v>2005</v>
      </c>
      <c r="E794" s="69"/>
      <c r="F794" s="69"/>
    </row>
    <row r="795" spans="2:6">
      <c r="B795" s="288" t="s">
        <v>244</v>
      </c>
      <c r="C795" s="281">
        <v>100</v>
      </c>
      <c r="D795" s="193" t="s">
        <v>2008</v>
      </c>
      <c r="E795" s="69"/>
      <c r="F795" s="69"/>
    </row>
    <row r="796" spans="2:6">
      <c r="B796" s="288" t="s">
        <v>244</v>
      </c>
      <c r="C796" s="281">
        <v>100</v>
      </c>
      <c r="D796" s="193" t="s">
        <v>1936</v>
      </c>
      <c r="E796" s="69"/>
      <c r="F796" s="69"/>
    </row>
    <row r="797" spans="2:6">
      <c r="B797" s="288" t="s">
        <v>244</v>
      </c>
      <c r="C797" s="281">
        <v>100</v>
      </c>
      <c r="D797" s="193" t="s">
        <v>2006</v>
      </c>
      <c r="E797" s="69"/>
      <c r="F797" s="69"/>
    </row>
    <row r="798" spans="2:6">
      <c r="B798" s="288" t="s">
        <v>244</v>
      </c>
      <c r="C798" s="281">
        <v>100</v>
      </c>
      <c r="D798" s="193" t="s">
        <v>2009</v>
      </c>
    </row>
    <row r="799" spans="2:6">
      <c r="B799" s="288" t="s">
        <v>244</v>
      </c>
      <c r="C799" s="281">
        <v>100</v>
      </c>
      <c r="D799" s="193" t="s">
        <v>1934</v>
      </c>
    </row>
    <row r="800" spans="2:6">
      <c r="B800" s="288" t="s">
        <v>244</v>
      </c>
      <c r="C800" s="281">
        <v>100</v>
      </c>
      <c r="D800" s="193" t="s">
        <v>2125</v>
      </c>
    </row>
    <row r="801" spans="2:7">
      <c r="B801" s="288" t="s">
        <v>244</v>
      </c>
      <c r="C801" s="281">
        <v>100</v>
      </c>
      <c r="D801" s="193" t="s">
        <v>2007</v>
      </c>
    </row>
    <row r="802" spans="2:7">
      <c r="B802" s="288" t="s">
        <v>244</v>
      </c>
      <c r="C802" s="281">
        <v>100</v>
      </c>
      <c r="D802" s="193" t="s">
        <v>2039</v>
      </c>
    </row>
    <row r="803" spans="2:7">
      <c r="B803" s="288" t="s">
        <v>244</v>
      </c>
      <c r="C803" s="281">
        <v>100</v>
      </c>
      <c r="D803" s="193" t="s">
        <v>2039</v>
      </c>
    </row>
    <row r="804" spans="2:7">
      <c r="B804" s="288" t="s">
        <v>244</v>
      </c>
      <c r="C804" s="281">
        <v>100</v>
      </c>
      <c r="D804" s="193" t="s">
        <v>2917</v>
      </c>
    </row>
    <row r="805" spans="2:7">
      <c r="B805" s="288" t="s">
        <v>244</v>
      </c>
      <c r="C805" s="281">
        <v>100</v>
      </c>
      <c r="D805" s="193" t="s">
        <v>2755</v>
      </c>
    </row>
    <row r="806" spans="2:7">
      <c r="B806" s="288" t="s">
        <v>244</v>
      </c>
      <c r="C806" s="281">
        <v>100</v>
      </c>
      <c r="D806" s="193" t="s">
        <v>2775</v>
      </c>
    </row>
    <row r="807" spans="2:7">
      <c r="B807" s="288" t="s">
        <v>244</v>
      </c>
      <c r="C807" s="281">
        <v>100</v>
      </c>
      <c r="D807" s="193" t="s">
        <v>2759</v>
      </c>
    </row>
    <row r="808" spans="2:7">
      <c r="B808" s="288" t="s">
        <v>244</v>
      </c>
      <c r="C808" s="281">
        <v>100</v>
      </c>
      <c r="D808" s="193" t="s">
        <v>2873</v>
      </c>
    </row>
    <row r="809" spans="2:7" s="69" customFormat="1">
      <c r="B809" s="288" t="s">
        <v>244</v>
      </c>
      <c r="C809" s="281">
        <v>134</v>
      </c>
      <c r="D809" s="193" t="s">
        <v>2257</v>
      </c>
      <c r="G809" s="183"/>
    </row>
    <row r="810" spans="2:7">
      <c r="B810" s="288" t="s">
        <v>244</v>
      </c>
      <c r="C810" s="281">
        <v>136.94999999999999</v>
      </c>
      <c r="D810" s="193" t="s">
        <v>2918</v>
      </c>
    </row>
    <row r="811" spans="2:7">
      <c r="B811" s="288" t="s">
        <v>244</v>
      </c>
      <c r="C811" s="281">
        <v>145.02000000000001</v>
      </c>
      <c r="D811" s="193" t="s">
        <v>2258</v>
      </c>
    </row>
    <row r="812" spans="2:7">
      <c r="B812" s="288" t="s">
        <v>244</v>
      </c>
      <c r="C812" s="281">
        <v>145.18</v>
      </c>
      <c r="D812" s="193" t="s">
        <v>2259</v>
      </c>
    </row>
    <row r="813" spans="2:7">
      <c r="B813" s="288" t="s">
        <v>244</v>
      </c>
      <c r="C813" s="281">
        <v>154</v>
      </c>
      <c r="D813" s="193" t="s">
        <v>2044</v>
      </c>
    </row>
    <row r="814" spans="2:7">
      <c r="B814" s="288" t="s">
        <v>244</v>
      </c>
      <c r="C814" s="281">
        <v>190</v>
      </c>
      <c r="D814" s="193" t="s">
        <v>2097</v>
      </c>
    </row>
    <row r="815" spans="2:7">
      <c r="B815" s="288" t="s">
        <v>244</v>
      </c>
      <c r="C815" s="281">
        <v>200</v>
      </c>
      <c r="D815" s="193" t="s">
        <v>1938</v>
      </c>
    </row>
    <row r="816" spans="2:7">
      <c r="B816" s="288" t="s">
        <v>244</v>
      </c>
      <c r="C816" s="281">
        <v>200</v>
      </c>
      <c r="D816" s="193" t="s">
        <v>2888</v>
      </c>
    </row>
    <row r="817" spans="2:4" ht="14.25" customHeight="1">
      <c r="B817" s="288" t="s">
        <v>244</v>
      </c>
      <c r="C817" s="281">
        <v>200</v>
      </c>
      <c r="D817" s="193" t="s">
        <v>2817</v>
      </c>
    </row>
    <row r="818" spans="2:4">
      <c r="B818" s="330" t="s">
        <v>244</v>
      </c>
      <c r="C818" s="331">
        <v>239</v>
      </c>
      <c r="D818" s="332" t="s">
        <v>2802</v>
      </c>
    </row>
    <row r="819" spans="2:4">
      <c r="B819" s="288" t="s">
        <v>244</v>
      </c>
      <c r="C819" s="281">
        <v>244.41</v>
      </c>
      <c r="D819" s="193" t="s">
        <v>2260</v>
      </c>
    </row>
    <row r="820" spans="2:4">
      <c r="B820" s="288" t="s">
        <v>244</v>
      </c>
      <c r="C820" s="281">
        <v>300</v>
      </c>
      <c r="D820" s="193" t="s">
        <v>2888</v>
      </c>
    </row>
    <row r="821" spans="2:4">
      <c r="B821" s="288" t="s">
        <v>244</v>
      </c>
      <c r="C821" s="281">
        <v>300</v>
      </c>
      <c r="D821" s="193" t="s">
        <v>2025</v>
      </c>
    </row>
    <row r="822" spans="2:4">
      <c r="B822" s="288" t="s">
        <v>244</v>
      </c>
      <c r="C822" s="281">
        <v>300</v>
      </c>
      <c r="D822" s="193" t="s">
        <v>1942</v>
      </c>
    </row>
    <row r="823" spans="2:4">
      <c r="B823" s="288" t="s">
        <v>244</v>
      </c>
      <c r="C823" s="281">
        <v>400</v>
      </c>
      <c r="D823" s="193" t="s">
        <v>1951</v>
      </c>
    </row>
    <row r="824" spans="2:4">
      <c r="B824" s="288" t="s">
        <v>244</v>
      </c>
      <c r="C824" s="281">
        <v>430</v>
      </c>
      <c r="D824" s="193" t="s">
        <v>2764</v>
      </c>
    </row>
    <row r="825" spans="2:4">
      <c r="B825" s="288" t="s">
        <v>244</v>
      </c>
      <c r="C825" s="281">
        <v>497.22</v>
      </c>
      <c r="D825" s="193" t="s">
        <v>2919</v>
      </c>
    </row>
    <row r="826" spans="2:4">
      <c r="B826" s="288" t="s">
        <v>244</v>
      </c>
      <c r="C826" s="281">
        <v>500</v>
      </c>
      <c r="D826" s="193" t="s">
        <v>2782</v>
      </c>
    </row>
    <row r="827" spans="2:4">
      <c r="B827" s="288" t="s">
        <v>244</v>
      </c>
      <c r="C827" s="281">
        <v>500</v>
      </c>
      <c r="D827" s="193" t="s">
        <v>2138</v>
      </c>
    </row>
    <row r="828" spans="2:4">
      <c r="B828" s="288" t="s">
        <v>244</v>
      </c>
      <c r="C828" s="281">
        <v>500</v>
      </c>
      <c r="D828" s="193" t="s">
        <v>2920</v>
      </c>
    </row>
    <row r="829" spans="2:4">
      <c r="B829" s="288" t="s">
        <v>244</v>
      </c>
      <c r="C829" s="281">
        <v>500</v>
      </c>
      <c r="D829" s="193" t="s">
        <v>2261</v>
      </c>
    </row>
    <row r="830" spans="2:4">
      <c r="B830" s="288" t="s">
        <v>244</v>
      </c>
      <c r="C830" s="281">
        <v>500</v>
      </c>
      <c r="D830" s="193" t="s">
        <v>2262</v>
      </c>
    </row>
    <row r="831" spans="2:4">
      <c r="B831" s="288" t="s">
        <v>244</v>
      </c>
      <c r="C831" s="281">
        <v>500</v>
      </c>
      <c r="D831" s="193" t="s">
        <v>2921</v>
      </c>
    </row>
    <row r="832" spans="2:4">
      <c r="B832" s="288" t="s">
        <v>244</v>
      </c>
      <c r="C832" s="281">
        <v>500</v>
      </c>
      <c r="D832" s="193" t="s">
        <v>2263</v>
      </c>
    </row>
    <row r="833" spans="2:7">
      <c r="B833" s="288" t="s">
        <v>244</v>
      </c>
      <c r="C833" s="281">
        <v>500</v>
      </c>
      <c r="D833" s="193" t="s">
        <v>2235</v>
      </c>
    </row>
    <row r="834" spans="2:7">
      <c r="B834" s="288" t="s">
        <v>244</v>
      </c>
      <c r="C834" s="281">
        <v>500</v>
      </c>
      <c r="D834" s="193" t="s">
        <v>2922</v>
      </c>
    </row>
    <row r="835" spans="2:7">
      <c r="B835" s="288" t="s">
        <v>244</v>
      </c>
      <c r="C835" s="281">
        <v>500</v>
      </c>
      <c r="D835" s="193" t="s">
        <v>2923</v>
      </c>
    </row>
    <row r="836" spans="2:7">
      <c r="B836" s="288" t="s">
        <v>244</v>
      </c>
      <c r="C836" s="281">
        <v>500</v>
      </c>
      <c r="D836" s="193" t="s">
        <v>2924</v>
      </c>
    </row>
    <row r="837" spans="2:7" s="69" customFormat="1">
      <c r="B837" s="288" t="s">
        <v>244</v>
      </c>
      <c r="C837" s="281">
        <v>500</v>
      </c>
      <c r="D837" s="193" t="s">
        <v>2925</v>
      </c>
      <c r="G837" s="183"/>
    </row>
    <row r="838" spans="2:7">
      <c r="B838" s="288" t="s">
        <v>244</v>
      </c>
      <c r="C838" s="281">
        <v>530</v>
      </c>
      <c r="D838" s="193" t="s">
        <v>1945</v>
      </c>
    </row>
    <row r="839" spans="2:7">
      <c r="B839" s="288" t="s">
        <v>244</v>
      </c>
      <c r="C839" s="281">
        <v>619.84</v>
      </c>
      <c r="D839" s="193" t="s">
        <v>2264</v>
      </c>
    </row>
    <row r="840" spans="2:7">
      <c r="B840" s="288" t="s">
        <v>244</v>
      </c>
      <c r="C840" s="281">
        <v>795.44</v>
      </c>
      <c r="D840" s="193" t="s">
        <v>2265</v>
      </c>
    </row>
    <row r="841" spans="2:7">
      <c r="B841" s="288" t="s">
        <v>244</v>
      </c>
      <c r="C841" s="281">
        <v>1000</v>
      </c>
      <c r="D841" s="193" t="s">
        <v>2266</v>
      </c>
    </row>
    <row r="842" spans="2:7">
      <c r="B842" s="288" t="s">
        <v>244</v>
      </c>
      <c r="C842" s="281">
        <v>1000</v>
      </c>
      <c r="D842" s="193" t="s">
        <v>2206</v>
      </c>
    </row>
    <row r="843" spans="2:7">
      <c r="B843" s="288" t="s">
        <v>244</v>
      </c>
      <c r="C843" s="281">
        <v>1000</v>
      </c>
      <c r="D843" s="193" t="s">
        <v>2267</v>
      </c>
    </row>
    <row r="844" spans="2:7">
      <c r="B844" s="288" t="s">
        <v>244</v>
      </c>
      <c r="C844" s="281">
        <v>1000</v>
      </c>
      <c r="D844" s="193" t="s">
        <v>2268</v>
      </c>
    </row>
    <row r="845" spans="2:7">
      <c r="B845" s="288" t="s">
        <v>244</v>
      </c>
      <c r="C845" s="281">
        <v>1000</v>
      </c>
      <c r="D845" s="193" t="s">
        <v>2269</v>
      </c>
    </row>
    <row r="846" spans="2:7">
      <c r="B846" s="288" t="s">
        <v>244</v>
      </c>
      <c r="C846" s="281">
        <v>1000</v>
      </c>
      <c r="D846" s="193" t="s">
        <v>2050</v>
      </c>
    </row>
    <row r="847" spans="2:7">
      <c r="B847" s="288" t="s">
        <v>244</v>
      </c>
      <c r="C847" s="281">
        <v>1000</v>
      </c>
      <c r="D847" s="193" t="s">
        <v>2020</v>
      </c>
    </row>
    <row r="848" spans="2:7">
      <c r="B848" s="288" t="s">
        <v>244</v>
      </c>
      <c r="C848" s="281">
        <v>1000</v>
      </c>
      <c r="D848" s="193" t="s">
        <v>2865</v>
      </c>
    </row>
    <row r="849" spans="2:4">
      <c r="B849" s="288" t="s">
        <v>244</v>
      </c>
      <c r="C849" s="281">
        <v>1000</v>
      </c>
      <c r="D849" s="193" t="s">
        <v>2270</v>
      </c>
    </row>
    <row r="850" spans="2:4">
      <c r="B850" s="288" t="s">
        <v>244</v>
      </c>
      <c r="C850" s="281">
        <v>1000</v>
      </c>
      <c r="D850" s="193" t="s">
        <v>2926</v>
      </c>
    </row>
    <row r="851" spans="2:4">
      <c r="B851" s="288" t="s">
        <v>244</v>
      </c>
      <c r="C851" s="281">
        <v>1000</v>
      </c>
      <c r="D851" s="193" t="s">
        <v>2927</v>
      </c>
    </row>
    <row r="852" spans="2:4">
      <c r="B852" s="288" t="s">
        <v>244</v>
      </c>
      <c r="C852" s="281">
        <v>1000</v>
      </c>
      <c r="D852" s="193" t="s">
        <v>2928</v>
      </c>
    </row>
    <row r="853" spans="2:4">
      <c r="B853" s="288" t="s">
        <v>244</v>
      </c>
      <c r="C853" s="281">
        <v>1000</v>
      </c>
      <c r="D853" s="193" t="s">
        <v>1995</v>
      </c>
    </row>
    <row r="854" spans="2:4">
      <c r="B854" s="288" t="s">
        <v>244</v>
      </c>
      <c r="C854" s="281">
        <v>1975.48</v>
      </c>
      <c r="D854" s="193" t="s">
        <v>2271</v>
      </c>
    </row>
    <row r="855" spans="2:4">
      <c r="B855" s="288" t="s">
        <v>244</v>
      </c>
      <c r="C855" s="281">
        <v>2000</v>
      </c>
      <c r="D855" s="193" t="s">
        <v>2929</v>
      </c>
    </row>
    <row r="856" spans="2:4">
      <c r="B856" s="288" t="s">
        <v>244</v>
      </c>
      <c r="C856" s="281">
        <v>2000</v>
      </c>
      <c r="D856" s="193" t="s">
        <v>2272</v>
      </c>
    </row>
    <row r="857" spans="2:4">
      <c r="B857" s="288" t="s">
        <v>244</v>
      </c>
      <c r="C857" s="281">
        <v>2000</v>
      </c>
      <c r="D857" s="193" t="s">
        <v>2930</v>
      </c>
    </row>
    <row r="858" spans="2:4">
      <c r="B858" s="288" t="s">
        <v>244</v>
      </c>
      <c r="C858" s="281">
        <v>2085.7800000000002</v>
      </c>
      <c r="D858" s="193" t="s">
        <v>2273</v>
      </c>
    </row>
    <row r="859" spans="2:4">
      <c r="B859" s="288" t="s">
        <v>244</v>
      </c>
      <c r="C859" s="281">
        <v>3000</v>
      </c>
      <c r="D859" s="193" t="s">
        <v>2274</v>
      </c>
    </row>
    <row r="860" spans="2:4">
      <c r="B860" s="288" t="s">
        <v>244</v>
      </c>
      <c r="C860" s="281">
        <v>5000</v>
      </c>
      <c r="D860" s="193" t="s">
        <v>2275</v>
      </c>
    </row>
    <row r="861" spans="2:4">
      <c r="B861" s="288" t="s">
        <v>244</v>
      </c>
      <c r="C861" s="281">
        <v>5000</v>
      </c>
      <c r="D861" s="193" t="s">
        <v>2276</v>
      </c>
    </row>
    <row r="862" spans="2:4">
      <c r="B862" s="288" t="s">
        <v>244</v>
      </c>
      <c r="C862" s="281">
        <v>5000</v>
      </c>
      <c r="D862" s="193" t="s">
        <v>2277</v>
      </c>
    </row>
    <row r="863" spans="2:4">
      <c r="B863" s="288" t="s">
        <v>244</v>
      </c>
      <c r="C863" s="281">
        <v>5000</v>
      </c>
      <c r="D863" s="193" t="s">
        <v>2931</v>
      </c>
    </row>
    <row r="864" spans="2:4" ht="26.25">
      <c r="B864" s="288" t="s">
        <v>244</v>
      </c>
      <c r="C864" s="281">
        <v>5705.57</v>
      </c>
      <c r="D864" s="332" t="s">
        <v>1968</v>
      </c>
    </row>
    <row r="865" spans="2:4">
      <c r="B865" s="288" t="s">
        <v>244</v>
      </c>
      <c r="C865" s="281">
        <v>10000</v>
      </c>
      <c r="D865" s="193" t="s">
        <v>2278</v>
      </c>
    </row>
    <row r="866" spans="2:4">
      <c r="B866" s="288" t="s">
        <v>244</v>
      </c>
      <c r="C866" s="281">
        <v>10000</v>
      </c>
      <c r="D866" s="193" t="s">
        <v>3120</v>
      </c>
    </row>
    <row r="867" spans="2:4">
      <c r="B867" s="288" t="s">
        <v>244</v>
      </c>
      <c r="C867" s="281">
        <v>10000</v>
      </c>
      <c r="D867" s="193" t="s">
        <v>2279</v>
      </c>
    </row>
    <row r="868" spans="2:4">
      <c r="B868" s="288" t="s">
        <v>238</v>
      </c>
      <c r="C868" s="281">
        <v>0.87</v>
      </c>
      <c r="D868" s="193" t="s">
        <v>2280</v>
      </c>
    </row>
    <row r="869" spans="2:4">
      <c r="B869" s="288" t="s">
        <v>238</v>
      </c>
      <c r="C869" s="281">
        <v>1.07</v>
      </c>
      <c r="D869" s="193" t="s">
        <v>2281</v>
      </c>
    </row>
    <row r="870" spans="2:4">
      <c r="B870" s="288" t="s">
        <v>238</v>
      </c>
      <c r="C870" s="281">
        <v>6</v>
      </c>
      <c r="D870" s="193" t="s">
        <v>2282</v>
      </c>
    </row>
    <row r="871" spans="2:4">
      <c r="B871" s="288" t="s">
        <v>238</v>
      </c>
      <c r="C871" s="281">
        <v>40</v>
      </c>
      <c r="D871" s="193" t="s">
        <v>2932</v>
      </c>
    </row>
    <row r="872" spans="2:4">
      <c r="B872" s="288" t="s">
        <v>238</v>
      </c>
      <c r="C872" s="281">
        <v>50</v>
      </c>
      <c r="D872" s="193" t="s">
        <v>2751</v>
      </c>
    </row>
    <row r="873" spans="2:4">
      <c r="B873" s="288" t="s">
        <v>238</v>
      </c>
      <c r="C873" s="281">
        <v>50</v>
      </c>
      <c r="D873" s="193" t="s">
        <v>2055</v>
      </c>
    </row>
    <row r="874" spans="2:4">
      <c r="B874" s="288" t="s">
        <v>238</v>
      </c>
      <c r="C874" s="281">
        <v>56.07</v>
      </c>
      <c r="D874" s="193" t="s">
        <v>2283</v>
      </c>
    </row>
    <row r="875" spans="2:4">
      <c r="B875" s="288" t="s">
        <v>238</v>
      </c>
      <c r="C875" s="281">
        <v>60</v>
      </c>
      <c r="D875" s="193" t="s">
        <v>2933</v>
      </c>
    </row>
    <row r="876" spans="2:4">
      <c r="B876" s="288" t="s">
        <v>238</v>
      </c>
      <c r="C876" s="281">
        <v>62.46</v>
      </c>
      <c r="D876" s="193" t="s">
        <v>2284</v>
      </c>
    </row>
    <row r="877" spans="2:4">
      <c r="B877" s="288" t="s">
        <v>238</v>
      </c>
      <c r="C877" s="281">
        <v>70</v>
      </c>
      <c r="D877" s="193" t="s">
        <v>2934</v>
      </c>
    </row>
    <row r="878" spans="2:4">
      <c r="B878" s="288" t="s">
        <v>238</v>
      </c>
      <c r="C878" s="281">
        <v>72.97</v>
      </c>
      <c r="D878" s="193" t="s">
        <v>2285</v>
      </c>
    </row>
    <row r="879" spans="2:4">
      <c r="B879" s="288" t="s">
        <v>238</v>
      </c>
      <c r="C879" s="281">
        <v>94</v>
      </c>
      <c r="D879" s="193" t="s">
        <v>2286</v>
      </c>
    </row>
    <row r="880" spans="2:4">
      <c r="B880" s="288" t="s">
        <v>238</v>
      </c>
      <c r="C880" s="281">
        <v>100</v>
      </c>
      <c r="D880" s="193" t="s">
        <v>1937</v>
      </c>
    </row>
    <row r="881" spans="2:4">
      <c r="B881" s="288" t="s">
        <v>238</v>
      </c>
      <c r="C881" s="281">
        <v>100</v>
      </c>
      <c r="D881" s="193" t="s">
        <v>2006</v>
      </c>
    </row>
    <row r="882" spans="2:4">
      <c r="B882" s="288" t="s">
        <v>238</v>
      </c>
      <c r="C882" s="281">
        <v>100</v>
      </c>
      <c r="D882" s="193" t="s">
        <v>2158</v>
      </c>
    </row>
    <row r="883" spans="2:4">
      <c r="B883" s="288" t="s">
        <v>238</v>
      </c>
      <c r="C883" s="281">
        <v>100</v>
      </c>
      <c r="D883" s="193" t="s">
        <v>2873</v>
      </c>
    </row>
    <row r="884" spans="2:4">
      <c r="B884" s="288" t="s">
        <v>238</v>
      </c>
      <c r="C884" s="281">
        <v>100</v>
      </c>
      <c r="D884" s="193" t="s">
        <v>2759</v>
      </c>
    </row>
    <row r="885" spans="2:4">
      <c r="B885" s="288" t="s">
        <v>238</v>
      </c>
      <c r="C885" s="281">
        <v>100</v>
      </c>
      <c r="D885" s="193" t="s">
        <v>2039</v>
      </c>
    </row>
    <row r="886" spans="2:4">
      <c r="B886" s="288" t="s">
        <v>238</v>
      </c>
      <c r="C886" s="281">
        <v>100</v>
      </c>
      <c r="D886" s="193" t="s">
        <v>2007</v>
      </c>
    </row>
    <row r="887" spans="2:4">
      <c r="B887" s="288" t="s">
        <v>238</v>
      </c>
      <c r="C887" s="281">
        <v>100</v>
      </c>
      <c r="D887" s="193" t="s">
        <v>2007</v>
      </c>
    </row>
    <row r="888" spans="2:4">
      <c r="B888" s="288" t="s">
        <v>238</v>
      </c>
      <c r="C888" s="281">
        <v>100</v>
      </c>
      <c r="D888" s="193" t="s">
        <v>2125</v>
      </c>
    </row>
    <row r="889" spans="2:4">
      <c r="B889" s="288" t="s">
        <v>238</v>
      </c>
      <c r="C889" s="281">
        <v>100</v>
      </c>
      <c r="D889" s="193" t="s">
        <v>2009</v>
      </c>
    </row>
    <row r="890" spans="2:4">
      <c r="B890" s="288" t="s">
        <v>238</v>
      </c>
      <c r="C890" s="281">
        <v>100</v>
      </c>
      <c r="D890" s="193" t="s">
        <v>2005</v>
      </c>
    </row>
    <row r="891" spans="2:4">
      <c r="B891" s="288" t="s">
        <v>238</v>
      </c>
      <c r="C891" s="281">
        <v>100</v>
      </c>
      <c r="D891" s="193" t="s">
        <v>2008</v>
      </c>
    </row>
    <row r="892" spans="2:4">
      <c r="B892" s="288" t="s">
        <v>238</v>
      </c>
      <c r="C892" s="281">
        <v>100</v>
      </c>
      <c r="D892" s="193" t="s">
        <v>1936</v>
      </c>
    </row>
    <row r="893" spans="2:4">
      <c r="B893" s="288" t="s">
        <v>238</v>
      </c>
      <c r="C893" s="281">
        <v>100</v>
      </c>
      <c r="D893" s="193" t="s">
        <v>1934</v>
      </c>
    </row>
    <row r="894" spans="2:4">
      <c r="B894" s="288" t="s">
        <v>238</v>
      </c>
      <c r="C894" s="281">
        <v>100</v>
      </c>
      <c r="D894" s="193" t="s">
        <v>2158</v>
      </c>
    </row>
    <row r="895" spans="2:4">
      <c r="B895" s="288" t="s">
        <v>238</v>
      </c>
      <c r="C895" s="281">
        <v>100</v>
      </c>
      <c r="D895" s="193" t="s">
        <v>1982</v>
      </c>
    </row>
    <row r="896" spans="2:4">
      <c r="B896" s="288" t="s">
        <v>238</v>
      </c>
      <c r="C896" s="281">
        <v>100</v>
      </c>
      <c r="D896" s="193" t="s">
        <v>1942</v>
      </c>
    </row>
    <row r="897" spans="2:7">
      <c r="B897" s="288" t="s">
        <v>238</v>
      </c>
      <c r="C897" s="281">
        <v>106</v>
      </c>
      <c r="D897" s="193" t="s">
        <v>2935</v>
      </c>
    </row>
    <row r="898" spans="2:7">
      <c r="B898" s="288" t="s">
        <v>238</v>
      </c>
      <c r="C898" s="281">
        <v>154</v>
      </c>
      <c r="D898" s="193" t="s">
        <v>2044</v>
      </c>
    </row>
    <row r="899" spans="2:7">
      <c r="B899" s="288" t="s">
        <v>238</v>
      </c>
      <c r="C899" s="281">
        <v>200</v>
      </c>
      <c r="D899" s="193" t="s">
        <v>2854</v>
      </c>
    </row>
    <row r="900" spans="2:7">
      <c r="B900" s="288" t="s">
        <v>238</v>
      </c>
      <c r="C900" s="281">
        <v>200</v>
      </c>
      <c r="D900" s="193" t="s">
        <v>1935</v>
      </c>
    </row>
    <row r="901" spans="2:7">
      <c r="B901" s="288" t="s">
        <v>238</v>
      </c>
      <c r="C901" s="281">
        <v>200</v>
      </c>
      <c r="D901" s="193" t="s">
        <v>2875</v>
      </c>
    </row>
    <row r="902" spans="2:7">
      <c r="B902" s="288" t="s">
        <v>238</v>
      </c>
      <c r="C902" s="281">
        <v>200</v>
      </c>
      <c r="D902" s="193" t="s">
        <v>2025</v>
      </c>
    </row>
    <row r="903" spans="2:7">
      <c r="B903" s="288" t="s">
        <v>238</v>
      </c>
      <c r="C903" s="281">
        <v>200</v>
      </c>
      <c r="D903" s="193" t="s">
        <v>2162</v>
      </c>
    </row>
    <row r="904" spans="2:7">
      <c r="B904" s="288" t="s">
        <v>238</v>
      </c>
      <c r="C904" s="281">
        <v>229.03</v>
      </c>
      <c r="D904" s="193" t="s">
        <v>2287</v>
      </c>
    </row>
    <row r="905" spans="2:7">
      <c r="B905" s="288" t="s">
        <v>238</v>
      </c>
      <c r="C905" s="281">
        <v>238.37</v>
      </c>
      <c r="D905" s="193" t="s">
        <v>2936</v>
      </c>
    </row>
    <row r="906" spans="2:7">
      <c r="B906" s="288" t="s">
        <v>238</v>
      </c>
      <c r="C906" s="281">
        <v>300</v>
      </c>
      <c r="D906" s="193" t="s">
        <v>2879</v>
      </c>
    </row>
    <row r="907" spans="2:7">
      <c r="B907" s="288" t="s">
        <v>238</v>
      </c>
      <c r="C907" s="281">
        <v>300</v>
      </c>
      <c r="D907" s="193" t="s">
        <v>1981</v>
      </c>
    </row>
    <row r="908" spans="2:7">
      <c r="B908" s="288" t="s">
        <v>238</v>
      </c>
      <c r="C908" s="281">
        <v>400</v>
      </c>
      <c r="D908" s="193" t="s">
        <v>2888</v>
      </c>
    </row>
    <row r="909" spans="2:7">
      <c r="B909" s="288" t="s">
        <v>238</v>
      </c>
      <c r="C909" s="281">
        <v>405</v>
      </c>
      <c r="D909" s="193" t="s">
        <v>1945</v>
      </c>
    </row>
    <row r="910" spans="2:7">
      <c r="B910" s="288" t="s">
        <v>238</v>
      </c>
      <c r="C910" s="281">
        <v>450</v>
      </c>
      <c r="D910" s="193" t="s">
        <v>1951</v>
      </c>
    </row>
    <row r="911" spans="2:7">
      <c r="B911" s="288" t="s">
        <v>238</v>
      </c>
      <c r="C911" s="281">
        <v>497.75</v>
      </c>
      <c r="D911" s="230" t="s">
        <v>2288</v>
      </c>
    </row>
    <row r="912" spans="2:7" s="69" customFormat="1">
      <c r="B912" s="288" t="s">
        <v>238</v>
      </c>
      <c r="C912" s="281">
        <v>500</v>
      </c>
      <c r="D912" s="193" t="s">
        <v>2937</v>
      </c>
      <c r="G912" s="183"/>
    </row>
    <row r="913" spans="2:4">
      <c r="B913" s="288" t="s">
        <v>238</v>
      </c>
      <c r="C913" s="281">
        <v>500</v>
      </c>
      <c r="D913" s="193" t="s">
        <v>2938</v>
      </c>
    </row>
    <row r="914" spans="2:4">
      <c r="B914" s="288" t="s">
        <v>238</v>
      </c>
      <c r="C914" s="281">
        <v>500</v>
      </c>
      <c r="D914" s="193" t="s">
        <v>2939</v>
      </c>
    </row>
    <row r="915" spans="2:4">
      <c r="B915" s="288" t="s">
        <v>238</v>
      </c>
      <c r="C915" s="281">
        <v>500</v>
      </c>
      <c r="D915" s="193" t="s">
        <v>2940</v>
      </c>
    </row>
    <row r="916" spans="2:4">
      <c r="B916" s="288" t="s">
        <v>238</v>
      </c>
      <c r="C916" s="281">
        <v>500</v>
      </c>
      <c r="D916" s="193" t="s">
        <v>2878</v>
      </c>
    </row>
    <row r="917" spans="2:4">
      <c r="B917" s="288" t="s">
        <v>238</v>
      </c>
      <c r="C917" s="281">
        <v>500</v>
      </c>
      <c r="D917" s="193" t="s">
        <v>2801</v>
      </c>
    </row>
    <row r="918" spans="2:4">
      <c r="B918" s="288" t="s">
        <v>238</v>
      </c>
      <c r="C918" s="281">
        <v>500</v>
      </c>
      <c r="D918" s="193" t="s">
        <v>2877</v>
      </c>
    </row>
    <row r="919" spans="2:4">
      <c r="B919" s="288" t="s">
        <v>238</v>
      </c>
      <c r="C919" s="281">
        <v>500</v>
      </c>
      <c r="D919" s="193" t="s">
        <v>2762</v>
      </c>
    </row>
    <row r="920" spans="2:4">
      <c r="B920" s="288" t="s">
        <v>238</v>
      </c>
      <c r="C920" s="281">
        <v>500</v>
      </c>
      <c r="D920" s="193" t="s">
        <v>1987</v>
      </c>
    </row>
    <row r="921" spans="2:4">
      <c r="B921" s="330" t="s">
        <v>238</v>
      </c>
      <c r="C921" s="331">
        <v>500</v>
      </c>
      <c r="D921" s="332" t="s">
        <v>2941</v>
      </c>
    </row>
    <row r="922" spans="2:4">
      <c r="B922" s="288" t="s">
        <v>238</v>
      </c>
      <c r="C922" s="281">
        <v>500</v>
      </c>
      <c r="D922" s="193" t="s">
        <v>2942</v>
      </c>
    </row>
    <row r="923" spans="2:4">
      <c r="B923" s="288" t="s">
        <v>238</v>
      </c>
      <c r="C923" s="281">
        <v>550</v>
      </c>
      <c r="D923" s="193" t="s">
        <v>2943</v>
      </c>
    </row>
    <row r="924" spans="2:4">
      <c r="B924" s="288" t="s">
        <v>238</v>
      </c>
      <c r="C924" s="281">
        <v>840.33</v>
      </c>
      <c r="D924" s="193" t="s">
        <v>2289</v>
      </c>
    </row>
    <row r="925" spans="2:4">
      <c r="B925" s="288" t="s">
        <v>238</v>
      </c>
      <c r="C925" s="281">
        <v>946</v>
      </c>
      <c r="D925" s="193" t="s">
        <v>2290</v>
      </c>
    </row>
    <row r="926" spans="2:4">
      <c r="B926" s="288" t="s">
        <v>238</v>
      </c>
      <c r="C926" s="281">
        <v>1000</v>
      </c>
      <c r="D926" s="193" t="s">
        <v>2291</v>
      </c>
    </row>
    <row r="927" spans="2:4">
      <c r="B927" s="288" t="s">
        <v>238</v>
      </c>
      <c r="C927" s="281">
        <v>1000</v>
      </c>
      <c r="D927" s="193" t="s">
        <v>2292</v>
      </c>
    </row>
    <row r="928" spans="2:4">
      <c r="B928" s="288" t="s">
        <v>238</v>
      </c>
      <c r="C928" s="281">
        <v>1000</v>
      </c>
      <c r="D928" s="193" t="s">
        <v>2293</v>
      </c>
    </row>
    <row r="929" spans="2:4">
      <c r="B929" s="288" t="s">
        <v>238</v>
      </c>
      <c r="C929" s="281">
        <v>1000</v>
      </c>
      <c r="D929" s="193" t="s">
        <v>3123</v>
      </c>
    </row>
    <row r="930" spans="2:4">
      <c r="B930" s="288" t="s">
        <v>238</v>
      </c>
      <c r="C930" s="281">
        <v>1000</v>
      </c>
      <c r="D930" s="193" t="s">
        <v>2020</v>
      </c>
    </row>
    <row r="931" spans="2:4">
      <c r="B931" s="288" t="s">
        <v>238</v>
      </c>
      <c r="C931" s="281">
        <v>1000</v>
      </c>
      <c r="D931" s="193" t="s">
        <v>2020</v>
      </c>
    </row>
    <row r="932" spans="2:4">
      <c r="B932" s="330" t="s">
        <v>238</v>
      </c>
      <c r="C932" s="331">
        <v>1000</v>
      </c>
      <c r="D932" s="332" t="s">
        <v>2944</v>
      </c>
    </row>
    <row r="933" spans="2:4">
      <c r="B933" s="288" t="s">
        <v>238</v>
      </c>
      <c r="C933" s="281">
        <v>1000</v>
      </c>
      <c r="D933" s="193" t="s">
        <v>2294</v>
      </c>
    </row>
    <row r="934" spans="2:4">
      <c r="B934" s="288" t="s">
        <v>238</v>
      </c>
      <c r="C934" s="281">
        <v>1157.0999999999999</v>
      </c>
      <c r="D934" s="193" t="s">
        <v>2295</v>
      </c>
    </row>
    <row r="935" spans="2:4">
      <c r="B935" s="288" t="s">
        <v>238</v>
      </c>
      <c r="C935" s="281">
        <v>1320.15</v>
      </c>
      <c r="D935" s="193" t="s">
        <v>2945</v>
      </c>
    </row>
    <row r="936" spans="2:4">
      <c r="B936" s="288" t="s">
        <v>238</v>
      </c>
      <c r="C936" s="281">
        <v>2000</v>
      </c>
      <c r="D936" s="193" t="s">
        <v>2946</v>
      </c>
    </row>
    <row r="937" spans="2:4">
      <c r="B937" s="288" t="s">
        <v>238</v>
      </c>
      <c r="C937" s="281">
        <v>2300</v>
      </c>
      <c r="D937" s="193" t="s">
        <v>2947</v>
      </c>
    </row>
    <row r="938" spans="2:4">
      <c r="B938" s="288" t="s">
        <v>238</v>
      </c>
      <c r="C938" s="281">
        <v>2753.2</v>
      </c>
      <c r="D938" s="193" t="s">
        <v>2948</v>
      </c>
    </row>
    <row r="939" spans="2:4">
      <c r="B939" s="288" t="s">
        <v>238</v>
      </c>
      <c r="C939" s="281">
        <v>3000</v>
      </c>
      <c r="D939" s="193" t="s">
        <v>2296</v>
      </c>
    </row>
    <row r="940" spans="2:4">
      <c r="B940" s="288" t="s">
        <v>238</v>
      </c>
      <c r="C940" s="281">
        <v>3000</v>
      </c>
      <c r="D940" s="193" t="s">
        <v>2274</v>
      </c>
    </row>
    <row r="941" spans="2:4">
      <c r="B941" s="288" t="s">
        <v>238</v>
      </c>
      <c r="C941" s="281">
        <v>4654.43</v>
      </c>
      <c r="D941" s="193" t="s">
        <v>2297</v>
      </c>
    </row>
    <row r="942" spans="2:4">
      <c r="B942" s="288" t="s">
        <v>238</v>
      </c>
      <c r="C942" s="281">
        <v>5000</v>
      </c>
      <c r="D942" s="193" t="s">
        <v>2217</v>
      </c>
    </row>
    <row r="943" spans="2:4">
      <c r="B943" s="288" t="s">
        <v>238</v>
      </c>
      <c r="C943" s="281">
        <v>7000</v>
      </c>
      <c r="D943" s="193" t="s">
        <v>2949</v>
      </c>
    </row>
    <row r="944" spans="2:4">
      <c r="B944" s="288" t="s">
        <v>238</v>
      </c>
      <c r="C944" s="281">
        <v>7861.47</v>
      </c>
      <c r="D944" s="193" t="s">
        <v>2083</v>
      </c>
    </row>
    <row r="945" spans="2:4" ht="26.25">
      <c r="B945" s="288" t="s">
        <v>238</v>
      </c>
      <c r="C945" s="281">
        <v>15858.6</v>
      </c>
      <c r="D945" s="332" t="s">
        <v>1968</v>
      </c>
    </row>
    <row r="946" spans="2:4">
      <c r="B946" s="288" t="s">
        <v>238</v>
      </c>
      <c r="C946" s="281">
        <v>20000</v>
      </c>
      <c r="D946" s="193" t="s">
        <v>2084</v>
      </c>
    </row>
    <row r="947" spans="2:4">
      <c r="B947" s="288" t="s">
        <v>238</v>
      </c>
      <c r="C947" s="281">
        <v>21838.31</v>
      </c>
      <c r="D947" s="193" t="s">
        <v>2298</v>
      </c>
    </row>
    <row r="948" spans="2:4">
      <c r="B948" s="288" t="s">
        <v>230</v>
      </c>
      <c r="C948" s="281">
        <v>0.28999999999999998</v>
      </c>
      <c r="D948" s="193" t="s">
        <v>2299</v>
      </c>
    </row>
    <row r="949" spans="2:4">
      <c r="B949" s="288" t="s">
        <v>230</v>
      </c>
      <c r="C949" s="281">
        <v>5.54</v>
      </c>
      <c r="D949" s="193" t="s">
        <v>2300</v>
      </c>
    </row>
    <row r="950" spans="2:4">
      <c r="B950" s="288" t="s">
        <v>230</v>
      </c>
      <c r="C950" s="281">
        <v>6</v>
      </c>
      <c r="D950" s="193" t="s">
        <v>2301</v>
      </c>
    </row>
    <row r="951" spans="2:4">
      <c r="B951" s="288" t="s">
        <v>230</v>
      </c>
      <c r="C951" s="281">
        <v>26.62</v>
      </c>
      <c r="D951" s="193" t="s">
        <v>2302</v>
      </c>
    </row>
    <row r="952" spans="2:4" ht="14.25" customHeight="1">
      <c r="B952" s="288" t="s">
        <v>230</v>
      </c>
      <c r="C952" s="281">
        <v>30</v>
      </c>
      <c r="D952" s="193" t="s">
        <v>2083</v>
      </c>
    </row>
    <row r="953" spans="2:4">
      <c r="B953" s="288" t="s">
        <v>230</v>
      </c>
      <c r="C953" s="281">
        <v>30</v>
      </c>
      <c r="D953" s="193" t="s">
        <v>2303</v>
      </c>
    </row>
    <row r="954" spans="2:4">
      <c r="B954" s="288" t="s">
        <v>230</v>
      </c>
      <c r="C954" s="281">
        <v>43.67</v>
      </c>
      <c r="D954" s="193" t="s">
        <v>2304</v>
      </c>
    </row>
    <row r="955" spans="2:4">
      <c r="B955" s="288" t="s">
        <v>230</v>
      </c>
      <c r="C955" s="281">
        <v>50</v>
      </c>
      <c r="D955" s="193" t="s">
        <v>2871</v>
      </c>
    </row>
    <row r="956" spans="2:4">
      <c r="B956" s="288" t="s">
        <v>230</v>
      </c>
      <c r="C956" s="281">
        <v>50</v>
      </c>
      <c r="D956" s="193" t="s">
        <v>2751</v>
      </c>
    </row>
    <row r="957" spans="2:4">
      <c r="B957" s="288" t="s">
        <v>230</v>
      </c>
      <c r="C957" s="281">
        <v>50</v>
      </c>
      <c r="D957" s="193" t="s">
        <v>2055</v>
      </c>
    </row>
    <row r="958" spans="2:4">
      <c r="B958" s="288" t="s">
        <v>230</v>
      </c>
      <c r="C958" s="281">
        <v>50</v>
      </c>
      <c r="D958" s="193" t="s">
        <v>2751</v>
      </c>
    </row>
    <row r="959" spans="2:4">
      <c r="B959" s="288" t="s">
        <v>230</v>
      </c>
      <c r="C959" s="281">
        <v>60.07</v>
      </c>
      <c r="D959" s="193" t="s">
        <v>2305</v>
      </c>
    </row>
    <row r="960" spans="2:4">
      <c r="B960" s="288" t="s">
        <v>230</v>
      </c>
      <c r="C960" s="281">
        <v>93</v>
      </c>
      <c r="D960" s="193" t="s">
        <v>2306</v>
      </c>
    </row>
    <row r="961" spans="2:4">
      <c r="B961" s="288" t="s">
        <v>230</v>
      </c>
      <c r="C961" s="281">
        <v>100</v>
      </c>
      <c r="D961" s="193" t="s">
        <v>2007</v>
      </c>
    </row>
    <row r="962" spans="2:4">
      <c r="B962" s="288" t="s">
        <v>230</v>
      </c>
      <c r="C962" s="281">
        <v>100</v>
      </c>
      <c r="D962" s="193" t="s">
        <v>2008</v>
      </c>
    </row>
    <row r="963" spans="2:4">
      <c r="B963" s="288" t="s">
        <v>230</v>
      </c>
      <c r="C963" s="281">
        <v>100</v>
      </c>
      <c r="D963" s="193" t="s">
        <v>1936</v>
      </c>
    </row>
    <row r="964" spans="2:4">
      <c r="B964" s="288" t="s">
        <v>230</v>
      </c>
      <c r="C964" s="281">
        <v>100</v>
      </c>
      <c r="D964" s="193" t="s">
        <v>2125</v>
      </c>
    </row>
    <row r="965" spans="2:4">
      <c r="B965" s="288" t="s">
        <v>230</v>
      </c>
      <c r="C965" s="281">
        <v>100</v>
      </c>
      <c r="D965" s="193" t="s">
        <v>2009</v>
      </c>
    </row>
    <row r="966" spans="2:4">
      <c r="B966" s="288" t="s">
        <v>230</v>
      </c>
      <c r="C966" s="281">
        <v>100</v>
      </c>
      <c r="D966" s="193" t="s">
        <v>2039</v>
      </c>
    </row>
    <row r="967" spans="2:4">
      <c r="B967" s="288" t="s">
        <v>230</v>
      </c>
      <c r="C967" s="281">
        <v>100</v>
      </c>
      <c r="D967" s="193" t="s">
        <v>2005</v>
      </c>
    </row>
    <row r="968" spans="2:4">
      <c r="B968" s="288" t="s">
        <v>230</v>
      </c>
      <c r="C968" s="281">
        <v>100</v>
      </c>
      <c r="D968" s="193" t="s">
        <v>1934</v>
      </c>
    </row>
    <row r="969" spans="2:4">
      <c r="B969" s="288" t="s">
        <v>230</v>
      </c>
      <c r="C969" s="281">
        <v>100</v>
      </c>
      <c r="D969" s="193" t="s">
        <v>1937</v>
      </c>
    </row>
    <row r="970" spans="2:4">
      <c r="B970" s="288" t="s">
        <v>230</v>
      </c>
      <c r="C970" s="281">
        <v>100</v>
      </c>
      <c r="D970" s="193" t="s">
        <v>2851</v>
      </c>
    </row>
    <row r="971" spans="2:4">
      <c r="B971" s="288" t="s">
        <v>230</v>
      </c>
      <c r="C971" s="281">
        <v>100</v>
      </c>
      <c r="D971" s="193" t="s">
        <v>1981</v>
      </c>
    </row>
    <row r="972" spans="2:4">
      <c r="B972" s="288" t="s">
        <v>230</v>
      </c>
      <c r="C972" s="281">
        <v>100</v>
      </c>
      <c r="D972" s="193" t="s">
        <v>2010</v>
      </c>
    </row>
    <row r="973" spans="2:4">
      <c r="B973" s="288" t="s">
        <v>230</v>
      </c>
      <c r="C973" s="281">
        <v>112.65</v>
      </c>
      <c r="D973" s="193" t="s">
        <v>2307</v>
      </c>
    </row>
    <row r="974" spans="2:4">
      <c r="B974" s="288" t="s">
        <v>230</v>
      </c>
      <c r="C974" s="281">
        <v>150</v>
      </c>
      <c r="D974" s="193" t="s">
        <v>2760</v>
      </c>
    </row>
    <row r="975" spans="2:4">
      <c r="B975" s="288" t="s">
        <v>230</v>
      </c>
      <c r="C975" s="281">
        <v>180</v>
      </c>
      <c r="D975" s="193" t="s">
        <v>2817</v>
      </c>
    </row>
    <row r="976" spans="2:4">
      <c r="B976" s="288" t="s">
        <v>230</v>
      </c>
      <c r="C976" s="281">
        <v>182.91</v>
      </c>
      <c r="D976" s="193" t="s">
        <v>2308</v>
      </c>
    </row>
    <row r="977" spans="2:7">
      <c r="B977" s="288" t="s">
        <v>230</v>
      </c>
      <c r="C977" s="281">
        <v>200</v>
      </c>
      <c r="D977" s="193" t="s">
        <v>2950</v>
      </c>
    </row>
    <row r="978" spans="2:7">
      <c r="B978" s="288" t="s">
        <v>230</v>
      </c>
      <c r="C978" s="281">
        <v>200</v>
      </c>
      <c r="D978" s="193" t="s">
        <v>2309</v>
      </c>
    </row>
    <row r="979" spans="2:7">
      <c r="B979" s="288" t="s">
        <v>230</v>
      </c>
      <c r="C979" s="281">
        <v>200</v>
      </c>
      <c r="D979" s="193" t="s">
        <v>1935</v>
      </c>
    </row>
    <row r="980" spans="2:7">
      <c r="B980" s="288" t="s">
        <v>230</v>
      </c>
      <c r="C980" s="281">
        <v>200</v>
      </c>
      <c r="D980" s="193" t="s">
        <v>2951</v>
      </c>
    </row>
    <row r="981" spans="2:7">
      <c r="B981" s="288" t="s">
        <v>230</v>
      </c>
      <c r="C981" s="281">
        <v>200</v>
      </c>
      <c r="D981" s="230" t="s">
        <v>2875</v>
      </c>
    </row>
    <row r="982" spans="2:7">
      <c r="B982" s="288" t="s">
        <v>230</v>
      </c>
      <c r="C982" s="281">
        <v>200</v>
      </c>
      <c r="D982" s="193" t="s">
        <v>2854</v>
      </c>
    </row>
    <row r="983" spans="2:7">
      <c r="B983" s="288" t="s">
        <v>230</v>
      </c>
      <c r="C983" s="281">
        <v>211.97</v>
      </c>
      <c r="D983" s="193" t="s">
        <v>2310</v>
      </c>
    </row>
    <row r="984" spans="2:7" s="69" customFormat="1">
      <c r="B984" s="288" t="s">
        <v>230</v>
      </c>
      <c r="C984" s="281">
        <v>247.86</v>
      </c>
      <c r="D984" s="193" t="s">
        <v>2311</v>
      </c>
      <c r="G984" s="183"/>
    </row>
    <row r="985" spans="2:7">
      <c r="B985" s="288" t="s">
        <v>230</v>
      </c>
      <c r="C985" s="281">
        <v>300</v>
      </c>
      <c r="D985" s="193" t="s">
        <v>2757</v>
      </c>
    </row>
    <row r="986" spans="2:7">
      <c r="B986" s="288" t="s">
        <v>230</v>
      </c>
      <c r="C986" s="281">
        <v>398.8</v>
      </c>
      <c r="D986" s="193" t="s">
        <v>2312</v>
      </c>
    </row>
    <row r="987" spans="2:7">
      <c r="B987" s="288" t="s">
        <v>230</v>
      </c>
      <c r="C987" s="281">
        <v>420</v>
      </c>
      <c r="D987" s="193" t="s">
        <v>1945</v>
      </c>
    </row>
    <row r="988" spans="2:7">
      <c r="B988" s="288" t="s">
        <v>230</v>
      </c>
      <c r="C988" s="281">
        <v>500</v>
      </c>
      <c r="D988" s="193" t="s">
        <v>2952</v>
      </c>
    </row>
    <row r="989" spans="2:7">
      <c r="B989" s="288" t="s">
        <v>230</v>
      </c>
      <c r="C989" s="281">
        <v>500</v>
      </c>
      <c r="D989" s="193" t="s">
        <v>2234</v>
      </c>
    </row>
    <row r="990" spans="2:7">
      <c r="B990" s="288" t="s">
        <v>230</v>
      </c>
      <c r="C990" s="281">
        <v>500</v>
      </c>
      <c r="D990" s="193" t="s">
        <v>2889</v>
      </c>
    </row>
    <row r="991" spans="2:7">
      <c r="B991" s="288" t="s">
        <v>230</v>
      </c>
      <c r="C991" s="281">
        <v>500</v>
      </c>
      <c r="D991" s="193" t="s">
        <v>2953</v>
      </c>
    </row>
    <row r="992" spans="2:7">
      <c r="B992" s="288" t="s">
        <v>230</v>
      </c>
      <c r="C992" s="281">
        <v>500</v>
      </c>
      <c r="D992" s="193" t="s">
        <v>2313</v>
      </c>
    </row>
    <row r="993" spans="2:4">
      <c r="B993" s="288" t="s">
        <v>230</v>
      </c>
      <c r="C993" s="281">
        <v>500</v>
      </c>
      <c r="D993" s="193" t="s">
        <v>1987</v>
      </c>
    </row>
    <row r="994" spans="2:4">
      <c r="B994" s="288" t="s">
        <v>230</v>
      </c>
      <c r="C994" s="281">
        <v>600</v>
      </c>
      <c r="D994" s="193" t="s">
        <v>1951</v>
      </c>
    </row>
    <row r="995" spans="2:4">
      <c r="B995" s="288" t="s">
        <v>230</v>
      </c>
      <c r="C995" s="281">
        <v>600</v>
      </c>
      <c r="D995" s="193" t="s">
        <v>2888</v>
      </c>
    </row>
    <row r="996" spans="2:4">
      <c r="B996" s="288" t="s">
        <v>230</v>
      </c>
      <c r="C996" s="281">
        <v>620</v>
      </c>
      <c r="D996" s="193" t="s">
        <v>2764</v>
      </c>
    </row>
    <row r="997" spans="2:4">
      <c r="B997" s="288" t="s">
        <v>230</v>
      </c>
      <c r="C997" s="281">
        <v>1000</v>
      </c>
      <c r="D997" s="193" t="s">
        <v>2954</v>
      </c>
    </row>
    <row r="998" spans="2:4">
      <c r="B998" s="288" t="s">
        <v>230</v>
      </c>
      <c r="C998" s="281">
        <v>1000</v>
      </c>
      <c r="D998" s="193" t="s">
        <v>2785</v>
      </c>
    </row>
    <row r="999" spans="2:4">
      <c r="B999" s="288" t="s">
        <v>230</v>
      </c>
      <c r="C999" s="281">
        <v>1000</v>
      </c>
      <c r="D999" s="193" t="s">
        <v>2314</v>
      </c>
    </row>
    <row r="1000" spans="2:4">
      <c r="B1000" s="288" t="s">
        <v>230</v>
      </c>
      <c r="C1000" s="281">
        <v>1000</v>
      </c>
      <c r="D1000" s="193" t="s">
        <v>2315</v>
      </c>
    </row>
    <row r="1001" spans="2:4">
      <c r="B1001" s="288" t="s">
        <v>230</v>
      </c>
      <c r="C1001" s="281">
        <v>1072.1600000000001</v>
      </c>
      <c r="D1001" s="193" t="s">
        <v>2316</v>
      </c>
    </row>
    <row r="1002" spans="2:4">
      <c r="B1002" s="288" t="s">
        <v>230</v>
      </c>
      <c r="C1002" s="281">
        <v>1257.02</v>
      </c>
      <c r="D1002" s="193" t="s">
        <v>2317</v>
      </c>
    </row>
    <row r="1003" spans="2:4">
      <c r="B1003" s="288" t="s">
        <v>230</v>
      </c>
      <c r="C1003" s="281">
        <v>1941.15</v>
      </c>
      <c r="D1003" s="193" t="s">
        <v>2318</v>
      </c>
    </row>
    <row r="1004" spans="2:4">
      <c r="B1004" s="288" t="s">
        <v>230</v>
      </c>
      <c r="C1004" s="281">
        <v>2000</v>
      </c>
      <c r="D1004" s="193" t="s">
        <v>1995</v>
      </c>
    </row>
    <row r="1005" spans="2:4">
      <c r="B1005" s="288" t="s">
        <v>230</v>
      </c>
      <c r="C1005" s="281">
        <v>2000</v>
      </c>
      <c r="D1005" s="193" t="s">
        <v>2206</v>
      </c>
    </row>
    <row r="1006" spans="2:4">
      <c r="B1006" s="288" t="s">
        <v>230</v>
      </c>
      <c r="C1006" s="281">
        <v>2000</v>
      </c>
      <c r="D1006" s="193" t="s">
        <v>2955</v>
      </c>
    </row>
    <row r="1007" spans="2:4">
      <c r="B1007" s="288" t="s">
        <v>230</v>
      </c>
      <c r="C1007" s="281">
        <v>2000</v>
      </c>
      <c r="D1007" s="193" t="s">
        <v>2319</v>
      </c>
    </row>
    <row r="1008" spans="2:4">
      <c r="B1008" s="288" t="s">
        <v>230</v>
      </c>
      <c r="C1008" s="281">
        <v>2000</v>
      </c>
      <c r="D1008" s="193" t="s">
        <v>2894</v>
      </c>
    </row>
    <row r="1009" spans="2:4">
      <c r="B1009" s="288" t="s">
        <v>230</v>
      </c>
      <c r="C1009" s="281">
        <v>3000</v>
      </c>
      <c r="D1009" s="193" t="s">
        <v>1957</v>
      </c>
    </row>
    <row r="1010" spans="2:4">
      <c r="B1010" s="330" t="s">
        <v>230</v>
      </c>
      <c r="C1010" s="331">
        <v>3000</v>
      </c>
      <c r="D1010" s="332" t="s">
        <v>2834</v>
      </c>
    </row>
    <row r="1011" spans="2:4" ht="26.25">
      <c r="B1011" s="330" t="s">
        <v>230</v>
      </c>
      <c r="C1011" s="331">
        <v>3128</v>
      </c>
      <c r="D1011" s="332" t="s">
        <v>1968</v>
      </c>
    </row>
    <row r="1012" spans="2:4">
      <c r="B1012" s="330" t="s">
        <v>230</v>
      </c>
      <c r="C1012" s="331">
        <v>5000</v>
      </c>
      <c r="D1012" s="332" t="s">
        <v>2956</v>
      </c>
    </row>
    <row r="1013" spans="2:4">
      <c r="B1013" s="330" t="s">
        <v>230</v>
      </c>
      <c r="C1013" s="331">
        <v>5000</v>
      </c>
      <c r="D1013" s="332" t="s">
        <v>2953</v>
      </c>
    </row>
    <row r="1014" spans="2:4">
      <c r="B1014" s="288" t="s">
        <v>230</v>
      </c>
      <c r="C1014" s="281">
        <v>10000</v>
      </c>
      <c r="D1014" s="193" t="s">
        <v>2957</v>
      </c>
    </row>
    <row r="1015" spans="2:4">
      <c r="B1015" s="288" t="s">
        <v>230</v>
      </c>
      <c r="C1015" s="281">
        <v>10000</v>
      </c>
      <c r="D1015" s="193" t="s">
        <v>1964</v>
      </c>
    </row>
    <row r="1016" spans="2:4">
      <c r="B1016" s="288" t="s">
        <v>223</v>
      </c>
      <c r="C1016" s="281">
        <v>0.14000000000000001</v>
      </c>
      <c r="D1016" s="193" t="s">
        <v>2320</v>
      </c>
    </row>
    <row r="1017" spans="2:4">
      <c r="B1017" s="288" t="s">
        <v>223</v>
      </c>
      <c r="C1017" s="281">
        <v>17.82</v>
      </c>
      <c r="D1017" s="193" t="s">
        <v>2321</v>
      </c>
    </row>
    <row r="1018" spans="2:4">
      <c r="B1018" s="288" t="s">
        <v>223</v>
      </c>
      <c r="C1018" s="281">
        <v>37.409999999999997</v>
      </c>
      <c r="D1018" s="193" t="s">
        <v>2958</v>
      </c>
    </row>
    <row r="1019" spans="2:4">
      <c r="B1019" s="288" t="s">
        <v>223</v>
      </c>
      <c r="C1019" s="281">
        <v>43.35</v>
      </c>
      <c r="D1019" s="193" t="s">
        <v>2322</v>
      </c>
    </row>
    <row r="1020" spans="2:4">
      <c r="B1020" s="288" t="s">
        <v>223</v>
      </c>
      <c r="C1020" s="281">
        <v>44.92</v>
      </c>
      <c r="D1020" s="193" t="s">
        <v>2323</v>
      </c>
    </row>
    <row r="1021" spans="2:4">
      <c r="B1021" s="288" t="s">
        <v>223</v>
      </c>
      <c r="C1021" s="281">
        <v>50</v>
      </c>
      <c r="D1021" s="193" t="s">
        <v>2324</v>
      </c>
    </row>
    <row r="1022" spans="2:4">
      <c r="B1022" s="288" t="s">
        <v>223</v>
      </c>
      <c r="C1022" s="281">
        <v>50</v>
      </c>
      <c r="D1022" s="193" t="s">
        <v>2751</v>
      </c>
    </row>
    <row r="1023" spans="2:4">
      <c r="B1023" s="288" t="s">
        <v>223</v>
      </c>
      <c r="C1023" s="281">
        <v>50</v>
      </c>
      <c r="D1023" s="193" t="s">
        <v>2055</v>
      </c>
    </row>
    <row r="1024" spans="2:4">
      <c r="B1024" s="288" t="s">
        <v>223</v>
      </c>
      <c r="C1024" s="281">
        <v>50</v>
      </c>
      <c r="D1024" s="193" t="s">
        <v>2855</v>
      </c>
    </row>
    <row r="1025" spans="2:4">
      <c r="B1025" s="288" t="s">
        <v>223</v>
      </c>
      <c r="C1025" s="281">
        <v>60.37</v>
      </c>
      <c r="D1025" s="193" t="s">
        <v>2325</v>
      </c>
    </row>
    <row r="1026" spans="2:4">
      <c r="B1026" s="288" t="s">
        <v>223</v>
      </c>
      <c r="C1026" s="281">
        <v>70.84</v>
      </c>
      <c r="D1026" s="193" t="s">
        <v>2326</v>
      </c>
    </row>
    <row r="1027" spans="2:4">
      <c r="B1027" s="288" t="s">
        <v>223</v>
      </c>
      <c r="C1027" s="281">
        <v>70.900000000000006</v>
      </c>
      <c r="D1027" s="193" t="s">
        <v>2959</v>
      </c>
    </row>
    <row r="1028" spans="2:4">
      <c r="B1028" s="288" t="s">
        <v>223</v>
      </c>
      <c r="C1028" s="281">
        <v>98.49</v>
      </c>
      <c r="D1028" s="193" t="s">
        <v>2327</v>
      </c>
    </row>
    <row r="1029" spans="2:4">
      <c r="B1029" s="288" t="s">
        <v>223</v>
      </c>
      <c r="C1029" s="281">
        <v>100</v>
      </c>
      <c r="D1029" s="193" t="s">
        <v>2039</v>
      </c>
    </row>
    <row r="1030" spans="2:4">
      <c r="B1030" s="288" t="s">
        <v>223</v>
      </c>
      <c r="C1030" s="281">
        <v>100</v>
      </c>
      <c r="D1030" s="193" t="s">
        <v>2005</v>
      </c>
    </row>
    <row r="1031" spans="2:4">
      <c r="B1031" s="288" t="s">
        <v>223</v>
      </c>
      <c r="C1031" s="281">
        <v>100</v>
      </c>
      <c r="D1031" s="193" t="s">
        <v>1934</v>
      </c>
    </row>
    <row r="1032" spans="2:4">
      <c r="B1032" s="288" t="s">
        <v>223</v>
      </c>
      <c r="C1032" s="281">
        <v>100</v>
      </c>
      <c r="D1032" s="193" t="s">
        <v>1937</v>
      </c>
    </row>
    <row r="1033" spans="2:4">
      <c r="B1033" s="288" t="s">
        <v>223</v>
      </c>
      <c r="C1033" s="281">
        <v>100</v>
      </c>
      <c r="D1033" s="193" t="s">
        <v>1936</v>
      </c>
    </row>
    <row r="1034" spans="2:4">
      <c r="B1034" s="288" t="s">
        <v>223</v>
      </c>
      <c r="C1034" s="281">
        <v>100</v>
      </c>
      <c r="D1034" s="193" t="s">
        <v>2009</v>
      </c>
    </row>
    <row r="1035" spans="2:4">
      <c r="B1035" s="288" t="s">
        <v>223</v>
      </c>
      <c r="C1035" s="281">
        <v>100</v>
      </c>
      <c r="D1035" s="193" t="s">
        <v>2960</v>
      </c>
    </row>
    <row r="1036" spans="2:4">
      <c r="B1036" s="288" t="s">
        <v>223</v>
      </c>
      <c r="C1036" s="281">
        <v>117.55</v>
      </c>
      <c r="D1036" s="193" t="s">
        <v>2961</v>
      </c>
    </row>
    <row r="1037" spans="2:4">
      <c r="B1037" s="288" t="s">
        <v>223</v>
      </c>
      <c r="C1037" s="281">
        <v>150</v>
      </c>
      <c r="D1037" s="193" t="s">
        <v>2962</v>
      </c>
    </row>
    <row r="1038" spans="2:4">
      <c r="B1038" s="288" t="s">
        <v>223</v>
      </c>
      <c r="C1038" s="281">
        <v>170.76</v>
      </c>
      <c r="D1038" s="193" t="s">
        <v>2328</v>
      </c>
    </row>
    <row r="1039" spans="2:4">
      <c r="B1039" s="288" t="s">
        <v>223</v>
      </c>
      <c r="C1039" s="281">
        <v>180</v>
      </c>
      <c r="D1039" s="193" t="s">
        <v>3130</v>
      </c>
    </row>
    <row r="1040" spans="2:4">
      <c r="B1040" s="288" t="s">
        <v>223</v>
      </c>
      <c r="C1040" s="281">
        <v>190</v>
      </c>
      <c r="D1040" s="193" t="s">
        <v>3131</v>
      </c>
    </row>
    <row r="1041" spans="2:7">
      <c r="B1041" s="288" t="s">
        <v>223</v>
      </c>
      <c r="C1041" s="281">
        <v>200</v>
      </c>
      <c r="D1041" s="193" t="s">
        <v>2816</v>
      </c>
    </row>
    <row r="1042" spans="2:7">
      <c r="B1042" s="288" t="s">
        <v>223</v>
      </c>
      <c r="C1042" s="281">
        <v>200</v>
      </c>
      <c r="D1042" s="193" t="s">
        <v>1935</v>
      </c>
    </row>
    <row r="1043" spans="2:7">
      <c r="B1043" s="288" t="s">
        <v>223</v>
      </c>
      <c r="C1043" s="281">
        <v>200</v>
      </c>
      <c r="D1043" s="193" t="s">
        <v>1938</v>
      </c>
    </row>
    <row r="1044" spans="2:7">
      <c r="B1044" s="288" t="s">
        <v>223</v>
      </c>
      <c r="C1044" s="281">
        <v>200</v>
      </c>
      <c r="D1044" s="193" t="s">
        <v>2853</v>
      </c>
    </row>
    <row r="1045" spans="2:7">
      <c r="B1045" s="288" t="s">
        <v>223</v>
      </c>
      <c r="C1045" s="281">
        <v>202.85</v>
      </c>
      <c r="D1045" s="193" t="s">
        <v>2329</v>
      </c>
    </row>
    <row r="1046" spans="2:7">
      <c r="B1046" s="288" t="s">
        <v>223</v>
      </c>
      <c r="C1046" s="281">
        <v>222.49</v>
      </c>
      <c r="D1046" s="193" t="s">
        <v>2330</v>
      </c>
    </row>
    <row r="1047" spans="2:7">
      <c r="B1047" s="288" t="s">
        <v>223</v>
      </c>
      <c r="C1047" s="281">
        <v>240.44</v>
      </c>
      <c r="D1047" s="193" t="s">
        <v>2331</v>
      </c>
    </row>
    <row r="1048" spans="2:7">
      <c r="B1048" s="288" t="s">
        <v>223</v>
      </c>
      <c r="C1048" s="281">
        <v>300</v>
      </c>
      <c r="D1048" s="193" t="s">
        <v>2860</v>
      </c>
    </row>
    <row r="1049" spans="2:7">
      <c r="B1049" s="288" t="s">
        <v>223</v>
      </c>
      <c r="C1049" s="281">
        <v>300</v>
      </c>
      <c r="D1049" s="193" t="s">
        <v>2889</v>
      </c>
    </row>
    <row r="1050" spans="2:7">
      <c r="B1050" s="288" t="s">
        <v>223</v>
      </c>
      <c r="C1050" s="281">
        <v>300</v>
      </c>
      <c r="D1050" s="193" t="s">
        <v>2757</v>
      </c>
    </row>
    <row r="1051" spans="2:7">
      <c r="B1051" s="288" t="s">
        <v>223</v>
      </c>
      <c r="C1051" s="281">
        <v>300</v>
      </c>
      <c r="D1051" s="193" t="s">
        <v>2332</v>
      </c>
    </row>
    <row r="1052" spans="2:7">
      <c r="B1052" s="288" t="s">
        <v>223</v>
      </c>
      <c r="C1052" s="281">
        <v>381</v>
      </c>
      <c r="D1052" s="193" t="s">
        <v>2963</v>
      </c>
    </row>
    <row r="1053" spans="2:7">
      <c r="B1053" s="288" t="s">
        <v>223</v>
      </c>
      <c r="C1053" s="281">
        <v>408.06</v>
      </c>
      <c r="D1053" s="193" t="s">
        <v>2333</v>
      </c>
    </row>
    <row r="1054" spans="2:7">
      <c r="B1054" s="288" t="s">
        <v>223</v>
      </c>
      <c r="C1054" s="281">
        <v>430</v>
      </c>
      <c r="D1054" s="193" t="s">
        <v>2764</v>
      </c>
    </row>
    <row r="1055" spans="2:7" s="69" customFormat="1">
      <c r="B1055" s="288" t="s">
        <v>223</v>
      </c>
      <c r="C1055" s="281">
        <v>441.76</v>
      </c>
      <c r="D1055" s="69" t="s">
        <v>2964</v>
      </c>
      <c r="G1055" s="183"/>
    </row>
    <row r="1056" spans="2:7">
      <c r="B1056" s="288" t="s">
        <v>223</v>
      </c>
      <c r="C1056" s="281">
        <v>500</v>
      </c>
      <c r="D1056" s="193" t="s">
        <v>2888</v>
      </c>
    </row>
    <row r="1057" spans="2:7">
      <c r="B1057" s="288" t="s">
        <v>223</v>
      </c>
      <c r="C1057" s="281">
        <v>505.35</v>
      </c>
      <c r="D1057" s="193" t="s">
        <v>2334</v>
      </c>
    </row>
    <row r="1058" spans="2:7">
      <c r="B1058" s="288" t="s">
        <v>223</v>
      </c>
      <c r="C1058" s="281">
        <v>553</v>
      </c>
      <c r="D1058" s="193" t="s">
        <v>1945</v>
      </c>
    </row>
    <row r="1059" spans="2:7">
      <c r="B1059" s="288" t="s">
        <v>223</v>
      </c>
      <c r="C1059" s="281">
        <v>600</v>
      </c>
      <c r="D1059" s="193" t="s">
        <v>2335</v>
      </c>
    </row>
    <row r="1060" spans="2:7">
      <c r="B1060" s="288" t="s">
        <v>223</v>
      </c>
      <c r="C1060" s="281">
        <v>730</v>
      </c>
      <c r="D1060" s="193" t="s">
        <v>2336</v>
      </c>
    </row>
    <row r="1061" spans="2:7">
      <c r="B1061" s="288" t="s">
        <v>223</v>
      </c>
      <c r="C1061" s="281">
        <v>769.29</v>
      </c>
      <c r="D1061" s="193" t="s">
        <v>2337</v>
      </c>
    </row>
    <row r="1062" spans="2:7" s="69" customFormat="1">
      <c r="B1062" s="288" t="s">
        <v>223</v>
      </c>
      <c r="C1062" s="281">
        <v>832.61</v>
      </c>
      <c r="D1062" s="193" t="s">
        <v>2338</v>
      </c>
      <c r="G1062" s="183"/>
    </row>
    <row r="1063" spans="2:7" s="69" customFormat="1">
      <c r="B1063" s="288" t="s">
        <v>223</v>
      </c>
      <c r="C1063" s="281">
        <v>1000</v>
      </c>
      <c r="D1063" s="193" t="s">
        <v>2965</v>
      </c>
      <c r="G1063" s="183"/>
    </row>
    <row r="1064" spans="2:7" s="69" customFormat="1">
      <c r="B1064" s="288" t="s">
        <v>223</v>
      </c>
      <c r="C1064" s="281">
        <v>1000</v>
      </c>
      <c r="D1064" s="193" t="s">
        <v>2113</v>
      </c>
      <c r="G1064" s="183"/>
    </row>
    <row r="1065" spans="2:7">
      <c r="B1065" s="288" t="s">
        <v>223</v>
      </c>
      <c r="C1065" s="281">
        <v>1000</v>
      </c>
      <c r="D1065" s="193" t="s">
        <v>2785</v>
      </c>
    </row>
    <row r="1066" spans="2:7">
      <c r="B1066" s="288" t="s">
        <v>223</v>
      </c>
      <c r="C1066" s="281">
        <v>1000</v>
      </c>
      <c r="D1066" s="193" t="s">
        <v>2339</v>
      </c>
    </row>
    <row r="1067" spans="2:7">
      <c r="B1067" s="288" t="s">
        <v>223</v>
      </c>
      <c r="C1067" s="281">
        <v>1000</v>
      </c>
      <c r="D1067" s="193" t="s">
        <v>2966</v>
      </c>
    </row>
    <row r="1068" spans="2:7">
      <c r="B1068" s="288" t="s">
        <v>223</v>
      </c>
      <c r="C1068" s="281">
        <v>1000</v>
      </c>
      <c r="D1068" s="193" t="s">
        <v>2967</v>
      </c>
    </row>
    <row r="1069" spans="2:7">
      <c r="B1069" s="288" t="s">
        <v>223</v>
      </c>
      <c r="C1069" s="281">
        <v>1000</v>
      </c>
      <c r="D1069" s="193" t="s">
        <v>2340</v>
      </c>
    </row>
    <row r="1070" spans="2:7">
      <c r="B1070" s="288" t="s">
        <v>223</v>
      </c>
      <c r="C1070" s="281">
        <v>1500</v>
      </c>
      <c r="D1070" s="230" t="s">
        <v>2341</v>
      </c>
    </row>
    <row r="1071" spans="2:7">
      <c r="B1071" s="288" t="s">
        <v>223</v>
      </c>
      <c r="C1071" s="281">
        <v>3000</v>
      </c>
      <c r="D1071" s="193" t="s">
        <v>2073</v>
      </c>
    </row>
    <row r="1072" spans="2:7">
      <c r="B1072" s="288" t="s">
        <v>223</v>
      </c>
      <c r="C1072" s="281">
        <v>3000</v>
      </c>
      <c r="D1072" s="193" t="s">
        <v>2342</v>
      </c>
    </row>
    <row r="1073" spans="2:4">
      <c r="B1073" s="288" t="s">
        <v>223</v>
      </c>
      <c r="C1073" s="281">
        <v>3000</v>
      </c>
      <c r="D1073" s="193" t="s">
        <v>2813</v>
      </c>
    </row>
    <row r="1074" spans="2:4">
      <c r="B1074" s="288" t="s">
        <v>223</v>
      </c>
      <c r="C1074" s="281">
        <v>3000</v>
      </c>
      <c r="D1074" s="193" t="s">
        <v>2968</v>
      </c>
    </row>
    <row r="1075" spans="2:4">
      <c r="B1075" s="288" t="s">
        <v>223</v>
      </c>
      <c r="C1075" s="281">
        <v>3000</v>
      </c>
      <c r="D1075" s="193" t="s">
        <v>2343</v>
      </c>
    </row>
    <row r="1076" spans="2:4">
      <c r="B1076" s="288" t="s">
        <v>223</v>
      </c>
      <c r="C1076" s="281">
        <v>3000</v>
      </c>
      <c r="D1076" s="193" t="s">
        <v>2969</v>
      </c>
    </row>
    <row r="1077" spans="2:4">
      <c r="B1077" s="288" t="s">
        <v>223</v>
      </c>
      <c r="C1077" s="281">
        <v>3108.26</v>
      </c>
      <c r="D1077" s="193" t="s">
        <v>2344</v>
      </c>
    </row>
    <row r="1078" spans="2:4">
      <c r="B1078" s="288" t="s">
        <v>223</v>
      </c>
      <c r="C1078" s="281">
        <v>3344.35</v>
      </c>
      <c r="D1078" s="193" t="s">
        <v>2345</v>
      </c>
    </row>
    <row r="1079" spans="2:4">
      <c r="B1079" s="288" t="s">
        <v>223</v>
      </c>
      <c r="C1079" s="281">
        <v>3383.37</v>
      </c>
      <c r="D1079" s="193" t="s">
        <v>2346</v>
      </c>
    </row>
    <row r="1080" spans="2:4">
      <c r="B1080" s="288" t="s">
        <v>223</v>
      </c>
      <c r="C1080" s="281">
        <v>4315</v>
      </c>
      <c r="D1080" s="193" t="s">
        <v>2028</v>
      </c>
    </row>
    <row r="1081" spans="2:4" ht="26.25">
      <c r="B1081" s="288" t="s">
        <v>223</v>
      </c>
      <c r="C1081" s="281">
        <v>5489</v>
      </c>
      <c r="D1081" s="332" t="s">
        <v>1968</v>
      </c>
    </row>
    <row r="1082" spans="2:4" ht="26.25">
      <c r="B1082" s="288" t="s">
        <v>223</v>
      </c>
      <c r="C1082" s="281">
        <v>6560</v>
      </c>
      <c r="D1082" s="332" t="s">
        <v>1968</v>
      </c>
    </row>
    <row r="1083" spans="2:4" ht="26.25">
      <c r="B1083" s="288" t="s">
        <v>223</v>
      </c>
      <c r="C1083" s="281">
        <v>19512.14</v>
      </c>
      <c r="D1083" s="332" t="s">
        <v>1968</v>
      </c>
    </row>
    <row r="1084" spans="2:4">
      <c r="B1084" s="330" t="s">
        <v>223</v>
      </c>
      <c r="C1084" s="331">
        <v>20000</v>
      </c>
      <c r="D1084" s="332" t="s">
        <v>2970</v>
      </c>
    </row>
    <row r="1085" spans="2:4">
      <c r="B1085" s="288" t="s">
        <v>223</v>
      </c>
      <c r="C1085" s="281">
        <v>30000</v>
      </c>
      <c r="D1085" s="193" t="s">
        <v>2347</v>
      </c>
    </row>
    <row r="1086" spans="2:4">
      <c r="B1086" s="288" t="s">
        <v>248</v>
      </c>
      <c r="C1086" s="281">
        <v>0.05</v>
      </c>
      <c r="D1086" s="193" t="s">
        <v>2348</v>
      </c>
    </row>
    <row r="1087" spans="2:4">
      <c r="B1087" s="288" t="s">
        <v>248</v>
      </c>
      <c r="C1087" s="281">
        <v>6</v>
      </c>
      <c r="D1087" s="193" t="s">
        <v>2971</v>
      </c>
    </row>
    <row r="1088" spans="2:4">
      <c r="B1088" s="288" t="s">
        <v>248</v>
      </c>
      <c r="C1088" s="281">
        <v>7.78</v>
      </c>
      <c r="D1088" s="193" t="s">
        <v>2349</v>
      </c>
    </row>
    <row r="1089" spans="2:4">
      <c r="B1089" s="288" t="s">
        <v>248</v>
      </c>
      <c r="C1089" s="281">
        <v>7.82</v>
      </c>
      <c r="D1089" s="193" t="s">
        <v>2350</v>
      </c>
    </row>
    <row r="1090" spans="2:4">
      <c r="B1090" s="288" t="s">
        <v>248</v>
      </c>
      <c r="C1090" s="281">
        <v>25.21</v>
      </c>
      <c r="D1090" s="193" t="s">
        <v>2351</v>
      </c>
    </row>
    <row r="1091" spans="2:4">
      <c r="B1091" s="288" t="s">
        <v>248</v>
      </c>
      <c r="C1091" s="281">
        <v>34.72</v>
      </c>
      <c r="D1091" s="193" t="s">
        <v>2352</v>
      </c>
    </row>
    <row r="1092" spans="2:4">
      <c r="B1092" s="288" t="s">
        <v>248</v>
      </c>
      <c r="C1092" s="281">
        <v>50</v>
      </c>
      <c r="D1092" s="193" t="s">
        <v>2972</v>
      </c>
    </row>
    <row r="1093" spans="2:4">
      <c r="B1093" s="288" t="s">
        <v>248</v>
      </c>
      <c r="C1093" s="281">
        <v>54.98</v>
      </c>
      <c r="D1093" s="193" t="s">
        <v>2353</v>
      </c>
    </row>
    <row r="1094" spans="2:4">
      <c r="B1094" s="288" t="s">
        <v>248</v>
      </c>
      <c r="C1094" s="281">
        <v>58.07</v>
      </c>
      <c r="D1094" s="193" t="s">
        <v>2354</v>
      </c>
    </row>
    <row r="1095" spans="2:4">
      <c r="B1095" s="288" t="s">
        <v>248</v>
      </c>
      <c r="C1095" s="281">
        <v>59.52</v>
      </c>
      <c r="D1095" s="193" t="s">
        <v>2355</v>
      </c>
    </row>
    <row r="1096" spans="2:4">
      <c r="B1096" s="288" t="s">
        <v>248</v>
      </c>
      <c r="C1096" s="281">
        <v>100</v>
      </c>
      <c r="D1096" s="193" t="s">
        <v>2760</v>
      </c>
    </row>
    <row r="1097" spans="2:4">
      <c r="B1097" s="288" t="s">
        <v>248</v>
      </c>
      <c r="C1097" s="281">
        <v>100</v>
      </c>
      <c r="D1097" s="193" t="s">
        <v>2873</v>
      </c>
    </row>
    <row r="1098" spans="2:4">
      <c r="B1098" s="288" t="s">
        <v>248</v>
      </c>
      <c r="C1098" s="281">
        <v>100</v>
      </c>
      <c r="D1098" s="193" t="s">
        <v>1981</v>
      </c>
    </row>
    <row r="1099" spans="2:4">
      <c r="B1099" s="288" t="s">
        <v>248</v>
      </c>
      <c r="C1099" s="281">
        <v>100</v>
      </c>
      <c r="D1099" s="193" t="s">
        <v>2039</v>
      </c>
    </row>
    <row r="1100" spans="2:4">
      <c r="B1100" s="288" t="s">
        <v>248</v>
      </c>
      <c r="C1100" s="281">
        <v>100</v>
      </c>
      <c r="D1100" s="193" t="s">
        <v>2007</v>
      </c>
    </row>
    <row r="1101" spans="2:4">
      <c r="B1101" s="288" t="s">
        <v>248</v>
      </c>
      <c r="C1101" s="281">
        <v>100</v>
      </c>
      <c r="D1101" s="193" t="s">
        <v>2759</v>
      </c>
    </row>
    <row r="1102" spans="2:4">
      <c r="B1102" s="288" t="s">
        <v>248</v>
      </c>
      <c r="C1102" s="281">
        <v>150</v>
      </c>
      <c r="D1102" s="193" t="s">
        <v>2973</v>
      </c>
    </row>
    <row r="1103" spans="2:4">
      <c r="B1103" s="288" t="s">
        <v>248</v>
      </c>
      <c r="C1103" s="281">
        <v>200</v>
      </c>
      <c r="D1103" s="193" t="s">
        <v>2974</v>
      </c>
    </row>
    <row r="1104" spans="2:4">
      <c r="B1104" s="288" t="s">
        <v>248</v>
      </c>
      <c r="C1104" s="281">
        <v>200</v>
      </c>
      <c r="D1104" s="193" t="s">
        <v>2757</v>
      </c>
    </row>
    <row r="1105" spans="2:4">
      <c r="B1105" s="288" t="s">
        <v>248</v>
      </c>
      <c r="C1105" s="281">
        <v>200</v>
      </c>
      <c r="D1105" s="193" t="s">
        <v>1938</v>
      </c>
    </row>
    <row r="1106" spans="2:4">
      <c r="B1106" s="288" t="s">
        <v>248</v>
      </c>
      <c r="C1106" s="281">
        <v>294</v>
      </c>
      <c r="D1106" s="193" t="s">
        <v>2356</v>
      </c>
    </row>
    <row r="1107" spans="2:4">
      <c r="B1107" s="288" t="s">
        <v>248</v>
      </c>
      <c r="C1107" s="281">
        <v>300</v>
      </c>
      <c r="D1107" s="193" t="s">
        <v>2357</v>
      </c>
    </row>
    <row r="1108" spans="2:4">
      <c r="B1108" s="288" t="s">
        <v>248</v>
      </c>
      <c r="C1108" s="281">
        <v>300</v>
      </c>
      <c r="D1108" s="193" t="s">
        <v>2358</v>
      </c>
    </row>
    <row r="1109" spans="2:4">
      <c r="B1109" s="288" t="s">
        <v>248</v>
      </c>
      <c r="C1109" s="281">
        <v>300</v>
      </c>
      <c r="D1109" s="193" t="s">
        <v>2889</v>
      </c>
    </row>
    <row r="1110" spans="2:4">
      <c r="B1110" s="288" t="s">
        <v>248</v>
      </c>
      <c r="C1110" s="281">
        <v>300</v>
      </c>
      <c r="D1110" s="193" t="s">
        <v>2950</v>
      </c>
    </row>
    <row r="1111" spans="2:4">
      <c r="B1111" s="288" t="s">
        <v>248</v>
      </c>
      <c r="C1111" s="281">
        <v>309</v>
      </c>
      <c r="D1111" s="193" t="s">
        <v>2359</v>
      </c>
    </row>
    <row r="1112" spans="2:4">
      <c r="B1112" s="288" t="s">
        <v>248</v>
      </c>
      <c r="C1112" s="281">
        <v>328.18</v>
      </c>
      <c r="D1112" s="230" t="s">
        <v>2360</v>
      </c>
    </row>
    <row r="1113" spans="2:4">
      <c r="B1113" s="288" t="s">
        <v>248</v>
      </c>
      <c r="C1113" s="281">
        <v>340</v>
      </c>
      <c r="D1113" s="193" t="s">
        <v>2975</v>
      </c>
    </row>
    <row r="1114" spans="2:4">
      <c r="B1114" s="288" t="s">
        <v>248</v>
      </c>
      <c r="C1114" s="281">
        <v>367.7</v>
      </c>
      <c r="D1114" s="193" t="s">
        <v>2361</v>
      </c>
    </row>
    <row r="1115" spans="2:4">
      <c r="B1115" s="288" t="s">
        <v>248</v>
      </c>
      <c r="C1115" s="281">
        <v>396.55</v>
      </c>
      <c r="D1115" s="193" t="s">
        <v>2362</v>
      </c>
    </row>
    <row r="1116" spans="2:4">
      <c r="B1116" s="288" t="s">
        <v>248</v>
      </c>
      <c r="C1116" s="281">
        <v>500</v>
      </c>
      <c r="D1116" s="193" t="s">
        <v>1945</v>
      </c>
    </row>
    <row r="1117" spans="2:4">
      <c r="B1117" s="288" t="s">
        <v>248</v>
      </c>
      <c r="C1117" s="281">
        <v>500</v>
      </c>
      <c r="D1117" s="193" t="s">
        <v>2976</v>
      </c>
    </row>
    <row r="1118" spans="2:4">
      <c r="B1118" s="288" t="s">
        <v>248</v>
      </c>
      <c r="C1118" s="281">
        <v>500</v>
      </c>
      <c r="D1118" s="193" t="s">
        <v>2106</v>
      </c>
    </row>
    <row r="1119" spans="2:4">
      <c r="B1119" s="288" t="s">
        <v>248</v>
      </c>
      <c r="C1119" s="281">
        <v>500</v>
      </c>
      <c r="D1119" s="193" t="s">
        <v>1987</v>
      </c>
    </row>
    <row r="1120" spans="2:4">
      <c r="B1120" s="288" t="s">
        <v>248</v>
      </c>
      <c r="C1120" s="281">
        <v>500</v>
      </c>
      <c r="D1120" s="193" t="s">
        <v>2977</v>
      </c>
    </row>
    <row r="1121" spans="2:4">
      <c r="B1121" s="288" t="s">
        <v>248</v>
      </c>
      <c r="C1121" s="281">
        <v>500</v>
      </c>
      <c r="D1121" s="193" t="s">
        <v>2942</v>
      </c>
    </row>
    <row r="1122" spans="2:4">
      <c r="B1122" s="288" t="s">
        <v>248</v>
      </c>
      <c r="C1122" s="281">
        <v>510</v>
      </c>
      <c r="D1122" s="193" t="s">
        <v>2764</v>
      </c>
    </row>
    <row r="1123" spans="2:4">
      <c r="B1123" s="288" t="s">
        <v>248</v>
      </c>
      <c r="C1123" s="281">
        <v>524.17999999999995</v>
      </c>
      <c r="D1123" s="193" t="s">
        <v>2363</v>
      </c>
    </row>
    <row r="1124" spans="2:4">
      <c r="B1124" s="288" t="s">
        <v>248</v>
      </c>
      <c r="C1124" s="281">
        <v>555</v>
      </c>
      <c r="D1124" s="230" t="s">
        <v>2938</v>
      </c>
    </row>
    <row r="1125" spans="2:4">
      <c r="B1125" s="288" t="s">
        <v>248</v>
      </c>
      <c r="C1125" s="281">
        <v>605.28</v>
      </c>
      <c r="D1125" s="193" t="s">
        <v>2364</v>
      </c>
    </row>
    <row r="1126" spans="2:4">
      <c r="B1126" s="288" t="s">
        <v>248</v>
      </c>
      <c r="C1126" s="281">
        <v>747.25</v>
      </c>
      <c r="D1126" s="193" t="s">
        <v>2365</v>
      </c>
    </row>
    <row r="1127" spans="2:4">
      <c r="B1127" s="288" t="s">
        <v>248</v>
      </c>
      <c r="C1127" s="281">
        <v>748.8</v>
      </c>
      <c r="D1127" s="193" t="s">
        <v>2366</v>
      </c>
    </row>
    <row r="1128" spans="2:4">
      <c r="B1128" s="288" t="s">
        <v>248</v>
      </c>
      <c r="C1128" s="281">
        <v>863</v>
      </c>
      <c r="D1128" s="193" t="s">
        <v>2978</v>
      </c>
    </row>
    <row r="1129" spans="2:4">
      <c r="B1129" s="288" t="s">
        <v>248</v>
      </c>
      <c r="C1129" s="281">
        <v>1000</v>
      </c>
      <c r="D1129" s="193" t="s">
        <v>3122</v>
      </c>
    </row>
    <row r="1130" spans="2:4">
      <c r="B1130" s="288" t="s">
        <v>248</v>
      </c>
      <c r="C1130" s="281">
        <v>1000</v>
      </c>
      <c r="D1130" s="193" t="s">
        <v>2367</v>
      </c>
    </row>
    <row r="1131" spans="2:4">
      <c r="B1131" s="288" t="s">
        <v>248</v>
      </c>
      <c r="C1131" s="281">
        <v>1000</v>
      </c>
      <c r="D1131" s="193" t="s">
        <v>2979</v>
      </c>
    </row>
    <row r="1132" spans="2:4">
      <c r="B1132" s="288" t="s">
        <v>248</v>
      </c>
      <c r="C1132" s="281">
        <v>1000</v>
      </c>
      <c r="D1132" s="193" t="s">
        <v>2368</v>
      </c>
    </row>
    <row r="1133" spans="2:4">
      <c r="B1133" s="288" t="s">
        <v>248</v>
      </c>
      <c r="C1133" s="281">
        <v>1000</v>
      </c>
      <c r="D1133" s="193" t="s">
        <v>2369</v>
      </c>
    </row>
    <row r="1134" spans="2:4">
      <c r="B1134" s="288" t="s">
        <v>248</v>
      </c>
      <c r="C1134" s="281">
        <v>1000</v>
      </c>
      <c r="D1134" s="193" t="s">
        <v>2266</v>
      </c>
    </row>
    <row r="1135" spans="2:4">
      <c r="B1135" s="288" t="s">
        <v>248</v>
      </c>
      <c r="C1135" s="281">
        <v>1044.3</v>
      </c>
      <c r="D1135" s="193" t="s">
        <v>2370</v>
      </c>
    </row>
    <row r="1136" spans="2:4">
      <c r="B1136" s="288" t="s">
        <v>248</v>
      </c>
      <c r="C1136" s="281">
        <v>1086.5999999999999</v>
      </c>
      <c r="D1136" s="193" t="s">
        <v>2371</v>
      </c>
    </row>
    <row r="1137" spans="2:4">
      <c r="B1137" s="288" t="s">
        <v>248</v>
      </c>
      <c r="C1137" s="281">
        <v>1094.02</v>
      </c>
      <c r="D1137" s="193" t="s">
        <v>2372</v>
      </c>
    </row>
    <row r="1138" spans="2:4">
      <c r="B1138" s="288" t="s">
        <v>248</v>
      </c>
      <c r="C1138" s="281">
        <v>1500.66</v>
      </c>
      <c r="D1138" s="230" t="s">
        <v>2373</v>
      </c>
    </row>
    <row r="1139" spans="2:4">
      <c r="B1139" s="288" t="s">
        <v>248</v>
      </c>
      <c r="C1139" s="281">
        <v>1600.12</v>
      </c>
      <c r="D1139" s="193" t="s">
        <v>2374</v>
      </c>
    </row>
    <row r="1140" spans="2:4">
      <c r="B1140" s="288" t="s">
        <v>248</v>
      </c>
      <c r="C1140" s="281">
        <v>2228.54</v>
      </c>
      <c r="D1140" s="193" t="s">
        <v>2375</v>
      </c>
    </row>
    <row r="1141" spans="2:4">
      <c r="B1141" s="288" t="s">
        <v>248</v>
      </c>
      <c r="C1141" s="281">
        <v>2680</v>
      </c>
      <c r="D1141" s="193" t="s">
        <v>1955</v>
      </c>
    </row>
    <row r="1142" spans="2:4">
      <c r="B1142" s="288" t="s">
        <v>248</v>
      </c>
      <c r="C1142" s="281">
        <v>3000</v>
      </c>
      <c r="D1142" s="193" t="s">
        <v>1957</v>
      </c>
    </row>
    <row r="1143" spans="2:4">
      <c r="B1143" s="288" t="s">
        <v>248</v>
      </c>
      <c r="C1143" s="281">
        <v>3000</v>
      </c>
      <c r="D1143" s="193" t="s">
        <v>2768</v>
      </c>
    </row>
    <row r="1144" spans="2:4">
      <c r="B1144" s="288" t="s">
        <v>248</v>
      </c>
      <c r="C1144" s="281">
        <v>3000</v>
      </c>
      <c r="D1144" s="193" t="s">
        <v>2376</v>
      </c>
    </row>
    <row r="1145" spans="2:4">
      <c r="B1145" s="288" t="s">
        <v>248</v>
      </c>
      <c r="C1145" s="281">
        <v>3000</v>
      </c>
      <c r="D1145" s="193" t="s">
        <v>2147</v>
      </c>
    </row>
    <row r="1146" spans="2:4">
      <c r="B1146" s="288" t="s">
        <v>248</v>
      </c>
      <c r="C1146" s="281">
        <v>4000</v>
      </c>
      <c r="D1146" s="193" t="s">
        <v>2047</v>
      </c>
    </row>
    <row r="1147" spans="2:4">
      <c r="B1147" s="288" t="s">
        <v>248</v>
      </c>
      <c r="C1147" s="281">
        <v>5000</v>
      </c>
      <c r="D1147" s="193" t="s">
        <v>2377</v>
      </c>
    </row>
    <row r="1148" spans="2:4" ht="26.25">
      <c r="B1148" s="288" t="s">
        <v>248</v>
      </c>
      <c r="C1148" s="281">
        <v>5198.6400000000003</v>
      </c>
      <c r="D1148" s="332" t="s">
        <v>1968</v>
      </c>
    </row>
    <row r="1149" spans="2:4">
      <c r="B1149" s="288" t="s">
        <v>248</v>
      </c>
      <c r="C1149" s="281">
        <v>10000</v>
      </c>
      <c r="D1149" s="193" t="s">
        <v>2980</v>
      </c>
    </row>
    <row r="1150" spans="2:4">
      <c r="B1150" s="288" t="s">
        <v>248</v>
      </c>
      <c r="C1150" s="281">
        <v>10000</v>
      </c>
      <c r="D1150" s="193" t="s">
        <v>2378</v>
      </c>
    </row>
    <row r="1151" spans="2:4">
      <c r="B1151" s="288" t="s">
        <v>248</v>
      </c>
      <c r="C1151" s="281">
        <v>10000</v>
      </c>
      <c r="D1151" s="193" t="s">
        <v>2379</v>
      </c>
    </row>
    <row r="1152" spans="2:4">
      <c r="B1152" s="288" t="s">
        <v>248</v>
      </c>
      <c r="C1152" s="281">
        <v>15000</v>
      </c>
      <c r="D1152" s="193" t="s">
        <v>2081</v>
      </c>
    </row>
    <row r="1153" spans="2:7">
      <c r="B1153" s="288" t="s">
        <v>248</v>
      </c>
      <c r="C1153" s="281">
        <v>100000</v>
      </c>
      <c r="D1153" s="193" t="s">
        <v>2380</v>
      </c>
    </row>
    <row r="1154" spans="2:7">
      <c r="B1154" s="288" t="s">
        <v>233</v>
      </c>
      <c r="C1154" s="281">
        <v>3.18</v>
      </c>
      <c r="D1154" s="193" t="s">
        <v>2381</v>
      </c>
    </row>
    <row r="1155" spans="2:7">
      <c r="B1155" s="288" t="s">
        <v>233</v>
      </c>
      <c r="C1155" s="281">
        <v>6</v>
      </c>
      <c r="D1155" s="193" t="s">
        <v>2382</v>
      </c>
    </row>
    <row r="1156" spans="2:7" s="69" customFormat="1">
      <c r="B1156" s="288" t="s">
        <v>233</v>
      </c>
      <c r="C1156" s="281">
        <v>19.989999999999998</v>
      </c>
      <c r="D1156" s="193" t="s">
        <v>2383</v>
      </c>
      <c r="G1156" s="183"/>
    </row>
    <row r="1157" spans="2:7">
      <c r="B1157" s="288" t="s">
        <v>233</v>
      </c>
      <c r="C1157" s="281">
        <v>25</v>
      </c>
      <c r="D1157" s="193" t="s">
        <v>2384</v>
      </c>
    </row>
    <row r="1158" spans="2:7">
      <c r="B1158" s="288" t="s">
        <v>233</v>
      </c>
      <c r="C1158" s="281">
        <v>28.95</v>
      </c>
      <c r="D1158" s="193" t="s">
        <v>2385</v>
      </c>
    </row>
    <row r="1159" spans="2:7">
      <c r="B1159" s="288" t="s">
        <v>233</v>
      </c>
      <c r="C1159" s="281">
        <v>29.9</v>
      </c>
      <c r="D1159" s="193" t="s">
        <v>2981</v>
      </c>
    </row>
    <row r="1160" spans="2:7">
      <c r="B1160" s="288" t="s">
        <v>233</v>
      </c>
      <c r="C1160" s="281">
        <v>30</v>
      </c>
      <c r="D1160" s="193" t="s">
        <v>2386</v>
      </c>
    </row>
    <row r="1161" spans="2:7">
      <c r="B1161" s="330" t="s">
        <v>233</v>
      </c>
      <c r="C1161" s="331">
        <v>34</v>
      </c>
      <c r="D1161" s="332" t="s">
        <v>2117</v>
      </c>
    </row>
    <row r="1162" spans="2:7">
      <c r="B1162" s="288" t="s">
        <v>233</v>
      </c>
      <c r="C1162" s="281">
        <v>36.04</v>
      </c>
      <c r="D1162" s="193" t="s">
        <v>2387</v>
      </c>
    </row>
    <row r="1163" spans="2:7">
      <c r="B1163" s="288" t="s">
        <v>233</v>
      </c>
      <c r="C1163" s="281">
        <v>45</v>
      </c>
      <c r="D1163" s="193" t="s">
        <v>1931</v>
      </c>
    </row>
    <row r="1164" spans="2:7">
      <c r="B1164" s="288" t="s">
        <v>233</v>
      </c>
      <c r="C1164" s="281">
        <v>53.5</v>
      </c>
      <c r="D1164" s="332" t="s">
        <v>2117</v>
      </c>
    </row>
    <row r="1165" spans="2:7">
      <c r="B1165" s="288" t="s">
        <v>233</v>
      </c>
      <c r="C1165" s="281">
        <v>60.04</v>
      </c>
      <c r="D1165" s="193" t="s">
        <v>2388</v>
      </c>
    </row>
    <row r="1166" spans="2:7">
      <c r="B1166" s="288" t="s">
        <v>233</v>
      </c>
      <c r="C1166" s="281">
        <v>95</v>
      </c>
      <c r="D1166" s="193" t="s">
        <v>2389</v>
      </c>
    </row>
    <row r="1167" spans="2:7">
      <c r="B1167" s="288" t="s">
        <v>233</v>
      </c>
      <c r="C1167" s="281">
        <v>100</v>
      </c>
      <c r="D1167" s="193" t="s">
        <v>2855</v>
      </c>
    </row>
    <row r="1168" spans="2:7">
      <c r="B1168" s="288" t="s">
        <v>233</v>
      </c>
      <c r="C1168" s="281">
        <v>100</v>
      </c>
      <c r="D1168" s="193" t="s">
        <v>2025</v>
      </c>
    </row>
    <row r="1169" spans="2:4">
      <c r="B1169" s="288" t="s">
        <v>233</v>
      </c>
      <c r="C1169" s="281">
        <v>100</v>
      </c>
      <c r="D1169" s="193" t="s">
        <v>2065</v>
      </c>
    </row>
    <row r="1170" spans="2:4">
      <c r="B1170" s="288" t="s">
        <v>233</v>
      </c>
      <c r="C1170" s="281">
        <v>100</v>
      </c>
      <c r="D1170" s="193" t="s">
        <v>1935</v>
      </c>
    </row>
    <row r="1171" spans="2:4">
      <c r="B1171" s="288" t="s">
        <v>233</v>
      </c>
      <c r="C1171" s="281">
        <v>100</v>
      </c>
      <c r="D1171" s="193" t="s">
        <v>2005</v>
      </c>
    </row>
    <row r="1172" spans="2:4">
      <c r="B1172" s="288" t="s">
        <v>233</v>
      </c>
      <c r="C1172" s="281">
        <v>100</v>
      </c>
      <c r="D1172" s="193" t="s">
        <v>1936</v>
      </c>
    </row>
    <row r="1173" spans="2:4">
      <c r="B1173" s="288" t="s">
        <v>233</v>
      </c>
      <c r="C1173" s="281">
        <v>100</v>
      </c>
      <c r="D1173" s="193" t="s">
        <v>2009</v>
      </c>
    </row>
    <row r="1174" spans="2:4">
      <c r="B1174" s="288" t="s">
        <v>233</v>
      </c>
      <c r="C1174" s="281">
        <v>100</v>
      </c>
      <c r="D1174" s="193" t="s">
        <v>2008</v>
      </c>
    </row>
    <row r="1175" spans="2:4">
      <c r="B1175" s="288" t="s">
        <v>233</v>
      </c>
      <c r="C1175" s="281">
        <v>100</v>
      </c>
      <c r="D1175" s="193" t="s">
        <v>1935</v>
      </c>
    </row>
    <row r="1176" spans="2:4">
      <c r="B1176" s="288" t="s">
        <v>233</v>
      </c>
      <c r="C1176" s="281">
        <v>100</v>
      </c>
      <c r="D1176" s="193" t="s">
        <v>2125</v>
      </c>
    </row>
    <row r="1177" spans="2:4">
      <c r="B1177" s="288" t="s">
        <v>233</v>
      </c>
      <c r="C1177" s="281">
        <v>100</v>
      </c>
      <c r="D1177" s="193" t="s">
        <v>1934</v>
      </c>
    </row>
    <row r="1178" spans="2:4">
      <c r="B1178" s="288" t="s">
        <v>233</v>
      </c>
      <c r="C1178" s="281">
        <v>100</v>
      </c>
      <c r="D1178" s="193" t="s">
        <v>1937</v>
      </c>
    </row>
    <row r="1179" spans="2:4">
      <c r="B1179" s="288" t="s">
        <v>233</v>
      </c>
      <c r="C1179" s="281">
        <v>100</v>
      </c>
      <c r="D1179" s="193" t="s">
        <v>2162</v>
      </c>
    </row>
    <row r="1180" spans="2:4">
      <c r="B1180" s="288" t="s">
        <v>233</v>
      </c>
      <c r="C1180" s="281">
        <v>100</v>
      </c>
      <c r="D1180" s="193" t="s">
        <v>2840</v>
      </c>
    </row>
    <row r="1181" spans="2:4">
      <c r="B1181" s="288" t="s">
        <v>233</v>
      </c>
      <c r="C1181" s="281">
        <v>105.12</v>
      </c>
      <c r="D1181" s="193" t="s">
        <v>2982</v>
      </c>
    </row>
    <row r="1182" spans="2:4">
      <c r="B1182" s="288" t="s">
        <v>233</v>
      </c>
      <c r="C1182" s="281">
        <v>119.95</v>
      </c>
      <c r="D1182" s="193" t="s">
        <v>2983</v>
      </c>
    </row>
    <row r="1183" spans="2:4">
      <c r="B1183" s="288" t="s">
        <v>233</v>
      </c>
      <c r="C1183" s="281">
        <v>159.22999999999999</v>
      </c>
      <c r="D1183" s="193" t="s">
        <v>2390</v>
      </c>
    </row>
    <row r="1184" spans="2:4">
      <c r="B1184" s="288" t="s">
        <v>233</v>
      </c>
      <c r="C1184" s="281">
        <v>176</v>
      </c>
      <c r="D1184" s="193" t="s">
        <v>2918</v>
      </c>
    </row>
    <row r="1185" spans="2:4">
      <c r="B1185" s="288" t="s">
        <v>233</v>
      </c>
      <c r="C1185" s="281">
        <v>200</v>
      </c>
      <c r="D1185" s="193" t="s">
        <v>2973</v>
      </c>
    </row>
    <row r="1186" spans="2:4">
      <c r="B1186" s="288" t="s">
        <v>233</v>
      </c>
      <c r="C1186" s="281">
        <v>200</v>
      </c>
      <c r="D1186" s="193" t="s">
        <v>2158</v>
      </c>
    </row>
    <row r="1187" spans="2:4">
      <c r="B1187" s="288" t="s">
        <v>233</v>
      </c>
      <c r="C1187" s="281">
        <v>200</v>
      </c>
      <c r="D1187" s="193" t="s">
        <v>3130</v>
      </c>
    </row>
    <row r="1188" spans="2:4">
      <c r="B1188" s="288" t="s">
        <v>233</v>
      </c>
      <c r="C1188" s="281">
        <v>200</v>
      </c>
      <c r="D1188" s="193" t="s">
        <v>3132</v>
      </c>
    </row>
    <row r="1189" spans="2:4">
      <c r="B1189" s="288" t="s">
        <v>233</v>
      </c>
      <c r="C1189" s="281">
        <v>215</v>
      </c>
      <c r="D1189" s="193" t="s">
        <v>1945</v>
      </c>
    </row>
    <row r="1190" spans="2:4">
      <c r="B1190" s="288" t="s">
        <v>233</v>
      </c>
      <c r="C1190" s="281">
        <v>232.38</v>
      </c>
      <c r="D1190" s="193" t="s">
        <v>2391</v>
      </c>
    </row>
    <row r="1191" spans="2:4">
      <c r="B1191" s="288" t="s">
        <v>233</v>
      </c>
      <c r="C1191" s="281">
        <v>310</v>
      </c>
      <c r="D1191" s="193" t="s">
        <v>2392</v>
      </c>
    </row>
    <row r="1192" spans="2:4">
      <c r="B1192" s="288" t="s">
        <v>233</v>
      </c>
      <c r="C1192" s="281">
        <v>376.9</v>
      </c>
      <c r="D1192" s="193" t="s">
        <v>2393</v>
      </c>
    </row>
    <row r="1193" spans="2:4">
      <c r="B1193" s="288" t="s">
        <v>233</v>
      </c>
      <c r="C1193" s="281">
        <v>444.55</v>
      </c>
      <c r="D1193" s="193" t="s">
        <v>2984</v>
      </c>
    </row>
    <row r="1194" spans="2:4">
      <c r="B1194" s="288" t="s">
        <v>233</v>
      </c>
      <c r="C1194" s="281">
        <v>479.89</v>
      </c>
      <c r="D1194" s="193" t="s">
        <v>2394</v>
      </c>
    </row>
    <row r="1195" spans="2:4">
      <c r="B1195" s="288" t="s">
        <v>233</v>
      </c>
      <c r="C1195" s="281">
        <v>500</v>
      </c>
      <c r="D1195" s="193" t="s">
        <v>2985</v>
      </c>
    </row>
    <row r="1196" spans="2:4">
      <c r="B1196" s="288" t="s">
        <v>233</v>
      </c>
      <c r="C1196" s="281">
        <v>500</v>
      </c>
      <c r="D1196" s="193" t="s">
        <v>2986</v>
      </c>
    </row>
    <row r="1197" spans="2:4">
      <c r="B1197" s="288" t="s">
        <v>233</v>
      </c>
      <c r="C1197" s="281">
        <v>500</v>
      </c>
      <c r="D1197" s="193" t="s">
        <v>2888</v>
      </c>
    </row>
    <row r="1198" spans="2:4">
      <c r="B1198" s="288" t="s">
        <v>233</v>
      </c>
      <c r="C1198" s="281">
        <v>500</v>
      </c>
      <c r="D1198" s="193" t="s">
        <v>2234</v>
      </c>
    </row>
    <row r="1199" spans="2:4">
      <c r="B1199" s="288" t="s">
        <v>233</v>
      </c>
      <c r="C1199" s="281">
        <v>611.39</v>
      </c>
      <c r="D1199" s="193" t="s">
        <v>2395</v>
      </c>
    </row>
    <row r="1200" spans="2:4">
      <c r="B1200" s="288" t="s">
        <v>233</v>
      </c>
      <c r="C1200" s="281">
        <v>855.37</v>
      </c>
      <c r="D1200" s="230" t="s">
        <v>2396</v>
      </c>
    </row>
    <row r="1201" spans="2:4">
      <c r="B1201" s="288" t="s">
        <v>233</v>
      </c>
      <c r="C1201" s="281">
        <v>893.72</v>
      </c>
      <c r="D1201" s="193" t="s">
        <v>2397</v>
      </c>
    </row>
    <row r="1202" spans="2:4">
      <c r="B1202" s="288" t="s">
        <v>233</v>
      </c>
      <c r="C1202" s="281">
        <v>951.92</v>
      </c>
      <c r="D1202" s="193" t="s">
        <v>2398</v>
      </c>
    </row>
    <row r="1203" spans="2:4">
      <c r="B1203" s="288" t="s">
        <v>233</v>
      </c>
      <c r="C1203" s="281">
        <v>1000</v>
      </c>
      <c r="D1203" s="193" t="s">
        <v>2399</v>
      </c>
    </row>
    <row r="1204" spans="2:4">
      <c r="B1204" s="288" t="s">
        <v>233</v>
      </c>
      <c r="C1204" s="281">
        <v>1000</v>
      </c>
      <c r="D1204" s="193" t="s">
        <v>2400</v>
      </c>
    </row>
    <row r="1205" spans="2:4">
      <c r="B1205" s="288" t="s">
        <v>233</v>
      </c>
      <c r="C1205" s="281">
        <v>1000</v>
      </c>
      <c r="D1205" s="193" t="s">
        <v>2401</v>
      </c>
    </row>
    <row r="1206" spans="2:4">
      <c r="B1206" s="288" t="s">
        <v>233</v>
      </c>
      <c r="C1206" s="281">
        <v>1000</v>
      </c>
      <c r="D1206" s="193" t="s">
        <v>2987</v>
      </c>
    </row>
    <row r="1207" spans="2:4">
      <c r="B1207" s="288" t="s">
        <v>233</v>
      </c>
      <c r="C1207" s="281">
        <v>1000</v>
      </c>
      <c r="D1207" s="193" t="s">
        <v>2369</v>
      </c>
    </row>
    <row r="1208" spans="2:4">
      <c r="B1208" s="288" t="s">
        <v>233</v>
      </c>
      <c r="C1208" s="281">
        <v>1000</v>
      </c>
      <c r="D1208" s="193" t="s">
        <v>2807</v>
      </c>
    </row>
    <row r="1209" spans="2:4">
      <c r="B1209" s="288" t="s">
        <v>233</v>
      </c>
      <c r="C1209" s="281">
        <v>1174.32</v>
      </c>
      <c r="D1209" s="193" t="s">
        <v>2402</v>
      </c>
    </row>
    <row r="1210" spans="2:4">
      <c r="B1210" s="288" t="s">
        <v>233</v>
      </c>
      <c r="C1210" s="281">
        <v>1287.75</v>
      </c>
      <c r="D1210" s="193" t="s">
        <v>2988</v>
      </c>
    </row>
    <row r="1211" spans="2:4">
      <c r="B1211" s="288" t="s">
        <v>233</v>
      </c>
      <c r="C1211" s="281">
        <v>1296.06</v>
      </c>
      <c r="D1211" s="193" t="s">
        <v>2403</v>
      </c>
    </row>
    <row r="1212" spans="2:4" ht="26.25">
      <c r="B1212" s="288" t="s">
        <v>233</v>
      </c>
      <c r="C1212" s="281">
        <v>1530.92</v>
      </c>
      <c r="D1212" s="193" t="s">
        <v>3138</v>
      </c>
    </row>
    <row r="1213" spans="2:4">
      <c r="B1213" s="288" t="s">
        <v>233</v>
      </c>
      <c r="C1213" s="281">
        <v>2000</v>
      </c>
      <c r="D1213" s="193" t="s">
        <v>2404</v>
      </c>
    </row>
    <row r="1214" spans="2:4">
      <c r="B1214" s="288" t="s">
        <v>233</v>
      </c>
      <c r="C1214" s="281">
        <v>2000</v>
      </c>
      <c r="D1214" s="193" t="s">
        <v>2989</v>
      </c>
    </row>
    <row r="1215" spans="2:4">
      <c r="B1215" s="288" t="s">
        <v>233</v>
      </c>
      <c r="C1215" s="281">
        <v>2000</v>
      </c>
      <c r="D1215" s="193" t="s">
        <v>2990</v>
      </c>
    </row>
    <row r="1216" spans="2:4">
      <c r="B1216" s="288" t="s">
        <v>233</v>
      </c>
      <c r="C1216" s="281">
        <v>2112.8000000000002</v>
      </c>
      <c r="D1216" s="193" t="s">
        <v>2405</v>
      </c>
    </row>
    <row r="1217" spans="2:4">
      <c r="B1217" s="288" t="s">
        <v>233</v>
      </c>
      <c r="C1217" s="281">
        <v>3000</v>
      </c>
      <c r="D1217" s="193" t="s">
        <v>2847</v>
      </c>
    </row>
    <row r="1218" spans="2:4">
      <c r="B1218" s="288" t="s">
        <v>233</v>
      </c>
      <c r="C1218" s="281">
        <v>5000</v>
      </c>
      <c r="D1218" s="193" t="s">
        <v>2406</v>
      </c>
    </row>
    <row r="1219" spans="2:4">
      <c r="B1219" s="288" t="s">
        <v>233</v>
      </c>
      <c r="C1219" s="281">
        <v>5000</v>
      </c>
      <c r="D1219" s="193" t="s">
        <v>2991</v>
      </c>
    </row>
    <row r="1220" spans="2:4">
      <c r="B1220" s="288" t="s">
        <v>233</v>
      </c>
      <c r="C1220" s="281">
        <v>5000</v>
      </c>
      <c r="D1220" s="193" t="s">
        <v>2407</v>
      </c>
    </row>
    <row r="1221" spans="2:4" ht="26.25">
      <c r="B1221" s="288" t="s">
        <v>233</v>
      </c>
      <c r="C1221" s="281">
        <v>5947.83</v>
      </c>
      <c r="D1221" s="332" t="s">
        <v>1968</v>
      </c>
    </row>
    <row r="1222" spans="2:4">
      <c r="B1222" s="288" t="s">
        <v>233</v>
      </c>
      <c r="C1222" s="281">
        <v>10000</v>
      </c>
      <c r="D1222" s="193" t="s">
        <v>2408</v>
      </c>
    </row>
    <row r="1223" spans="2:4">
      <c r="B1223" s="288" t="s">
        <v>252</v>
      </c>
      <c r="C1223" s="281">
        <v>0.03</v>
      </c>
      <c r="D1223" s="193" t="s">
        <v>2409</v>
      </c>
    </row>
    <row r="1224" spans="2:4">
      <c r="B1224" s="288" t="s">
        <v>252</v>
      </c>
      <c r="C1224" s="281">
        <v>4.49</v>
      </c>
      <c r="D1224" s="193" t="s">
        <v>2992</v>
      </c>
    </row>
    <row r="1225" spans="2:4">
      <c r="B1225" s="288" t="s">
        <v>252</v>
      </c>
      <c r="C1225" s="281">
        <v>6</v>
      </c>
      <c r="D1225" s="193" t="s">
        <v>2410</v>
      </c>
    </row>
    <row r="1226" spans="2:4">
      <c r="B1226" s="288" t="s">
        <v>252</v>
      </c>
      <c r="C1226" s="281">
        <v>7.43</v>
      </c>
      <c r="D1226" s="193" t="s">
        <v>2411</v>
      </c>
    </row>
    <row r="1227" spans="2:4">
      <c r="B1227" s="288" t="s">
        <v>252</v>
      </c>
      <c r="C1227" s="281">
        <v>25</v>
      </c>
      <c r="D1227" s="193" t="s">
        <v>2384</v>
      </c>
    </row>
    <row r="1228" spans="2:4">
      <c r="B1228" s="288" t="s">
        <v>252</v>
      </c>
      <c r="C1228" s="281">
        <v>26.48</v>
      </c>
      <c r="D1228" s="193" t="s">
        <v>2412</v>
      </c>
    </row>
    <row r="1229" spans="2:4">
      <c r="B1229" s="288" t="s">
        <v>252</v>
      </c>
      <c r="C1229" s="281">
        <v>30</v>
      </c>
      <c r="D1229" s="193" t="s">
        <v>1932</v>
      </c>
    </row>
    <row r="1230" spans="2:4">
      <c r="B1230" s="288" t="s">
        <v>252</v>
      </c>
      <c r="C1230" s="281">
        <v>30.12</v>
      </c>
      <c r="D1230" s="193" t="s">
        <v>2993</v>
      </c>
    </row>
    <row r="1231" spans="2:4">
      <c r="B1231" s="288" t="s">
        <v>252</v>
      </c>
      <c r="C1231" s="281">
        <v>33.200000000000003</v>
      </c>
      <c r="D1231" s="193" t="s">
        <v>2413</v>
      </c>
    </row>
    <row r="1232" spans="2:4">
      <c r="B1232" s="288" t="s">
        <v>252</v>
      </c>
      <c r="C1232" s="281">
        <v>38.979999999999997</v>
      </c>
      <c r="D1232" s="193" t="s">
        <v>2414</v>
      </c>
    </row>
    <row r="1233" spans="2:7">
      <c r="B1233" s="330" t="s">
        <v>252</v>
      </c>
      <c r="C1233" s="331">
        <v>43.52</v>
      </c>
      <c r="D1233" s="332" t="s">
        <v>2415</v>
      </c>
    </row>
    <row r="1234" spans="2:7">
      <c r="B1234" s="288" t="s">
        <v>252</v>
      </c>
      <c r="C1234" s="281">
        <v>44.26</v>
      </c>
      <c r="D1234" s="193" t="s">
        <v>2994</v>
      </c>
    </row>
    <row r="1235" spans="2:7">
      <c r="B1235" s="288" t="s">
        <v>252</v>
      </c>
      <c r="C1235" s="281">
        <v>48.95</v>
      </c>
      <c r="D1235" s="193" t="s">
        <v>2416</v>
      </c>
    </row>
    <row r="1236" spans="2:7">
      <c r="B1236" s="288" t="s">
        <v>252</v>
      </c>
      <c r="C1236" s="281">
        <v>70.349999999999994</v>
      </c>
      <c r="D1236" s="193" t="s">
        <v>2417</v>
      </c>
    </row>
    <row r="1237" spans="2:7">
      <c r="B1237" s="288" t="s">
        <v>252</v>
      </c>
      <c r="C1237" s="281">
        <v>72.27</v>
      </c>
      <c r="D1237" s="193" t="s">
        <v>2995</v>
      </c>
    </row>
    <row r="1238" spans="2:7">
      <c r="B1238" s="288" t="s">
        <v>252</v>
      </c>
      <c r="C1238" s="281">
        <v>79.819999999999993</v>
      </c>
      <c r="D1238" s="193" t="s">
        <v>2418</v>
      </c>
    </row>
    <row r="1239" spans="2:7">
      <c r="B1239" s="288" t="s">
        <v>252</v>
      </c>
      <c r="C1239" s="281">
        <v>83.46</v>
      </c>
      <c r="D1239" s="193" t="s">
        <v>2419</v>
      </c>
    </row>
    <row r="1240" spans="2:7">
      <c r="B1240" s="288" t="s">
        <v>252</v>
      </c>
      <c r="C1240" s="281">
        <v>88.63</v>
      </c>
      <c r="D1240" s="193" t="s">
        <v>2996</v>
      </c>
    </row>
    <row r="1241" spans="2:7" s="69" customFormat="1">
      <c r="B1241" s="288" t="s">
        <v>252</v>
      </c>
      <c r="C1241" s="281">
        <v>100</v>
      </c>
      <c r="D1241" s="193" t="s">
        <v>2162</v>
      </c>
      <c r="G1241" s="183"/>
    </row>
    <row r="1242" spans="2:7">
      <c r="B1242" s="288" t="s">
        <v>252</v>
      </c>
      <c r="C1242" s="281">
        <v>100</v>
      </c>
      <c r="D1242" s="193" t="s">
        <v>2158</v>
      </c>
    </row>
    <row r="1243" spans="2:7">
      <c r="B1243" s="288" t="s">
        <v>252</v>
      </c>
      <c r="C1243" s="281">
        <v>100</v>
      </c>
      <c r="D1243" s="193" t="s">
        <v>2039</v>
      </c>
    </row>
    <row r="1244" spans="2:7">
      <c r="B1244" s="288" t="s">
        <v>252</v>
      </c>
      <c r="C1244" s="281">
        <v>100</v>
      </c>
      <c r="D1244" s="193" t="s">
        <v>2007</v>
      </c>
    </row>
    <row r="1245" spans="2:7">
      <c r="B1245" s="288" t="s">
        <v>252</v>
      </c>
      <c r="C1245" s="281">
        <v>100</v>
      </c>
      <c r="D1245" s="193" t="s">
        <v>1935</v>
      </c>
    </row>
    <row r="1246" spans="2:7">
      <c r="B1246" s="288" t="s">
        <v>252</v>
      </c>
      <c r="C1246" s="281">
        <v>100</v>
      </c>
      <c r="D1246" s="193" t="s">
        <v>2125</v>
      </c>
    </row>
    <row r="1247" spans="2:7">
      <c r="B1247" s="288" t="s">
        <v>252</v>
      </c>
      <c r="C1247" s="281">
        <v>100</v>
      </c>
      <c r="D1247" s="193" t="s">
        <v>2009</v>
      </c>
    </row>
    <row r="1248" spans="2:7">
      <c r="B1248" s="288" t="s">
        <v>252</v>
      </c>
      <c r="C1248" s="281">
        <v>100</v>
      </c>
      <c r="D1248" s="193" t="s">
        <v>1934</v>
      </c>
    </row>
    <row r="1249" spans="2:4">
      <c r="B1249" s="288" t="s">
        <v>252</v>
      </c>
      <c r="C1249" s="281">
        <v>100.95</v>
      </c>
      <c r="D1249" s="193" t="s">
        <v>2420</v>
      </c>
    </row>
    <row r="1250" spans="2:4">
      <c r="B1250" s="288" t="s">
        <v>252</v>
      </c>
      <c r="C1250" s="281">
        <v>101</v>
      </c>
      <c r="D1250" s="193" t="s">
        <v>2421</v>
      </c>
    </row>
    <row r="1251" spans="2:4">
      <c r="B1251" s="288" t="s">
        <v>252</v>
      </c>
      <c r="C1251" s="281">
        <v>101</v>
      </c>
      <c r="D1251" s="193" t="s">
        <v>2161</v>
      </c>
    </row>
    <row r="1252" spans="2:4">
      <c r="B1252" s="288" t="s">
        <v>252</v>
      </c>
      <c r="C1252" s="281">
        <v>128</v>
      </c>
      <c r="D1252" s="193" t="s">
        <v>2422</v>
      </c>
    </row>
    <row r="1253" spans="2:4">
      <c r="B1253" s="288" t="s">
        <v>252</v>
      </c>
      <c r="C1253" s="281">
        <v>150</v>
      </c>
      <c r="D1253" s="193" t="s">
        <v>2973</v>
      </c>
    </row>
    <row r="1254" spans="2:4">
      <c r="B1254" s="288" t="s">
        <v>252</v>
      </c>
      <c r="C1254" s="281">
        <v>170</v>
      </c>
      <c r="D1254" s="193" t="s">
        <v>3131</v>
      </c>
    </row>
    <row r="1255" spans="2:4">
      <c r="B1255" s="288" t="s">
        <v>252</v>
      </c>
      <c r="C1255" s="281">
        <v>180</v>
      </c>
      <c r="D1255" s="193" t="s">
        <v>3133</v>
      </c>
    </row>
    <row r="1256" spans="2:4">
      <c r="B1256" s="288" t="s">
        <v>252</v>
      </c>
      <c r="C1256" s="281">
        <v>180</v>
      </c>
      <c r="D1256" s="193" t="s">
        <v>3130</v>
      </c>
    </row>
    <row r="1257" spans="2:4">
      <c r="B1257" s="288" t="s">
        <v>252</v>
      </c>
      <c r="C1257" s="281">
        <v>196.87</v>
      </c>
      <c r="D1257" s="193" t="s">
        <v>2423</v>
      </c>
    </row>
    <row r="1258" spans="2:4">
      <c r="B1258" s="288" t="s">
        <v>252</v>
      </c>
      <c r="C1258" s="281">
        <v>200</v>
      </c>
      <c r="D1258" s="193" t="s">
        <v>2424</v>
      </c>
    </row>
    <row r="1259" spans="2:4">
      <c r="B1259" s="288" t="s">
        <v>252</v>
      </c>
      <c r="C1259" s="281">
        <v>200</v>
      </c>
      <c r="D1259" s="193" t="s">
        <v>2025</v>
      </c>
    </row>
    <row r="1260" spans="2:4">
      <c r="B1260" s="288" t="s">
        <v>252</v>
      </c>
      <c r="C1260" s="281">
        <v>200</v>
      </c>
      <c r="D1260" s="193" t="s">
        <v>2875</v>
      </c>
    </row>
    <row r="1261" spans="2:4">
      <c r="B1261" s="288" t="s">
        <v>252</v>
      </c>
      <c r="C1261" s="281">
        <v>200</v>
      </c>
      <c r="D1261" s="193" t="s">
        <v>2854</v>
      </c>
    </row>
    <row r="1262" spans="2:4">
      <c r="B1262" s="288" t="s">
        <v>252</v>
      </c>
      <c r="C1262" s="281">
        <v>200</v>
      </c>
      <c r="D1262" s="193" t="s">
        <v>2888</v>
      </c>
    </row>
    <row r="1263" spans="2:4">
      <c r="B1263" s="288" t="s">
        <v>252</v>
      </c>
      <c r="C1263" s="281">
        <v>200</v>
      </c>
      <c r="D1263" s="193" t="s">
        <v>1938</v>
      </c>
    </row>
    <row r="1264" spans="2:4">
      <c r="B1264" s="288" t="s">
        <v>252</v>
      </c>
      <c r="C1264" s="281">
        <v>265.51</v>
      </c>
      <c r="D1264" s="193" t="s">
        <v>2997</v>
      </c>
    </row>
    <row r="1265" spans="2:4">
      <c r="B1265" s="288" t="s">
        <v>252</v>
      </c>
      <c r="C1265" s="281">
        <v>274.29000000000002</v>
      </c>
      <c r="D1265" s="193" t="s">
        <v>2425</v>
      </c>
    </row>
    <row r="1266" spans="2:4">
      <c r="B1266" s="288" t="s">
        <v>252</v>
      </c>
      <c r="C1266" s="281">
        <v>283.70999999999998</v>
      </c>
      <c r="D1266" s="193" t="s">
        <v>2426</v>
      </c>
    </row>
    <row r="1267" spans="2:4">
      <c r="B1267" s="288" t="s">
        <v>252</v>
      </c>
      <c r="C1267" s="281">
        <v>288</v>
      </c>
      <c r="D1267" s="193" t="s">
        <v>2998</v>
      </c>
    </row>
    <row r="1268" spans="2:4">
      <c r="B1268" s="288" t="s">
        <v>252</v>
      </c>
      <c r="C1268" s="281">
        <v>300</v>
      </c>
      <c r="D1268" s="193" t="s">
        <v>2999</v>
      </c>
    </row>
    <row r="1269" spans="2:4">
      <c r="B1269" s="288" t="s">
        <v>252</v>
      </c>
      <c r="C1269" s="281">
        <v>341.24</v>
      </c>
      <c r="D1269" s="193" t="s">
        <v>2427</v>
      </c>
    </row>
    <row r="1270" spans="2:4">
      <c r="B1270" s="288" t="s">
        <v>252</v>
      </c>
      <c r="C1270" s="281">
        <v>351.75</v>
      </c>
      <c r="D1270" s="193" t="s">
        <v>2428</v>
      </c>
    </row>
    <row r="1271" spans="2:4">
      <c r="B1271" s="288" t="s">
        <v>252</v>
      </c>
      <c r="C1271" s="281">
        <v>450</v>
      </c>
      <c r="D1271" s="193" t="s">
        <v>2429</v>
      </c>
    </row>
    <row r="1272" spans="2:4">
      <c r="B1272" s="288" t="s">
        <v>252</v>
      </c>
      <c r="C1272" s="281">
        <v>500</v>
      </c>
      <c r="D1272" s="193" t="s">
        <v>2782</v>
      </c>
    </row>
    <row r="1273" spans="2:4">
      <c r="B1273" s="288" t="s">
        <v>252</v>
      </c>
      <c r="C1273" s="281">
        <v>500</v>
      </c>
      <c r="D1273" s="230" t="s">
        <v>1947</v>
      </c>
    </row>
    <row r="1274" spans="2:4">
      <c r="B1274" s="288" t="s">
        <v>252</v>
      </c>
      <c r="C1274" s="281">
        <v>500</v>
      </c>
      <c r="D1274" s="193" t="s">
        <v>2430</v>
      </c>
    </row>
    <row r="1275" spans="2:4">
      <c r="B1275" s="288" t="s">
        <v>252</v>
      </c>
      <c r="C1275" s="281">
        <v>500</v>
      </c>
      <c r="D1275" s="193" t="s">
        <v>2431</v>
      </c>
    </row>
    <row r="1276" spans="2:4">
      <c r="B1276" s="288" t="s">
        <v>252</v>
      </c>
      <c r="C1276" s="281">
        <v>500</v>
      </c>
      <c r="D1276" s="193" t="s">
        <v>1947</v>
      </c>
    </row>
    <row r="1277" spans="2:4">
      <c r="B1277" s="288" t="s">
        <v>252</v>
      </c>
      <c r="C1277" s="281">
        <v>500</v>
      </c>
      <c r="D1277" s="193" t="s">
        <v>2878</v>
      </c>
    </row>
    <row r="1278" spans="2:4">
      <c r="B1278" s="288" t="s">
        <v>252</v>
      </c>
      <c r="C1278" s="281">
        <v>500</v>
      </c>
      <c r="D1278" s="193" t="s">
        <v>2879</v>
      </c>
    </row>
    <row r="1279" spans="2:4">
      <c r="B1279" s="288" t="s">
        <v>252</v>
      </c>
      <c r="C1279" s="281">
        <v>500</v>
      </c>
      <c r="D1279" s="193" t="s">
        <v>3000</v>
      </c>
    </row>
    <row r="1280" spans="2:4">
      <c r="B1280" s="288" t="s">
        <v>252</v>
      </c>
      <c r="C1280" s="281">
        <v>500</v>
      </c>
      <c r="D1280" s="193" t="s">
        <v>3001</v>
      </c>
    </row>
    <row r="1281" spans="2:4">
      <c r="B1281" s="288" t="s">
        <v>252</v>
      </c>
      <c r="C1281" s="281">
        <v>500</v>
      </c>
      <c r="D1281" s="193" t="s">
        <v>3002</v>
      </c>
    </row>
    <row r="1282" spans="2:4">
      <c r="B1282" s="288" t="s">
        <v>252</v>
      </c>
      <c r="C1282" s="281">
        <v>510</v>
      </c>
      <c r="D1282" s="193" t="s">
        <v>2764</v>
      </c>
    </row>
    <row r="1283" spans="2:4">
      <c r="B1283" s="288" t="s">
        <v>252</v>
      </c>
      <c r="C1283" s="281">
        <v>594.1</v>
      </c>
      <c r="D1283" s="193" t="s">
        <v>2432</v>
      </c>
    </row>
    <row r="1284" spans="2:4">
      <c r="B1284" s="288" t="s">
        <v>252</v>
      </c>
      <c r="C1284" s="281">
        <v>690.81</v>
      </c>
      <c r="D1284" s="193" t="s">
        <v>2433</v>
      </c>
    </row>
    <row r="1285" spans="2:4">
      <c r="B1285" s="288" t="s">
        <v>252</v>
      </c>
      <c r="C1285" s="281">
        <v>831.16</v>
      </c>
      <c r="D1285" s="193" t="s">
        <v>2434</v>
      </c>
    </row>
    <row r="1286" spans="2:4">
      <c r="B1286" s="288" t="s">
        <v>252</v>
      </c>
      <c r="C1286" s="281">
        <v>856</v>
      </c>
      <c r="D1286" s="193" t="s">
        <v>2435</v>
      </c>
    </row>
    <row r="1287" spans="2:4">
      <c r="B1287" s="288" t="s">
        <v>252</v>
      </c>
      <c r="C1287" s="281">
        <v>874.62</v>
      </c>
      <c r="D1287" s="193" t="s">
        <v>2436</v>
      </c>
    </row>
    <row r="1288" spans="2:4">
      <c r="B1288" s="288" t="s">
        <v>252</v>
      </c>
      <c r="C1288" s="281">
        <v>1000</v>
      </c>
      <c r="D1288" s="193" t="s">
        <v>2437</v>
      </c>
    </row>
    <row r="1289" spans="2:4">
      <c r="B1289" s="288" t="s">
        <v>252</v>
      </c>
      <c r="C1289" s="281">
        <v>1000</v>
      </c>
      <c r="D1289" s="193" t="s">
        <v>2342</v>
      </c>
    </row>
    <row r="1290" spans="2:4">
      <c r="B1290" s="288" t="s">
        <v>252</v>
      </c>
      <c r="C1290" s="281">
        <v>1000</v>
      </c>
      <c r="D1290" s="193" t="s">
        <v>2837</v>
      </c>
    </row>
    <row r="1291" spans="2:4">
      <c r="B1291" s="288" t="s">
        <v>252</v>
      </c>
      <c r="C1291" s="281">
        <v>1000</v>
      </c>
      <c r="D1291" s="193" t="s">
        <v>2438</v>
      </c>
    </row>
    <row r="1292" spans="2:4">
      <c r="B1292" s="288" t="s">
        <v>252</v>
      </c>
      <c r="C1292" s="281">
        <v>1000</v>
      </c>
      <c r="D1292" s="193" t="s">
        <v>2790</v>
      </c>
    </row>
    <row r="1293" spans="2:4">
      <c r="B1293" s="288" t="s">
        <v>252</v>
      </c>
      <c r="C1293" s="281">
        <v>1000</v>
      </c>
      <c r="D1293" s="193" t="s">
        <v>3003</v>
      </c>
    </row>
    <row r="1294" spans="2:4">
      <c r="B1294" s="288" t="s">
        <v>252</v>
      </c>
      <c r="C1294" s="281">
        <v>1000</v>
      </c>
      <c r="D1294" s="193" t="s">
        <v>2020</v>
      </c>
    </row>
    <row r="1295" spans="2:4">
      <c r="B1295" s="288" t="s">
        <v>252</v>
      </c>
      <c r="C1295" s="281">
        <v>1000</v>
      </c>
      <c r="D1295" s="193" t="s">
        <v>2439</v>
      </c>
    </row>
    <row r="1296" spans="2:4">
      <c r="B1296" s="288" t="s">
        <v>252</v>
      </c>
      <c r="C1296" s="281">
        <v>1043.95</v>
      </c>
      <c r="D1296" s="193" t="s">
        <v>2440</v>
      </c>
    </row>
    <row r="1297" spans="2:4">
      <c r="B1297" s="288" t="s">
        <v>252</v>
      </c>
      <c r="C1297" s="281">
        <v>1050.46</v>
      </c>
      <c r="D1297" s="193" t="s">
        <v>2441</v>
      </c>
    </row>
    <row r="1298" spans="2:4">
      <c r="B1298" s="288" t="s">
        <v>252</v>
      </c>
      <c r="C1298" s="281">
        <v>1100</v>
      </c>
      <c r="D1298" s="193" t="s">
        <v>2442</v>
      </c>
    </row>
    <row r="1299" spans="2:4">
      <c r="B1299" s="288" t="s">
        <v>252</v>
      </c>
      <c r="C1299" s="281">
        <v>1213.9000000000001</v>
      </c>
      <c r="D1299" s="193" t="s">
        <v>2443</v>
      </c>
    </row>
    <row r="1300" spans="2:4">
      <c r="B1300" s="288" t="s">
        <v>252</v>
      </c>
      <c r="C1300" s="281">
        <v>1500</v>
      </c>
      <c r="D1300" s="193" t="s">
        <v>3004</v>
      </c>
    </row>
    <row r="1301" spans="2:4">
      <c r="B1301" s="288" t="s">
        <v>252</v>
      </c>
      <c r="C1301" s="281">
        <v>1550.37</v>
      </c>
      <c r="D1301" s="193" t="s">
        <v>2362</v>
      </c>
    </row>
    <row r="1302" spans="2:4">
      <c r="B1302" s="330" t="s">
        <v>252</v>
      </c>
      <c r="C1302" s="331">
        <v>2005.59</v>
      </c>
      <c r="D1302" s="332" t="s">
        <v>2444</v>
      </c>
    </row>
    <row r="1303" spans="2:4">
      <c r="B1303" s="288" t="s">
        <v>252</v>
      </c>
      <c r="C1303" s="281">
        <v>2340</v>
      </c>
      <c r="D1303" s="193" t="s">
        <v>1955</v>
      </c>
    </row>
    <row r="1304" spans="2:4">
      <c r="B1304" s="288" t="s">
        <v>252</v>
      </c>
      <c r="C1304" s="281">
        <v>3000</v>
      </c>
      <c r="D1304" s="193" t="s">
        <v>1957</v>
      </c>
    </row>
    <row r="1305" spans="2:4">
      <c r="B1305" s="288" t="s">
        <v>252</v>
      </c>
      <c r="C1305" s="281">
        <v>3095.4</v>
      </c>
      <c r="D1305" s="193" t="s">
        <v>2445</v>
      </c>
    </row>
    <row r="1306" spans="2:4">
      <c r="B1306" s="288" t="s">
        <v>252</v>
      </c>
      <c r="C1306" s="281">
        <v>3203.31</v>
      </c>
      <c r="D1306" s="193" t="s">
        <v>2446</v>
      </c>
    </row>
    <row r="1307" spans="2:4">
      <c r="B1307" s="288" t="s">
        <v>252</v>
      </c>
      <c r="C1307" s="281">
        <v>3246.22</v>
      </c>
      <c r="D1307" s="193" t="s">
        <v>2447</v>
      </c>
    </row>
    <row r="1308" spans="2:4">
      <c r="B1308" s="288" t="s">
        <v>252</v>
      </c>
      <c r="C1308" s="281">
        <v>5000</v>
      </c>
      <c r="D1308" s="193" t="s">
        <v>3005</v>
      </c>
    </row>
    <row r="1309" spans="2:4">
      <c r="B1309" s="288" t="s">
        <v>252</v>
      </c>
      <c r="C1309" s="281">
        <v>5000</v>
      </c>
      <c r="D1309" s="193" t="s">
        <v>3006</v>
      </c>
    </row>
    <row r="1310" spans="2:4">
      <c r="B1310" s="288" t="s">
        <v>252</v>
      </c>
      <c r="C1310" s="281">
        <v>5000</v>
      </c>
      <c r="D1310" s="193" t="s">
        <v>2834</v>
      </c>
    </row>
    <row r="1311" spans="2:4">
      <c r="B1311" s="288" t="s">
        <v>252</v>
      </c>
      <c r="C1311" s="281">
        <v>20000</v>
      </c>
      <c r="D1311" s="193" t="s">
        <v>1999</v>
      </c>
    </row>
    <row r="1312" spans="2:4" ht="26.25">
      <c r="B1312" s="288" t="s">
        <v>252</v>
      </c>
      <c r="C1312" s="281">
        <v>23001.02</v>
      </c>
      <c r="D1312" s="332" t="s">
        <v>1968</v>
      </c>
    </row>
    <row r="1313" spans="2:7">
      <c r="B1313" s="288" t="s">
        <v>243</v>
      </c>
      <c r="C1313" s="281">
        <v>0.3</v>
      </c>
      <c r="D1313" s="193" t="s">
        <v>2448</v>
      </c>
    </row>
    <row r="1314" spans="2:7">
      <c r="B1314" s="288" t="s">
        <v>243</v>
      </c>
      <c r="C1314" s="281">
        <v>0.5</v>
      </c>
      <c r="D1314" s="193" t="s">
        <v>2449</v>
      </c>
    </row>
    <row r="1315" spans="2:7">
      <c r="B1315" s="288" t="s">
        <v>243</v>
      </c>
      <c r="C1315" s="281">
        <v>0.95</v>
      </c>
      <c r="D1315" s="193" t="s">
        <v>3007</v>
      </c>
    </row>
    <row r="1316" spans="2:7">
      <c r="B1316" s="288" t="s">
        <v>243</v>
      </c>
      <c r="C1316" s="281">
        <v>1.96</v>
      </c>
      <c r="D1316" s="193" t="s">
        <v>2450</v>
      </c>
    </row>
    <row r="1317" spans="2:7">
      <c r="B1317" s="288" t="s">
        <v>243</v>
      </c>
      <c r="C1317" s="281">
        <v>21.45</v>
      </c>
      <c r="D1317" s="193" t="s">
        <v>3008</v>
      </c>
    </row>
    <row r="1318" spans="2:7">
      <c r="B1318" s="288" t="s">
        <v>243</v>
      </c>
      <c r="C1318" s="281">
        <v>30</v>
      </c>
      <c r="D1318" s="193" t="s">
        <v>1932</v>
      </c>
    </row>
    <row r="1319" spans="2:7">
      <c r="B1319" s="288" t="s">
        <v>243</v>
      </c>
      <c r="C1319" s="281">
        <v>30</v>
      </c>
      <c r="D1319" s="193" t="s">
        <v>2451</v>
      </c>
    </row>
    <row r="1320" spans="2:7">
      <c r="B1320" s="288" t="s">
        <v>243</v>
      </c>
      <c r="C1320" s="281">
        <v>48.33</v>
      </c>
      <c r="D1320" s="193" t="s">
        <v>2452</v>
      </c>
    </row>
    <row r="1321" spans="2:7">
      <c r="B1321" s="288" t="s">
        <v>243</v>
      </c>
      <c r="C1321" s="281">
        <v>50</v>
      </c>
      <c r="D1321" s="193" t="s">
        <v>3134</v>
      </c>
    </row>
    <row r="1322" spans="2:7">
      <c r="B1322" s="288" t="s">
        <v>243</v>
      </c>
      <c r="C1322" s="281">
        <v>50.36</v>
      </c>
      <c r="D1322" s="193" t="s">
        <v>2453</v>
      </c>
    </row>
    <row r="1323" spans="2:7" s="69" customFormat="1">
      <c r="B1323" s="288" t="s">
        <v>243</v>
      </c>
      <c r="C1323" s="281">
        <v>64.069999999999993</v>
      </c>
      <c r="D1323" s="193" t="s">
        <v>2454</v>
      </c>
      <c r="G1323" s="183"/>
    </row>
    <row r="1324" spans="2:7">
      <c r="B1324" s="288" t="s">
        <v>243</v>
      </c>
      <c r="C1324" s="281">
        <v>80.63</v>
      </c>
      <c r="D1324" s="193" t="s">
        <v>2455</v>
      </c>
    </row>
    <row r="1325" spans="2:7">
      <c r="B1325" s="288" t="s">
        <v>243</v>
      </c>
      <c r="C1325" s="281">
        <v>100</v>
      </c>
      <c r="D1325" s="193" t="s">
        <v>2855</v>
      </c>
    </row>
    <row r="1326" spans="2:7">
      <c r="B1326" s="288" t="s">
        <v>243</v>
      </c>
      <c r="C1326" s="281">
        <v>100</v>
      </c>
      <c r="D1326" s="193" t="s">
        <v>2873</v>
      </c>
    </row>
    <row r="1327" spans="2:7">
      <c r="B1327" s="288" t="s">
        <v>243</v>
      </c>
      <c r="C1327" s="281">
        <v>100</v>
      </c>
      <c r="D1327" s="193" t="s">
        <v>2759</v>
      </c>
    </row>
    <row r="1328" spans="2:7">
      <c r="B1328" s="288" t="s">
        <v>243</v>
      </c>
      <c r="C1328" s="281">
        <v>102.77</v>
      </c>
      <c r="D1328" s="193" t="s">
        <v>3009</v>
      </c>
    </row>
    <row r="1329" spans="2:4">
      <c r="B1329" s="288" t="s">
        <v>243</v>
      </c>
      <c r="C1329" s="281">
        <v>110</v>
      </c>
      <c r="D1329" s="193" t="s">
        <v>2456</v>
      </c>
    </row>
    <row r="1330" spans="2:4">
      <c r="B1330" s="288" t="s">
        <v>243</v>
      </c>
      <c r="C1330" s="281">
        <v>111.7</v>
      </c>
      <c r="D1330" s="193" t="s">
        <v>2457</v>
      </c>
    </row>
    <row r="1331" spans="2:4">
      <c r="B1331" s="288" t="s">
        <v>243</v>
      </c>
      <c r="C1331" s="281">
        <v>123.47</v>
      </c>
      <c r="D1331" s="193" t="s">
        <v>3010</v>
      </c>
    </row>
    <row r="1332" spans="2:4">
      <c r="B1332" s="288" t="s">
        <v>243</v>
      </c>
      <c r="C1332" s="281">
        <v>150</v>
      </c>
      <c r="D1332" s="193" t="s">
        <v>2962</v>
      </c>
    </row>
    <row r="1333" spans="2:4">
      <c r="B1333" s="288" t="s">
        <v>243</v>
      </c>
      <c r="C1333" s="281">
        <v>150</v>
      </c>
      <c r="D1333" s="193" t="s">
        <v>3125</v>
      </c>
    </row>
    <row r="1334" spans="2:4">
      <c r="B1334" s="288" t="s">
        <v>243</v>
      </c>
      <c r="C1334" s="281">
        <v>150</v>
      </c>
      <c r="D1334" s="193" t="s">
        <v>3126</v>
      </c>
    </row>
    <row r="1335" spans="2:4">
      <c r="B1335" s="288" t="s">
        <v>243</v>
      </c>
      <c r="C1335" s="281">
        <v>170</v>
      </c>
      <c r="D1335" s="193" t="s">
        <v>3132</v>
      </c>
    </row>
    <row r="1336" spans="2:4">
      <c r="B1336" s="288" t="s">
        <v>243</v>
      </c>
      <c r="C1336" s="281">
        <v>180</v>
      </c>
      <c r="D1336" s="193" t="s">
        <v>3130</v>
      </c>
    </row>
    <row r="1337" spans="2:4">
      <c r="B1337" s="288" t="s">
        <v>243</v>
      </c>
      <c r="C1337" s="281">
        <v>200</v>
      </c>
      <c r="D1337" s="193" t="s">
        <v>3131</v>
      </c>
    </row>
    <row r="1338" spans="2:4">
      <c r="B1338" s="288" t="s">
        <v>243</v>
      </c>
      <c r="C1338" s="281">
        <v>241.64</v>
      </c>
      <c r="D1338" s="193" t="s">
        <v>2458</v>
      </c>
    </row>
    <row r="1339" spans="2:4">
      <c r="B1339" s="288" t="s">
        <v>243</v>
      </c>
      <c r="C1339" s="281">
        <v>262.48</v>
      </c>
      <c r="D1339" s="193" t="s">
        <v>2459</v>
      </c>
    </row>
    <row r="1340" spans="2:4">
      <c r="B1340" s="288" t="s">
        <v>243</v>
      </c>
      <c r="C1340" s="281">
        <v>294</v>
      </c>
      <c r="D1340" s="193" t="s">
        <v>3011</v>
      </c>
    </row>
    <row r="1341" spans="2:4">
      <c r="B1341" s="288" t="s">
        <v>243</v>
      </c>
      <c r="C1341" s="281">
        <v>300</v>
      </c>
      <c r="D1341" s="193" t="s">
        <v>2922</v>
      </c>
    </row>
    <row r="1342" spans="2:4">
      <c r="B1342" s="288" t="s">
        <v>243</v>
      </c>
      <c r="C1342" s="281">
        <v>500</v>
      </c>
      <c r="D1342" s="193" t="s">
        <v>2169</v>
      </c>
    </row>
    <row r="1343" spans="2:4">
      <c r="B1343" s="288" t="s">
        <v>243</v>
      </c>
      <c r="C1343" s="281">
        <v>500</v>
      </c>
      <c r="D1343" s="193" t="s">
        <v>2170</v>
      </c>
    </row>
    <row r="1344" spans="2:4">
      <c r="B1344" s="288" t="s">
        <v>243</v>
      </c>
      <c r="C1344" s="281">
        <v>500</v>
      </c>
      <c r="D1344" s="193" t="s">
        <v>2876</v>
      </c>
    </row>
    <row r="1345" spans="2:4">
      <c r="B1345" s="288" t="s">
        <v>243</v>
      </c>
      <c r="C1345" s="281">
        <v>500</v>
      </c>
      <c r="D1345" s="193" t="s">
        <v>2106</v>
      </c>
    </row>
    <row r="1346" spans="2:4">
      <c r="B1346" s="288" t="s">
        <v>243</v>
      </c>
      <c r="C1346" s="281">
        <v>500</v>
      </c>
      <c r="D1346" s="193" t="s">
        <v>2113</v>
      </c>
    </row>
    <row r="1347" spans="2:4">
      <c r="B1347" s="288" t="s">
        <v>243</v>
      </c>
      <c r="C1347" s="281">
        <v>506.86</v>
      </c>
      <c r="D1347" s="193" t="s">
        <v>2460</v>
      </c>
    </row>
    <row r="1348" spans="2:4">
      <c r="B1348" s="288" t="s">
        <v>243</v>
      </c>
      <c r="C1348" s="281">
        <v>510</v>
      </c>
      <c r="D1348" s="193" t="s">
        <v>2764</v>
      </c>
    </row>
    <row r="1349" spans="2:4">
      <c r="B1349" s="288" t="s">
        <v>243</v>
      </c>
      <c r="C1349" s="281">
        <v>746</v>
      </c>
      <c r="D1349" s="230" t="s">
        <v>2461</v>
      </c>
    </row>
    <row r="1350" spans="2:4">
      <c r="B1350" s="288" t="s">
        <v>243</v>
      </c>
      <c r="C1350" s="281">
        <v>802.2</v>
      </c>
      <c r="D1350" s="193" t="s">
        <v>2462</v>
      </c>
    </row>
    <row r="1351" spans="2:4">
      <c r="B1351" s="288" t="s">
        <v>243</v>
      </c>
      <c r="C1351" s="281">
        <v>847.28</v>
      </c>
      <c r="D1351" s="193" t="s">
        <v>2463</v>
      </c>
    </row>
    <row r="1352" spans="2:4">
      <c r="B1352" s="288" t="s">
        <v>243</v>
      </c>
      <c r="C1352" s="281">
        <v>887.27</v>
      </c>
      <c r="D1352" s="193" t="s">
        <v>2464</v>
      </c>
    </row>
    <row r="1353" spans="2:4">
      <c r="B1353" s="288" t="s">
        <v>243</v>
      </c>
      <c r="C1353" s="281">
        <v>1000</v>
      </c>
      <c r="D1353" s="193" t="s">
        <v>3122</v>
      </c>
    </row>
    <row r="1354" spans="2:4">
      <c r="B1354" s="288" t="s">
        <v>243</v>
      </c>
      <c r="C1354" s="281">
        <v>1000</v>
      </c>
      <c r="D1354" s="193" t="s">
        <v>3012</v>
      </c>
    </row>
    <row r="1355" spans="2:4">
      <c r="B1355" s="288" t="s">
        <v>243</v>
      </c>
      <c r="C1355" s="281">
        <v>1000</v>
      </c>
      <c r="D1355" s="193" t="s">
        <v>2824</v>
      </c>
    </row>
    <row r="1356" spans="2:4">
      <c r="B1356" s="288" t="s">
        <v>243</v>
      </c>
      <c r="C1356" s="281">
        <v>1000</v>
      </c>
      <c r="D1356" s="193" t="s">
        <v>2790</v>
      </c>
    </row>
    <row r="1357" spans="2:4">
      <c r="B1357" s="288" t="s">
        <v>243</v>
      </c>
      <c r="C1357" s="281">
        <v>1000</v>
      </c>
      <c r="D1357" s="193" t="s">
        <v>2266</v>
      </c>
    </row>
    <row r="1358" spans="2:4">
      <c r="B1358" s="288" t="s">
        <v>243</v>
      </c>
      <c r="C1358" s="281">
        <v>1000</v>
      </c>
      <c r="D1358" s="193" t="s">
        <v>2827</v>
      </c>
    </row>
    <row r="1359" spans="2:4">
      <c r="B1359" s="288" t="s">
        <v>243</v>
      </c>
      <c r="C1359" s="281">
        <v>1000</v>
      </c>
      <c r="D1359" s="193" t="s">
        <v>2465</v>
      </c>
    </row>
    <row r="1360" spans="2:4">
      <c r="B1360" s="288" t="s">
        <v>243</v>
      </c>
      <c r="C1360" s="281">
        <v>1000</v>
      </c>
      <c r="D1360" s="193" t="s">
        <v>2466</v>
      </c>
    </row>
    <row r="1361" spans="2:4">
      <c r="B1361" s="288" t="s">
        <v>243</v>
      </c>
      <c r="C1361" s="281">
        <v>1000</v>
      </c>
      <c r="D1361" s="193" t="s">
        <v>2467</v>
      </c>
    </row>
    <row r="1362" spans="2:4">
      <c r="B1362" s="288" t="s">
        <v>243</v>
      </c>
      <c r="C1362" s="281">
        <v>1294.1099999999999</v>
      </c>
      <c r="D1362" s="193" t="s">
        <v>2468</v>
      </c>
    </row>
    <row r="1363" spans="2:4">
      <c r="B1363" s="330" t="s">
        <v>243</v>
      </c>
      <c r="C1363" s="331">
        <v>2000</v>
      </c>
      <c r="D1363" s="332" t="s">
        <v>2020</v>
      </c>
    </row>
    <row r="1364" spans="2:4">
      <c r="B1364" s="288" t="s">
        <v>243</v>
      </c>
      <c r="C1364" s="281">
        <v>2000</v>
      </c>
      <c r="D1364" s="193" t="s">
        <v>3013</v>
      </c>
    </row>
    <row r="1365" spans="2:4">
      <c r="B1365" s="288" t="s">
        <v>243</v>
      </c>
      <c r="C1365" s="281">
        <v>2000</v>
      </c>
      <c r="D1365" s="193" t="s">
        <v>2469</v>
      </c>
    </row>
    <row r="1366" spans="2:4">
      <c r="B1366" s="288" t="s">
        <v>243</v>
      </c>
      <c r="C1366" s="281">
        <v>2000</v>
      </c>
      <c r="D1366" s="193" t="s">
        <v>3014</v>
      </c>
    </row>
    <row r="1367" spans="2:4">
      <c r="B1367" s="288" t="s">
        <v>243</v>
      </c>
      <c r="C1367" s="281">
        <v>2699.13</v>
      </c>
      <c r="D1367" s="193" t="s">
        <v>2470</v>
      </c>
    </row>
    <row r="1368" spans="2:4">
      <c r="B1368" s="330" t="s">
        <v>243</v>
      </c>
      <c r="C1368" s="331">
        <v>3000</v>
      </c>
      <c r="D1368" s="332" t="s">
        <v>2471</v>
      </c>
    </row>
    <row r="1369" spans="2:4">
      <c r="B1369" s="288" t="s">
        <v>243</v>
      </c>
      <c r="C1369" s="281">
        <v>3000</v>
      </c>
      <c r="D1369" s="193" t="s">
        <v>1957</v>
      </c>
    </row>
    <row r="1370" spans="2:4">
      <c r="B1370" s="330" t="s">
        <v>243</v>
      </c>
      <c r="C1370" s="331">
        <v>3064</v>
      </c>
      <c r="D1370" s="332" t="s">
        <v>2472</v>
      </c>
    </row>
    <row r="1371" spans="2:4">
      <c r="B1371" s="288" t="s">
        <v>243</v>
      </c>
      <c r="C1371" s="281">
        <v>5000</v>
      </c>
      <c r="D1371" s="193" t="s">
        <v>2473</v>
      </c>
    </row>
    <row r="1372" spans="2:4">
      <c r="B1372" s="288" t="s">
        <v>243</v>
      </c>
      <c r="C1372" s="281">
        <v>5000</v>
      </c>
      <c r="D1372" s="193" t="s">
        <v>2474</v>
      </c>
    </row>
    <row r="1373" spans="2:4">
      <c r="B1373" s="288" t="s">
        <v>243</v>
      </c>
      <c r="C1373" s="281">
        <v>5000</v>
      </c>
      <c r="D1373" s="193" t="s">
        <v>2475</v>
      </c>
    </row>
    <row r="1374" spans="2:4">
      <c r="B1374" s="288" t="s">
        <v>243</v>
      </c>
      <c r="C1374" s="281">
        <v>5000</v>
      </c>
      <c r="D1374" s="193" t="s">
        <v>2476</v>
      </c>
    </row>
    <row r="1375" spans="2:4" ht="26.25">
      <c r="B1375" s="288" t="s">
        <v>243</v>
      </c>
      <c r="C1375" s="281">
        <v>6660.75</v>
      </c>
      <c r="D1375" s="332" t="s">
        <v>1968</v>
      </c>
    </row>
    <row r="1376" spans="2:4">
      <c r="B1376" s="288" t="s">
        <v>243</v>
      </c>
      <c r="C1376" s="281">
        <v>10000</v>
      </c>
      <c r="D1376" s="193" t="s">
        <v>2477</v>
      </c>
    </row>
    <row r="1377" spans="2:4" ht="12" customHeight="1">
      <c r="B1377" s="288" t="s">
        <v>243</v>
      </c>
      <c r="C1377" s="281">
        <v>15000</v>
      </c>
      <c r="D1377" s="193" t="s">
        <v>3015</v>
      </c>
    </row>
    <row r="1378" spans="2:4">
      <c r="B1378" s="288" t="s">
        <v>243</v>
      </c>
      <c r="C1378" s="281">
        <v>365000</v>
      </c>
      <c r="D1378" s="193" t="s">
        <v>2478</v>
      </c>
    </row>
    <row r="1379" spans="2:4">
      <c r="B1379" s="288" t="s">
        <v>224</v>
      </c>
      <c r="C1379" s="281">
        <v>0.02</v>
      </c>
      <c r="D1379" s="332" t="s">
        <v>2117</v>
      </c>
    </row>
    <row r="1380" spans="2:4">
      <c r="B1380" s="288" t="s">
        <v>224</v>
      </c>
      <c r="C1380" s="281">
        <v>0.1</v>
      </c>
      <c r="D1380" s="193" t="s">
        <v>2479</v>
      </c>
    </row>
    <row r="1381" spans="2:4">
      <c r="B1381" s="288" t="s">
        <v>224</v>
      </c>
      <c r="C1381" s="281">
        <v>0.15</v>
      </c>
      <c r="D1381" s="193" t="s">
        <v>2480</v>
      </c>
    </row>
    <row r="1382" spans="2:4">
      <c r="B1382" s="288" t="s">
        <v>224</v>
      </c>
      <c r="C1382" s="281">
        <v>2.9</v>
      </c>
      <c r="D1382" s="193" t="s">
        <v>3016</v>
      </c>
    </row>
    <row r="1383" spans="2:4">
      <c r="B1383" s="288" t="s">
        <v>224</v>
      </c>
      <c r="C1383" s="281">
        <v>3.13</v>
      </c>
      <c r="D1383" s="193" t="s">
        <v>2481</v>
      </c>
    </row>
    <row r="1384" spans="2:4">
      <c r="B1384" s="288" t="s">
        <v>224</v>
      </c>
      <c r="C1384" s="281">
        <v>3.57</v>
      </c>
      <c r="D1384" s="193" t="s">
        <v>2482</v>
      </c>
    </row>
    <row r="1385" spans="2:4">
      <c r="B1385" s="288" t="s">
        <v>224</v>
      </c>
      <c r="C1385" s="281">
        <v>3.62</v>
      </c>
      <c r="D1385" s="193" t="s">
        <v>2483</v>
      </c>
    </row>
    <row r="1386" spans="2:4">
      <c r="B1386" s="288" t="s">
        <v>224</v>
      </c>
      <c r="C1386" s="281">
        <v>6</v>
      </c>
      <c r="D1386" s="193" t="s">
        <v>2484</v>
      </c>
    </row>
    <row r="1387" spans="2:4">
      <c r="B1387" s="288" t="s">
        <v>224</v>
      </c>
      <c r="C1387" s="281">
        <v>13.1</v>
      </c>
      <c r="D1387" s="193" t="s">
        <v>2485</v>
      </c>
    </row>
    <row r="1388" spans="2:4">
      <c r="B1388" s="288" t="s">
        <v>224</v>
      </c>
      <c r="C1388" s="281">
        <v>16.62</v>
      </c>
      <c r="D1388" s="193" t="s">
        <v>2486</v>
      </c>
    </row>
    <row r="1389" spans="2:4">
      <c r="B1389" s="288" t="s">
        <v>224</v>
      </c>
      <c r="C1389" s="281">
        <v>30</v>
      </c>
      <c r="D1389" s="193" t="s">
        <v>1932</v>
      </c>
    </row>
    <row r="1390" spans="2:4">
      <c r="B1390" s="288" t="s">
        <v>224</v>
      </c>
      <c r="C1390" s="281">
        <v>30</v>
      </c>
      <c r="D1390" s="193" t="s">
        <v>2487</v>
      </c>
    </row>
    <row r="1391" spans="2:4">
      <c r="B1391" s="288" t="s">
        <v>224</v>
      </c>
      <c r="C1391" s="281">
        <v>33.14</v>
      </c>
      <c r="D1391" s="193" t="s">
        <v>3017</v>
      </c>
    </row>
    <row r="1392" spans="2:4">
      <c r="B1392" s="288" t="s">
        <v>224</v>
      </c>
      <c r="C1392" s="281">
        <v>50</v>
      </c>
      <c r="D1392" s="193" t="s">
        <v>2837</v>
      </c>
    </row>
    <row r="1393" spans="2:7">
      <c r="B1393" s="288" t="s">
        <v>224</v>
      </c>
      <c r="C1393" s="281">
        <v>50</v>
      </c>
      <c r="D1393" s="193" t="s">
        <v>2871</v>
      </c>
    </row>
    <row r="1394" spans="2:7">
      <c r="B1394" s="288" t="s">
        <v>224</v>
      </c>
      <c r="C1394" s="281">
        <v>53.94</v>
      </c>
      <c r="D1394" s="193" t="s">
        <v>2488</v>
      </c>
    </row>
    <row r="1395" spans="2:7">
      <c r="B1395" s="288" t="s">
        <v>224</v>
      </c>
      <c r="C1395" s="281">
        <v>56.93</v>
      </c>
      <c r="D1395" s="193" t="s">
        <v>2489</v>
      </c>
    </row>
    <row r="1396" spans="2:7">
      <c r="B1396" s="288" t="s">
        <v>224</v>
      </c>
      <c r="C1396" s="281">
        <v>59</v>
      </c>
      <c r="D1396" s="193" t="s">
        <v>2490</v>
      </c>
    </row>
    <row r="1397" spans="2:7">
      <c r="B1397" s="288" t="s">
        <v>224</v>
      </c>
      <c r="C1397" s="281">
        <v>69.180000000000007</v>
      </c>
      <c r="D1397" s="193" t="s">
        <v>2491</v>
      </c>
    </row>
    <row r="1398" spans="2:7" s="69" customFormat="1">
      <c r="B1398" s="288" t="s">
        <v>224</v>
      </c>
      <c r="C1398" s="281">
        <v>71.319999999999993</v>
      </c>
      <c r="D1398" s="193" t="s">
        <v>2492</v>
      </c>
      <c r="G1398" s="183"/>
    </row>
    <row r="1399" spans="2:7">
      <c r="B1399" s="288" t="s">
        <v>224</v>
      </c>
      <c r="C1399" s="281">
        <v>83.1</v>
      </c>
      <c r="D1399" s="193" t="s">
        <v>3018</v>
      </c>
    </row>
    <row r="1400" spans="2:7">
      <c r="B1400" s="288" t="s">
        <v>224</v>
      </c>
      <c r="C1400" s="281">
        <v>96.16</v>
      </c>
      <c r="D1400" s="193" t="s">
        <v>2493</v>
      </c>
    </row>
    <row r="1401" spans="2:7">
      <c r="B1401" s="288" t="s">
        <v>224</v>
      </c>
      <c r="C1401" s="281">
        <v>100</v>
      </c>
      <c r="D1401" s="193" t="s">
        <v>2113</v>
      </c>
    </row>
    <row r="1402" spans="2:7">
      <c r="B1402" s="288" t="s">
        <v>224</v>
      </c>
      <c r="C1402" s="281">
        <v>119.48</v>
      </c>
      <c r="D1402" s="193" t="s">
        <v>2494</v>
      </c>
    </row>
    <row r="1403" spans="2:7">
      <c r="B1403" s="288" t="s">
        <v>224</v>
      </c>
      <c r="C1403" s="281">
        <v>150</v>
      </c>
      <c r="D1403" s="193" t="s">
        <v>3125</v>
      </c>
    </row>
    <row r="1404" spans="2:7">
      <c r="B1404" s="288" t="s">
        <v>224</v>
      </c>
      <c r="C1404" s="281">
        <v>156.66999999999999</v>
      </c>
      <c r="D1404" s="193" t="s">
        <v>2495</v>
      </c>
    </row>
    <row r="1405" spans="2:7">
      <c r="B1405" s="288" t="s">
        <v>224</v>
      </c>
      <c r="C1405" s="281">
        <v>170</v>
      </c>
      <c r="D1405" s="193" t="s">
        <v>3131</v>
      </c>
    </row>
    <row r="1406" spans="2:7">
      <c r="B1406" s="288" t="s">
        <v>224</v>
      </c>
      <c r="C1406" s="281">
        <v>170</v>
      </c>
      <c r="D1406" s="193" t="s">
        <v>3135</v>
      </c>
    </row>
    <row r="1407" spans="2:7">
      <c r="B1407" s="288" t="s">
        <v>224</v>
      </c>
      <c r="C1407" s="281">
        <v>180</v>
      </c>
      <c r="D1407" s="193" t="s">
        <v>3130</v>
      </c>
    </row>
    <row r="1408" spans="2:7">
      <c r="B1408" s="288" t="s">
        <v>224</v>
      </c>
      <c r="C1408" s="281">
        <v>200</v>
      </c>
      <c r="D1408" s="193" t="s">
        <v>2875</v>
      </c>
    </row>
    <row r="1409" spans="2:4">
      <c r="B1409" s="288" t="s">
        <v>224</v>
      </c>
      <c r="C1409" s="281">
        <v>200</v>
      </c>
      <c r="D1409" s="193" t="s">
        <v>2854</v>
      </c>
    </row>
    <row r="1410" spans="2:4">
      <c r="B1410" s="288" t="s">
        <v>224</v>
      </c>
      <c r="C1410" s="281">
        <v>200</v>
      </c>
      <c r="D1410" s="193" t="s">
        <v>2496</v>
      </c>
    </row>
    <row r="1411" spans="2:4">
      <c r="B1411" s="288" t="s">
        <v>224</v>
      </c>
      <c r="C1411" s="281">
        <v>245.2</v>
      </c>
      <c r="D1411" s="193" t="s">
        <v>2497</v>
      </c>
    </row>
    <row r="1412" spans="2:4">
      <c r="B1412" s="288" t="s">
        <v>224</v>
      </c>
      <c r="C1412" s="281">
        <v>246.07</v>
      </c>
      <c r="D1412" s="193" t="s">
        <v>3019</v>
      </c>
    </row>
    <row r="1413" spans="2:4">
      <c r="B1413" s="288" t="s">
        <v>224</v>
      </c>
      <c r="C1413" s="281">
        <v>294</v>
      </c>
      <c r="D1413" s="193" t="s">
        <v>3020</v>
      </c>
    </row>
    <row r="1414" spans="2:4">
      <c r="B1414" s="288" t="s">
        <v>224</v>
      </c>
      <c r="C1414" s="281">
        <v>300</v>
      </c>
      <c r="D1414" s="193" t="s">
        <v>2498</v>
      </c>
    </row>
    <row r="1415" spans="2:4">
      <c r="B1415" s="288" t="s">
        <v>224</v>
      </c>
      <c r="C1415" s="281">
        <v>300</v>
      </c>
      <c r="D1415" s="193" t="s">
        <v>2923</v>
      </c>
    </row>
    <row r="1416" spans="2:4">
      <c r="B1416" s="288" t="s">
        <v>224</v>
      </c>
      <c r="C1416" s="281">
        <v>300</v>
      </c>
      <c r="D1416" s="193" t="s">
        <v>2888</v>
      </c>
    </row>
    <row r="1417" spans="2:4">
      <c r="B1417" s="288" t="s">
        <v>224</v>
      </c>
      <c r="C1417" s="281">
        <v>321.10000000000002</v>
      </c>
      <c r="D1417" s="193" t="s">
        <v>2499</v>
      </c>
    </row>
    <row r="1418" spans="2:4">
      <c r="B1418" s="288" t="s">
        <v>224</v>
      </c>
      <c r="C1418" s="281">
        <v>408.75</v>
      </c>
      <c r="D1418" s="193" t="s">
        <v>2500</v>
      </c>
    </row>
    <row r="1419" spans="2:4">
      <c r="B1419" s="288" t="s">
        <v>224</v>
      </c>
      <c r="C1419" s="281">
        <v>429</v>
      </c>
      <c r="D1419" s="193" t="s">
        <v>2501</v>
      </c>
    </row>
    <row r="1420" spans="2:4">
      <c r="B1420" s="288" t="s">
        <v>224</v>
      </c>
      <c r="C1420" s="281">
        <v>460</v>
      </c>
      <c r="D1420" s="193" t="s">
        <v>3021</v>
      </c>
    </row>
    <row r="1421" spans="2:4">
      <c r="B1421" s="288" t="s">
        <v>224</v>
      </c>
      <c r="C1421" s="281">
        <v>500</v>
      </c>
      <c r="D1421" s="193" t="s">
        <v>2263</v>
      </c>
    </row>
    <row r="1422" spans="2:4">
      <c r="B1422" s="288" t="s">
        <v>224</v>
      </c>
      <c r="C1422" s="281">
        <v>500</v>
      </c>
      <c r="D1422" s="193" t="s">
        <v>3022</v>
      </c>
    </row>
    <row r="1423" spans="2:4">
      <c r="B1423" s="288" t="s">
        <v>224</v>
      </c>
      <c r="C1423" s="281">
        <v>500</v>
      </c>
      <c r="D1423" s="193" t="s">
        <v>2502</v>
      </c>
    </row>
    <row r="1424" spans="2:4">
      <c r="B1424" s="288" t="s">
        <v>224</v>
      </c>
      <c r="C1424" s="281">
        <v>620</v>
      </c>
      <c r="D1424" s="193" t="s">
        <v>2764</v>
      </c>
    </row>
    <row r="1425" spans="2:7">
      <c r="B1425" s="288" t="s">
        <v>224</v>
      </c>
      <c r="C1425" s="281">
        <v>739.44</v>
      </c>
      <c r="D1425" s="193" t="s">
        <v>2503</v>
      </c>
    </row>
    <row r="1426" spans="2:7">
      <c r="B1426" s="288" t="s">
        <v>224</v>
      </c>
      <c r="C1426" s="281">
        <v>770.02</v>
      </c>
      <c r="D1426" s="193" t="s">
        <v>2504</v>
      </c>
    </row>
    <row r="1427" spans="2:7">
      <c r="B1427" s="288" t="s">
        <v>224</v>
      </c>
      <c r="C1427" s="281">
        <v>776.46</v>
      </c>
      <c r="D1427" s="193" t="s">
        <v>2505</v>
      </c>
    </row>
    <row r="1428" spans="2:7">
      <c r="B1428" s="288" t="s">
        <v>224</v>
      </c>
      <c r="C1428" s="281">
        <v>796</v>
      </c>
      <c r="D1428" s="193" t="s">
        <v>2506</v>
      </c>
    </row>
    <row r="1429" spans="2:7">
      <c r="B1429" s="288" t="s">
        <v>224</v>
      </c>
      <c r="C1429" s="281">
        <v>915.38</v>
      </c>
      <c r="D1429" s="193" t="s">
        <v>2507</v>
      </c>
    </row>
    <row r="1430" spans="2:7">
      <c r="B1430" s="288" t="s">
        <v>224</v>
      </c>
      <c r="C1430" s="281">
        <v>1000</v>
      </c>
      <c r="D1430" s="193" t="s">
        <v>3023</v>
      </c>
    </row>
    <row r="1431" spans="2:7">
      <c r="B1431" s="288" t="s">
        <v>224</v>
      </c>
      <c r="C1431" s="281">
        <v>1000</v>
      </c>
      <c r="D1431" s="193" t="s">
        <v>2020</v>
      </c>
    </row>
    <row r="1432" spans="2:7">
      <c r="B1432" s="288" t="s">
        <v>224</v>
      </c>
      <c r="C1432" s="281">
        <v>1000</v>
      </c>
      <c r="D1432" s="193" t="s">
        <v>2339</v>
      </c>
    </row>
    <row r="1433" spans="2:7" s="69" customFormat="1">
      <c r="B1433" s="288" t="s">
        <v>224</v>
      </c>
      <c r="C1433" s="281">
        <v>1000</v>
      </c>
      <c r="D1433" s="193" t="s">
        <v>3142</v>
      </c>
      <c r="G1433" s="183"/>
    </row>
    <row r="1434" spans="2:7">
      <c r="B1434" s="288" t="s">
        <v>224</v>
      </c>
      <c r="C1434" s="281">
        <v>1017.36</v>
      </c>
      <c r="D1434" s="193" t="s">
        <v>2508</v>
      </c>
    </row>
    <row r="1435" spans="2:7">
      <c r="B1435" s="288" t="s">
        <v>224</v>
      </c>
      <c r="C1435" s="281">
        <v>1338.54</v>
      </c>
      <c r="D1435" s="230" t="s">
        <v>2509</v>
      </c>
    </row>
    <row r="1436" spans="2:7">
      <c r="B1436" s="288" t="s">
        <v>224</v>
      </c>
      <c r="C1436" s="281">
        <v>1577.71</v>
      </c>
      <c r="D1436" s="193" t="s">
        <v>2510</v>
      </c>
    </row>
    <row r="1437" spans="2:7">
      <c r="B1437" s="288" t="s">
        <v>224</v>
      </c>
      <c r="C1437" s="281">
        <v>1721.65</v>
      </c>
      <c r="D1437" s="193" t="s">
        <v>3024</v>
      </c>
    </row>
    <row r="1438" spans="2:7">
      <c r="B1438" s="288" t="s">
        <v>224</v>
      </c>
      <c r="C1438" s="281">
        <v>1799.68</v>
      </c>
      <c r="D1438" s="193" t="s">
        <v>2511</v>
      </c>
    </row>
    <row r="1439" spans="2:7">
      <c r="B1439" s="288" t="s">
        <v>224</v>
      </c>
      <c r="C1439" s="281">
        <v>1849.22</v>
      </c>
      <c r="D1439" s="193" t="s">
        <v>2512</v>
      </c>
    </row>
    <row r="1440" spans="2:7">
      <c r="B1440" s="288" t="s">
        <v>224</v>
      </c>
      <c r="C1440" s="281">
        <v>1875</v>
      </c>
      <c r="D1440" s="193" t="s">
        <v>2028</v>
      </c>
    </row>
    <row r="1441" spans="2:4">
      <c r="B1441" s="288" t="s">
        <v>224</v>
      </c>
      <c r="C1441" s="281">
        <v>2000</v>
      </c>
      <c r="D1441" s="193" t="s">
        <v>3025</v>
      </c>
    </row>
    <row r="1442" spans="2:4">
      <c r="B1442" s="330" t="s">
        <v>224</v>
      </c>
      <c r="C1442" s="331">
        <v>2000</v>
      </c>
      <c r="D1442" s="332" t="s">
        <v>2785</v>
      </c>
    </row>
    <row r="1443" spans="2:4">
      <c r="B1443" s="288" t="s">
        <v>224</v>
      </c>
      <c r="C1443" s="281">
        <v>2000</v>
      </c>
      <c r="D1443" s="193" t="s">
        <v>2269</v>
      </c>
    </row>
    <row r="1444" spans="2:4">
      <c r="B1444" s="288" t="s">
        <v>224</v>
      </c>
      <c r="C1444" s="281">
        <v>2000</v>
      </c>
      <c r="D1444" s="193" t="s">
        <v>3026</v>
      </c>
    </row>
    <row r="1445" spans="2:4">
      <c r="B1445" s="288" t="s">
        <v>224</v>
      </c>
      <c r="C1445" s="281">
        <v>2659.06</v>
      </c>
      <c r="D1445" s="193" t="s">
        <v>2513</v>
      </c>
    </row>
    <row r="1446" spans="2:4">
      <c r="B1446" s="288" t="s">
        <v>224</v>
      </c>
      <c r="C1446" s="281">
        <v>3000</v>
      </c>
      <c r="D1446" s="193" t="s">
        <v>2514</v>
      </c>
    </row>
    <row r="1447" spans="2:4">
      <c r="B1447" s="288" t="s">
        <v>224</v>
      </c>
      <c r="C1447" s="281">
        <v>3000</v>
      </c>
      <c r="D1447" s="193" t="s">
        <v>2813</v>
      </c>
    </row>
    <row r="1448" spans="2:4">
      <c r="B1448" s="288" t="s">
        <v>224</v>
      </c>
      <c r="C1448" s="281">
        <v>3000</v>
      </c>
      <c r="D1448" s="193" t="s">
        <v>2261</v>
      </c>
    </row>
    <row r="1449" spans="2:4">
      <c r="B1449" s="288" t="s">
        <v>224</v>
      </c>
      <c r="C1449" s="281">
        <v>3000</v>
      </c>
      <c r="D1449" s="193" t="s">
        <v>3027</v>
      </c>
    </row>
    <row r="1450" spans="2:4">
      <c r="B1450" s="288" t="s">
        <v>224</v>
      </c>
      <c r="C1450" s="281">
        <v>5000</v>
      </c>
      <c r="D1450" s="193" t="s">
        <v>3028</v>
      </c>
    </row>
    <row r="1451" spans="2:4">
      <c r="B1451" s="288" t="s">
        <v>224</v>
      </c>
      <c r="C1451" s="281">
        <v>5000</v>
      </c>
      <c r="D1451" s="193" t="s">
        <v>2084</v>
      </c>
    </row>
    <row r="1452" spans="2:4">
      <c r="B1452" s="288" t="s">
        <v>224</v>
      </c>
      <c r="C1452" s="281">
        <v>5000</v>
      </c>
      <c r="D1452" s="193" t="s">
        <v>2515</v>
      </c>
    </row>
    <row r="1453" spans="2:4">
      <c r="B1453" s="288" t="s">
        <v>224</v>
      </c>
      <c r="C1453" s="281">
        <v>5000</v>
      </c>
      <c r="D1453" s="193" t="s">
        <v>3029</v>
      </c>
    </row>
    <row r="1454" spans="2:4">
      <c r="B1454" s="288" t="s">
        <v>224</v>
      </c>
      <c r="C1454" s="281">
        <v>5000</v>
      </c>
      <c r="D1454" s="193" t="s">
        <v>3136</v>
      </c>
    </row>
    <row r="1455" spans="2:4">
      <c r="B1455" s="288" t="s">
        <v>224</v>
      </c>
      <c r="C1455" s="281">
        <v>8000</v>
      </c>
      <c r="D1455" s="193" t="s">
        <v>3030</v>
      </c>
    </row>
    <row r="1456" spans="2:4" ht="26.25">
      <c r="B1456" s="288" t="s">
        <v>224</v>
      </c>
      <c r="C1456" s="281">
        <v>14235</v>
      </c>
      <c r="D1456" s="332" t="s">
        <v>1968</v>
      </c>
    </row>
    <row r="1457" spans="2:7">
      <c r="B1457" s="288" t="s">
        <v>224</v>
      </c>
      <c r="C1457" s="281">
        <v>15000</v>
      </c>
      <c r="D1457" s="230" t="s">
        <v>2516</v>
      </c>
    </row>
    <row r="1458" spans="2:7" ht="26.25">
      <c r="B1458" s="288" t="s">
        <v>224</v>
      </c>
      <c r="C1458" s="281">
        <v>18211.29</v>
      </c>
      <c r="D1458" s="332" t="s">
        <v>1968</v>
      </c>
    </row>
    <row r="1459" spans="2:7" ht="26.25">
      <c r="B1459" s="288" t="s">
        <v>224</v>
      </c>
      <c r="C1459" s="281">
        <v>23170</v>
      </c>
      <c r="D1459" s="332" t="s">
        <v>1968</v>
      </c>
    </row>
    <row r="1460" spans="2:7">
      <c r="B1460" s="288" t="s">
        <v>224</v>
      </c>
      <c r="C1460" s="281">
        <v>30000</v>
      </c>
      <c r="D1460" s="193" t="s">
        <v>2517</v>
      </c>
    </row>
    <row r="1461" spans="2:7">
      <c r="B1461" s="288" t="s">
        <v>224</v>
      </c>
      <c r="C1461" s="281">
        <v>31573.34</v>
      </c>
      <c r="D1461" s="193" t="s">
        <v>2518</v>
      </c>
    </row>
    <row r="1462" spans="2:7">
      <c r="B1462" s="288" t="s">
        <v>224</v>
      </c>
      <c r="C1462" s="281">
        <v>50000</v>
      </c>
      <c r="D1462" s="193" t="s">
        <v>2519</v>
      </c>
    </row>
    <row r="1463" spans="2:7">
      <c r="B1463" s="288" t="s">
        <v>225</v>
      </c>
      <c r="C1463" s="281">
        <v>0.01</v>
      </c>
      <c r="D1463" s="193" t="s">
        <v>3031</v>
      </c>
    </row>
    <row r="1464" spans="2:7">
      <c r="B1464" s="288" t="s">
        <v>225</v>
      </c>
      <c r="C1464" s="281">
        <v>3.56</v>
      </c>
      <c r="D1464" s="193" t="s">
        <v>3032</v>
      </c>
    </row>
    <row r="1465" spans="2:7">
      <c r="B1465" s="288" t="s">
        <v>225</v>
      </c>
      <c r="C1465" s="281">
        <v>7.1</v>
      </c>
      <c r="D1465" s="193" t="s">
        <v>3033</v>
      </c>
    </row>
    <row r="1466" spans="2:7">
      <c r="B1466" s="288" t="s">
        <v>225</v>
      </c>
      <c r="C1466" s="281">
        <v>7.36</v>
      </c>
      <c r="D1466" s="193" t="s">
        <v>2520</v>
      </c>
    </row>
    <row r="1467" spans="2:7" s="69" customFormat="1">
      <c r="B1467" s="288" t="s">
        <v>225</v>
      </c>
      <c r="C1467" s="281">
        <v>8.3000000000000007</v>
      </c>
      <c r="D1467" s="193" t="s">
        <v>2521</v>
      </c>
      <c r="G1467" s="183"/>
    </row>
    <row r="1468" spans="2:7" s="69" customFormat="1">
      <c r="B1468" s="288" t="s">
        <v>225</v>
      </c>
      <c r="C1468" s="281">
        <v>8.74</v>
      </c>
      <c r="D1468" s="193" t="s">
        <v>2522</v>
      </c>
      <c r="G1468" s="183"/>
    </row>
    <row r="1469" spans="2:7" s="69" customFormat="1">
      <c r="B1469" s="288" t="s">
        <v>225</v>
      </c>
      <c r="C1469" s="281">
        <v>10.62</v>
      </c>
      <c r="D1469" s="193" t="s">
        <v>2523</v>
      </c>
      <c r="G1469" s="183"/>
    </row>
    <row r="1470" spans="2:7">
      <c r="B1470" s="288" t="s">
        <v>225</v>
      </c>
      <c r="C1470" s="281">
        <v>11.02</v>
      </c>
      <c r="D1470" s="193" t="s">
        <v>2524</v>
      </c>
    </row>
    <row r="1471" spans="2:7">
      <c r="B1471" s="288" t="s">
        <v>225</v>
      </c>
      <c r="C1471" s="281">
        <v>16.62</v>
      </c>
      <c r="D1471" s="193" t="s">
        <v>3034</v>
      </c>
    </row>
    <row r="1472" spans="2:7">
      <c r="B1472" s="288" t="s">
        <v>225</v>
      </c>
      <c r="C1472" s="281">
        <v>30</v>
      </c>
      <c r="D1472" s="193" t="s">
        <v>1932</v>
      </c>
    </row>
    <row r="1473" spans="2:4">
      <c r="B1473" s="288" t="s">
        <v>225</v>
      </c>
      <c r="C1473" s="281">
        <v>30</v>
      </c>
      <c r="D1473" s="193" t="s">
        <v>2525</v>
      </c>
    </row>
    <row r="1474" spans="2:4">
      <c r="B1474" s="288" t="s">
        <v>225</v>
      </c>
      <c r="C1474" s="281">
        <v>32.94</v>
      </c>
      <c r="D1474" s="193" t="s">
        <v>2526</v>
      </c>
    </row>
    <row r="1475" spans="2:4">
      <c r="B1475" s="288" t="s">
        <v>225</v>
      </c>
      <c r="C1475" s="281">
        <v>35.5</v>
      </c>
      <c r="D1475" s="193" t="s">
        <v>2527</v>
      </c>
    </row>
    <row r="1476" spans="2:4">
      <c r="B1476" s="288" t="s">
        <v>225</v>
      </c>
      <c r="C1476" s="281">
        <v>38.520000000000003</v>
      </c>
      <c r="D1476" s="193" t="s">
        <v>2528</v>
      </c>
    </row>
    <row r="1477" spans="2:4">
      <c r="B1477" s="288" t="s">
        <v>225</v>
      </c>
      <c r="C1477" s="281">
        <v>47.27</v>
      </c>
      <c r="D1477" s="193" t="s">
        <v>2529</v>
      </c>
    </row>
    <row r="1478" spans="2:4">
      <c r="B1478" s="288" t="s">
        <v>225</v>
      </c>
      <c r="C1478" s="281">
        <v>50</v>
      </c>
      <c r="D1478" s="193" t="s">
        <v>2837</v>
      </c>
    </row>
    <row r="1479" spans="2:4">
      <c r="B1479" s="288" t="s">
        <v>225</v>
      </c>
      <c r="C1479" s="281">
        <v>50</v>
      </c>
      <c r="D1479" s="193" t="s">
        <v>2530</v>
      </c>
    </row>
    <row r="1480" spans="2:4">
      <c r="B1480" s="288" t="s">
        <v>225</v>
      </c>
      <c r="C1480" s="281">
        <v>50.16</v>
      </c>
      <c r="D1480" s="193" t="s">
        <v>2531</v>
      </c>
    </row>
    <row r="1481" spans="2:4">
      <c r="B1481" s="288" t="s">
        <v>225</v>
      </c>
      <c r="C1481" s="281">
        <v>56.87</v>
      </c>
      <c r="D1481" s="193" t="s">
        <v>2532</v>
      </c>
    </row>
    <row r="1482" spans="2:4">
      <c r="B1482" s="288" t="s">
        <v>225</v>
      </c>
      <c r="C1482" s="281">
        <v>57</v>
      </c>
      <c r="D1482" s="193" t="s">
        <v>3035</v>
      </c>
    </row>
    <row r="1483" spans="2:4">
      <c r="B1483" s="288" t="s">
        <v>225</v>
      </c>
      <c r="C1483" s="281">
        <v>60</v>
      </c>
      <c r="D1483" s="193" t="s">
        <v>2533</v>
      </c>
    </row>
    <row r="1484" spans="2:4">
      <c r="B1484" s="288" t="s">
        <v>225</v>
      </c>
      <c r="C1484" s="281">
        <v>80.56</v>
      </c>
      <c r="D1484" s="193" t="s">
        <v>2534</v>
      </c>
    </row>
    <row r="1485" spans="2:4">
      <c r="B1485" s="288" t="s">
        <v>225</v>
      </c>
      <c r="C1485" s="281">
        <v>94</v>
      </c>
      <c r="D1485" s="193" t="s">
        <v>2535</v>
      </c>
    </row>
    <row r="1486" spans="2:4">
      <c r="B1486" s="288" t="s">
        <v>225</v>
      </c>
      <c r="C1486" s="281">
        <v>100</v>
      </c>
      <c r="D1486" s="193" t="s">
        <v>1935</v>
      </c>
    </row>
    <row r="1487" spans="2:4">
      <c r="B1487" s="288" t="s">
        <v>225</v>
      </c>
      <c r="C1487" s="281">
        <v>109.93</v>
      </c>
      <c r="D1487" s="193" t="s">
        <v>2536</v>
      </c>
    </row>
    <row r="1488" spans="2:4">
      <c r="B1488" s="288" t="s">
        <v>225</v>
      </c>
      <c r="C1488" s="281">
        <v>118.83</v>
      </c>
      <c r="D1488" s="193" t="s">
        <v>2537</v>
      </c>
    </row>
    <row r="1489" spans="2:4">
      <c r="B1489" s="288" t="s">
        <v>225</v>
      </c>
      <c r="C1489" s="281">
        <v>120.79</v>
      </c>
      <c r="D1489" s="193" t="s">
        <v>2538</v>
      </c>
    </row>
    <row r="1490" spans="2:4">
      <c r="B1490" s="288" t="s">
        <v>225</v>
      </c>
      <c r="C1490" s="281">
        <v>125.52</v>
      </c>
      <c r="D1490" s="193" t="s">
        <v>2539</v>
      </c>
    </row>
    <row r="1491" spans="2:4">
      <c r="B1491" s="288" t="s">
        <v>225</v>
      </c>
      <c r="C1491" s="281">
        <v>150</v>
      </c>
      <c r="D1491" s="193" t="s">
        <v>3126</v>
      </c>
    </row>
    <row r="1492" spans="2:4">
      <c r="B1492" s="288" t="s">
        <v>225</v>
      </c>
      <c r="C1492" s="281">
        <v>152.53</v>
      </c>
      <c r="D1492" s="193" t="s">
        <v>2540</v>
      </c>
    </row>
    <row r="1493" spans="2:4">
      <c r="B1493" s="288" t="s">
        <v>225</v>
      </c>
      <c r="C1493" s="281">
        <v>154</v>
      </c>
      <c r="D1493" s="193" t="s">
        <v>2044</v>
      </c>
    </row>
    <row r="1494" spans="2:4">
      <c r="B1494" s="288" t="s">
        <v>225</v>
      </c>
      <c r="C1494" s="281">
        <v>177.55</v>
      </c>
      <c r="D1494" s="193" t="s">
        <v>2541</v>
      </c>
    </row>
    <row r="1495" spans="2:4">
      <c r="B1495" s="288" t="s">
        <v>225</v>
      </c>
      <c r="C1495" s="281">
        <v>200</v>
      </c>
      <c r="D1495" s="193" t="s">
        <v>2962</v>
      </c>
    </row>
    <row r="1496" spans="2:4">
      <c r="B1496" s="288" t="s">
        <v>225</v>
      </c>
      <c r="C1496" s="281">
        <v>200</v>
      </c>
      <c r="D1496" s="193" t="s">
        <v>2542</v>
      </c>
    </row>
    <row r="1497" spans="2:4">
      <c r="B1497" s="288" t="s">
        <v>225</v>
      </c>
      <c r="C1497" s="281">
        <v>220</v>
      </c>
      <c r="D1497" s="193" t="s">
        <v>2543</v>
      </c>
    </row>
    <row r="1498" spans="2:4">
      <c r="B1498" s="288" t="s">
        <v>225</v>
      </c>
      <c r="C1498" s="281">
        <v>246.13</v>
      </c>
      <c r="D1498" s="193" t="s">
        <v>2544</v>
      </c>
    </row>
    <row r="1499" spans="2:4">
      <c r="B1499" s="288" t="s">
        <v>225</v>
      </c>
      <c r="C1499" s="281">
        <v>250</v>
      </c>
      <c r="D1499" s="193" t="s">
        <v>2851</v>
      </c>
    </row>
    <row r="1500" spans="2:4">
      <c r="B1500" s="288" t="s">
        <v>225</v>
      </c>
      <c r="C1500" s="281">
        <v>250</v>
      </c>
      <c r="D1500" s="193" t="s">
        <v>2545</v>
      </c>
    </row>
    <row r="1501" spans="2:4">
      <c r="B1501" s="288" t="s">
        <v>225</v>
      </c>
      <c r="C1501" s="281">
        <v>283</v>
      </c>
      <c r="D1501" s="193" t="s">
        <v>3036</v>
      </c>
    </row>
    <row r="1502" spans="2:4">
      <c r="B1502" s="288" t="s">
        <v>225</v>
      </c>
      <c r="C1502" s="281">
        <v>294</v>
      </c>
      <c r="D1502" s="193" t="s">
        <v>2546</v>
      </c>
    </row>
    <row r="1503" spans="2:4">
      <c r="B1503" s="288" t="s">
        <v>225</v>
      </c>
      <c r="C1503" s="281">
        <v>300</v>
      </c>
      <c r="D1503" s="193" t="s">
        <v>2889</v>
      </c>
    </row>
    <row r="1504" spans="2:4">
      <c r="B1504" s="288" t="s">
        <v>225</v>
      </c>
      <c r="C1504" s="281">
        <v>307.10000000000002</v>
      </c>
      <c r="D1504" s="193" t="s">
        <v>2547</v>
      </c>
    </row>
    <row r="1505" spans="2:7">
      <c r="B1505" s="288" t="s">
        <v>225</v>
      </c>
      <c r="C1505" s="281">
        <v>312.62</v>
      </c>
      <c r="D1505" s="193" t="s">
        <v>3037</v>
      </c>
    </row>
    <row r="1506" spans="2:7">
      <c r="B1506" s="288" t="s">
        <v>225</v>
      </c>
      <c r="C1506" s="281">
        <v>381.22</v>
      </c>
      <c r="D1506" s="193" t="s">
        <v>3038</v>
      </c>
    </row>
    <row r="1507" spans="2:7">
      <c r="B1507" s="288" t="s">
        <v>225</v>
      </c>
      <c r="C1507" s="281">
        <v>392.69</v>
      </c>
      <c r="D1507" s="193" t="s">
        <v>2548</v>
      </c>
    </row>
    <row r="1508" spans="2:7">
      <c r="B1508" s="288" t="s">
        <v>225</v>
      </c>
      <c r="C1508" s="281">
        <v>396.16</v>
      </c>
      <c r="D1508" s="193" t="s">
        <v>3039</v>
      </c>
    </row>
    <row r="1509" spans="2:7">
      <c r="B1509" s="330" t="s">
        <v>225</v>
      </c>
      <c r="C1509" s="331">
        <v>435.65</v>
      </c>
      <c r="D1509" s="332" t="s">
        <v>2549</v>
      </c>
    </row>
    <row r="1510" spans="2:7">
      <c r="B1510" s="288" t="s">
        <v>225</v>
      </c>
      <c r="C1510" s="281">
        <v>482.95</v>
      </c>
      <c r="D1510" s="230" t="s">
        <v>2550</v>
      </c>
    </row>
    <row r="1511" spans="2:7">
      <c r="B1511" s="288" t="s">
        <v>225</v>
      </c>
      <c r="C1511" s="281">
        <v>484.62</v>
      </c>
      <c r="D1511" s="193" t="s">
        <v>2551</v>
      </c>
    </row>
    <row r="1512" spans="2:7" s="132" customFormat="1">
      <c r="B1512" s="330" t="s">
        <v>225</v>
      </c>
      <c r="C1512" s="331">
        <v>498.47</v>
      </c>
      <c r="D1512" s="332" t="s">
        <v>3145</v>
      </c>
      <c r="G1512" s="372"/>
    </row>
    <row r="1513" spans="2:7">
      <c r="B1513" s="288" t="s">
        <v>225</v>
      </c>
      <c r="C1513" s="281">
        <v>500</v>
      </c>
      <c r="D1513" s="193" t="s">
        <v>3040</v>
      </c>
    </row>
    <row r="1514" spans="2:7">
      <c r="B1514" s="288" t="s">
        <v>225</v>
      </c>
      <c r="C1514" s="281">
        <v>500</v>
      </c>
      <c r="D1514" s="193" t="s">
        <v>2888</v>
      </c>
    </row>
    <row r="1515" spans="2:7">
      <c r="B1515" s="288" t="s">
        <v>225</v>
      </c>
      <c r="C1515" s="281">
        <v>500</v>
      </c>
      <c r="D1515" s="193" t="s">
        <v>2876</v>
      </c>
    </row>
    <row r="1516" spans="2:7">
      <c r="B1516" s="288" t="s">
        <v>225</v>
      </c>
      <c r="C1516" s="281">
        <v>500</v>
      </c>
      <c r="D1516" s="193" t="s">
        <v>3041</v>
      </c>
    </row>
    <row r="1517" spans="2:7">
      <c r="B1517" s="288" t="s">
        <v>225</v>
      </c>
      <c r="C1517" s="281">
        <v>500</v>
      </c>
      <c r="D1517" s="193" t="s">
        <v>3042</v>
      </c>
    </row>
    <row r="1518" spans="2:7">
      <c r="B1518" s="288" t="s">
        <v>225</v>
      </c>
      <c r="C1518" s="281">
        <v>511.81</v>
      </c>
      <c r="D1518" s="193" t="s">
        <v>2552</v>
      </c>
    </row>
    <row r="1519" spans="2:7">
      <c r="B1519" s="288" t="s">
        <v>225</v>
      </c>
      <c r="C1519" s="281">
        <v>515.16999999999996</v>
      </c>
      <c r="D1519" s="230" t="s">
        <v>3043</v>
      </c>
    </row>
    <row r="1520" spans="2:7">
      <c r="B1520" s="288" t="s">
        <v>225</v>
      </c>
      <c r="C1520" s="281">
        <v>600</v>
      </c>
      <c r="D1520" s="193" t="s">
        <v>2553</v>
      </c>
    </row>
    <row r="1521" spans="2:4">
      <c r="B1521" s="288" t="s">
        <v>225</v>
      </c>
      <c r="C1521" s="281">
        <v>620</v>
      </c>
      <c r="D1521" s="193" t="s">
        <v>2764</v>
      </c>
    </row>
    <row r="1522" spans="2:4">
      <c r="B1522" s="288" t="s">
        <v>225</v>
      </c>
      <c r="C1522" s="281">
        <v>766.74</v>
      </c>
      <c r="D1522" s="193" t="s">
        <v>2554</v>
      </c>
    </row>
    <row r="1523" spans="2:4">
      <c r="B1523" s="288" t="s">
        <v>225</v>
      </c>
      <c r="C1523" s="281">
        <v>827.5</v>
      </c>
      <c r="D1523" s="193" t="s">
        <v>2555</v>
      </c>
    </row>
    <row r="1524" spans="2:4">
      <c r="B1524" s="288" t="s">
        <v>225</v>
      </c>
      <c r="C1524" s="281">
        <v>873.99</v>
      </c>
      <c r="D1524" s="193" t="s">
        <v>2556</v>
      </c>
    </row>
    <row r="1525" spans="2:4">
      <c r="B1525" s="288" t="s">
        <v>225</v>
      </c>
      <c r="C1525" s="281">
        <v>891.91</v>
      </c>
      <c r="D1525" s="193" t="s">
        <v>3044</v>
      </c>
    </row>
    <row r="1526" spans="2:4">
      <c r="B1526" s="288" t="s">
        <v>225</v>
      </c>
      <c r="C1526" s="281">
        <v>900</v>
      </c>
      <c r="D1526" s="193" t="s">
        <v>3045</v>
      </c>
    </row>
    <row r="1527" spans="2:4">
      <c r="B1527" s="288" t="s">
        <v>225</v>
      </c>
      <c r="C1527" s="281">
        <v>1000</v>
      </c>
      <c r="D1527" s="193" t="s">
        <v>3046</v>
      </c>
    </row>
    <row r="1528" spans="2:4">
      <c r="B1528" s="288" t="s">
        <v>225</v>
      </c>
      <c r="C1528" s="281">
        <v>1000</v>
      </c>
      <c r="D1528" s="193" t="s">
        <v>2020</v>
      </c>
    </row>
    <row r="1529" spans="2:4">
      <c r="B1529" s="288" t="s">
        <v>225</v>
      </c>
      <c r="C1529" s="281">
        <v>1000</v>
      </c>
      <c r="D1529" s="193" t="s">
        <v>3047</v>
      </c>
    </row>
    <row r="1530" spans="2:4">
      <c r="B1530" s="288" t="s">
        <v>225</v>
      </c>
      <c r="C1530" s="281">
        <v>1000</v>
      </c>
      <c r="D1530" s="193" t="s">
        <v>3048</v>
      </c>
    </row>
    <row r="1531" spans="2:4">
      <c r="B1531" s="288" t="s">
        <v>225</v>
      </c>
      <c r="C1531" s="281">
        <v>1000</v>
      </c>
      <c r="D1531" s="193" t="s">
        <v>2557</v>
      </c>
    </row>
    <row r="1532" spans="2:4">
      <c r="B1532" s="288" t="s">
        <v>225</v>
      </c>
      <c r="C1532" s="281">
        <v>1000</v>
      </c>
      <c r="D1532" s="193" t="s">
        <v>2865</v>
      </c>
    </row>
    <row r="1533" spans="2:4">
      <c r="B1533" s="288" t="s">
        <v>225</v>
      </c>
      <c r="C1533" s="281">
        <v>1026.68</v>
      </c>
      <c r="D1533" s="193" t="s">
        <v>2558</v>
      </c>
    </row>
    <row r="1534" spans="2:4">
      <c r="B1534" s="288" t="s">
        <v>225</v>
      </c>
      <c r="C1534" s="281">
        <v>1500.02</v>
      </c>
      <c r="D1534" s="193" t="s">
        <v>2559</v>
      </c>
    </row>
    <row r="1535" spans="2:4">
      <c r="B1535" s="288" t="s">
        <v>225</v>
      </c>
      <c r="C1535" s="281">
        <v>1782</v>
      </c>
      <c r="D1535" s="193" t="s">
        <v>3049</v>
      </c>
    </row>
    <row r="1536" spans="2:4">
      <c r="B1536" s="288" t="s">
        <v>225</v>
      </c>
      <c r="C1536" s="281">
        <v>2000</v>
      </c>
      <c r="D1536" s="193" t="s">
        <v>2560</v>
      </c>
    </row>
    <row r="1537" spans="2:7">
      <c r="B1537" s="288" t="s">
        <v>225</v>
      </c>
      <c r="C1537" s="281">
        <v>2000</v>
      </c>
      <c r="D1537" s="193" t="s">
        <v>2561</v>
      </c>
    </row>
    <row r="1538" spans="2:7">
      <c r="B1538" s="288" t="s">
        <v>225</v>
      </c>
      <c r="C1538" s="281">
        <v>2728.53</v>
      </c>
      <c r="D1538" s="193" t="s">
        <v>2562</v>
      </c>
    </row>
    <row r="1539" spans="2:7">
      <c r="B1539" s="288" t="s">
        <v>225</v>
      </c>
      <c r="C1539" s="281">
        <v>3000</v>
      </c>
      <c r="D1539" s="193" t="s">
        <v>3050</v>
      </c>
    </row>
    <row r="1540" spans="2:7">
      <c r="B1540" s="288" t="s">
        <v>225</v>
      </c>
      <c r="C1540" s="281">
        <v>3000</v>
      </c>
      <c r="D1540" s="193" t="s">
        <v>3051</v>
      </c>
    </row>
    <row r="1541" spans="2:7" s="69" customFormat="1">
      <c r="B1541" s="288" t="s">
        <v>225</v>
      </c>
      <c r="C1541" s="281">
        <v>3000</v>
      </c>
      <c r="D1541" s="193" t="s">
        <v>3052</v>
      </c>
      <c r="G1541" s="183"/>
    </row>
    <row r="1542" spans="2:7">
      <c r="B1542" s="288" t="s">
        <v>225</v>
      </c>
      <c r="C1542" s="281">
        <v>3000</v>
      </c>
      <c r="D1542" s="193" t="s">
        <v>3053</v>
      </c>
    </row>
    <row r="1543" spans="2:7">
      <c r="B1543" s="288" t="s">
        <v>225</v>
      </c>
      <c r="C1543" s="281">
        <v>3099.26</v>
      </c>
      <c r="D1543" s="193" t="s">
        <v>2563</v>
      </c>
    </row>
    <row r="1544" spans="2:7">
      <c r="B1544" s="288" t="s">
        <v>225</v>
      </c>
      <c r="C1544" s="281">
        <v>5000</v>
      </c>
      <c r="D1544" s="193" t="s">
        <v>2564</v>
      </c>
    </row>
    <row r="1545" spans="2:7">
      <c r="B1545" s="288" t="s">
        <v>225</v>
      </c>
      <c r="C1545" s="281">
        <v>5000</v>
      </c>
      <c r="D1545" s="193" t="s">
        <v>3054</v>
      </c>
    </row>
    <row r="1546" spans="2:7">
      <c r="B1546" s="288" t="s">
        <v>225</v>
      </c>
      <c r="C1546" s="281">
        <v>10000</v>
      </c>
      <c r="D1546" s="193" t="s">
        <v>2565</v>
      </c>
    </row>
    <row r="1547" spans="2:7">
      <c r="B1547" s="288" t="s">
        <v>225</v>
      </c>
      <c r="C1547" s="281">
        <v>20000</v>
      </c>
      <c r="D1547" s="193" t="s">
        <v>3055</v>
      </c>
    </row>
    <row r="1548" spans="2:7" ht="26.25">
      <c r="B1548" s="288" t="s">
        <v>225</v>
      </c>
      <c r="C1548" s="281">
        <v>21815.64</v>
      </c>
      <c r="D1548" s="332" t="s">
        <v>1968</v>
      </c>
    </row>
    <row r="1549" spans="2:7">
      <c r="B1549" s="288" t="s">
        <v>225</v>
      </c>
      <c r="C1549" s="281">
        <v>50000</v>
      </c>
      <c r="D1549" s="193" t="s">
        <v>2566</v>
      </c>
    </row>
    <row r="1550" spans="2:7">
      <c r="B1550" s="288" t="s">
        <v>225</v>
      </c>
      <c r="C1550" s="281">
        <v>600000</v>
      </c>
      <c r="D1550" s="193" t="s">
        <v>2567</v>
      </c>
    </row>
    <row r="1551" spans="2:7">
      <c r="B1551" s="288" t="s">
        <v>242</v>
      </c>
      <c r="C1551" s="281">
        <v>0.1</v>
      </c>
      <c r="D1551" s="193" t="s">
        <v>2568</v>
      </c>
    </row>
    <row r="1552" spans="2:7">
      <c r="B1552" s="288" t="s">
        <v>242</v>
      </c>
      <c r="C1552" s="281">
        <v>0.27</v>
      </c>
      <c r="D1552" s="193" t="s">
        <v>2569</v>
      </c>
    </row>
    <row r="1553" spans="2:4">
      <c r="B1553" s="288" t="s">
        <v>242</v>
      </c>
      <c r="C1553" s="281">
        <v>0.65</v>
      </c>
      <c r="D1553" s="193" t="s">
        <v>2570</v>
      </c>
    </row>
    <row r="1554" spans="2:4">
      <c r="B1554" s="288" t="s">
        <v>242</v>
      </c>
      <c r="C1554" s="281">
        <v>0.79</v>
      </c>
      <c r="D1554" s="193" t="s">
        <v>2571</v>
      </c>
    </row>
    <row r="1555" spans="2:4">
      <c r="B1555" s="288" t="s">
        <v>242</v>
      </c>
      <c r="C1555" s="281">
        <v>1.23</v>
      </c>
      <c r="D1555" s="193" t="s">
        <v>2572</v>
      </c>
    </row>
    <row r="1556" spans="2:4">
      <c r="B1556" s="288" t="s">
        <v>242</v>
      </c>
      <c r="C1556" s="281">
        <v>1.91</v>
      </c>
      <c r="D1556" s="193" t="s">
        <v>2573</v>
      </c>
    </row>
    <row r="1557" spans="2:4">
      <c r="B1557" s="288" t="s">
        <v>242</v>
      </c>
      <c r="C1557" s="281">
        <v>2.12</v>
      </c>
      <c r="D1557" s="193" t="s">
        <v>2574</v>
      </c>
    </row>
    <row r="1558" spans="2:4">
      <c r="B1558" s="288" t="s">
        <v>242</v>
      </c>
      <c r="C1558" s="281">
        <v>2.35</v>
      </c>
      <c r="D1558" s="193" t="s">
        <v>2575</v>
      </c>
    </row>
    <row r="1559" spans="2:4">
      <c r="B1559" s="288" t="s">
        <v>242</v>
      </c>
      <c r="C1559" s="281">
        <v>2.98</v>
      </c>
      <c r="D1559" s="193" t="s">
        <v>3056</v>
      </c>
    </row>
    <row r="1560" spans="2:4">
      <c r="B1560" s="288" t="s">
        <v>242</v>
      </c>
      <c r="C1560" s="281">
        <v>3.07</v>
      </c>
      <c r="D1560" s="193" t="s">
        <v>2576</v>
      </c>
    </row>
    <row r="1561" spans="2:4">
      <c r="B1561" s="288" t="s">
        <v>242</v>
      </c>
      <c r="C1561" s="281">
        <v>4.7300000000000004</v>
      </c>
      <c r="D1561" s="193" t="s">
        <v>3057</v>
      </c>
    </row>
    <row r="1562" spans="2:4">
      <c r="B1562" s="288" t="s">
        <v>242</v>
      </c>
      <c r="C1562" s="281">
        <v>20.62</v>
      </c>
      <c r="D1562" s="193" t="s">
        <v>2577</v>
      </c>
    </row>
    <row r="1563" spans="2:4">
      <c r="B1563" s="288" t="s">
        <v>242</v>
      </c>
      <c r="C1563" s="281">
        <v>30</v>
      </c>
      <c r="D1563" s="193" t="s">
        <v>1932</v>
      </c>
    </row>
    <row r="1564" spans="2:4">
      <c r="B1564" s="288" t="s">
        <v>242</v>
      </c>
      <c r="C1564" s="281">
        <v>31.86</v>
      </c>
      <c r="D1564" s="193" t="s">
        <v>2578</v>
      </c>
    </row>
    <row r="1565" spans="2:4">
      <c r="B1565" s="288" t="s">
        <v>242</v>
      </c>
      <c r="C1565" s="281">
        <v>33.700000000000003</v>
      </c>
      <c r="D1565" s="193" t="s">
        <v>3058</v>
      </c>
    </row>
    <row r="1566" spans="2:4">
      <c r="B1566" s="288" t="s">
        <v>242</v>
      </c>
      <c r="C1566" s="281">
        <v>40</v>
      </c>
      <c r="D1566" s="193" t="s">
        <v>3059</v>
      </c>
    </row>
    <row r="1567" spans="2:4">
      <c r="B1567" s="288" t="s">
        <v>242</v>
      </c>
      <c r="C1567" s="281">
        <v>44.91</v>
      </c>
      <c r="D1567" s="193" t="s">
        <v>2579</v>
      </c>
    </row>
    <row r="1568" spans="2:4">
      <c r="B1568" s="288" t="s">
        <v>242</v>
      </c>
      <c r="C1568" s="281">
        <v>49.76</v>
      </c>
      <c r="D1568" s="193" t="s">
        <v>2580</v>
      </c>
    </row>
    <row r="1569" spans="2:4">
      <c r="B1569" s="288" t="s">
        <v>242</v>
      </c>
      <c r="C1569" s="281">
        <v>50</v>
      </c>
      <c r="D1569" s="193" t="s">
        <v>2837</v>
      </c>
    </row>
    <row r="1570" spans="2:4">
      <c r="B1570" s="288" t="s">
        <v>242</v>
      </c>
      <c r="C1570" s="281">
        <v>50</v>
      </c>
      <c r="D1570" s="193" t="s">
        <v>2871</v>
      </c>
    </row>
    <row r="1571" spans="2:4">
      <c r="B1571" s="288" t="s">
        <v>242</v>
      </c>
      <c r="C1571" s="281">
        <v>50.33</v>
      </c>
      <c r="D1571" s="193" t="s">
        <v>2581</v>
      </c>
    </row>
    <row r="1572" spans="2:4">
      <c r="B1572" s="288" t="s">
        <v>242</v>
      </c>
      <c r="C1572" s="281">
        <v>55.91</v>
      </c>
      <c r="D1572" s="193" t="s">
        <v>2582</v>
      </c>
    </row>
    <row r="1573" spans="2:4">
      <c r="B1573" s="288" t="s">
        <v>242</v>
      </c>
      <c r="C1573" s="281">
        <v>58.46</v>
      </c>
      <c r="D1573" s="193" t="s">
        <v>2583</v>
      </c>
    </row>
    <row r="1574" spans="2:4">
      <c r="B1574" s="288" t="s">
        <v>242</v>
      </c>
      <c r="C1574" s="281">
        <v>60</v>
      </c>
      <c r="D1574" s="193" t="s">
        <v>2584</v>
      </c>
    </row>
    <row r="1575" spans="2:4">
      <c r="B1575" s="288" t="s">
        <v>242</v>
      </c>
      <c r="C1575" s="281">
        <v>62.52</v>
      </c>
      <c r="D1575" s="193" t="s">
        <v>2585</v>
      </c>
    </row>
    <row r="1576" spans="2:4">
      <c r="B1576" s="288" t="s">
        <v>242</v>
      </c>
      <c r="C1576" s="281">
        <v>65.7</v>
      </c>
      <c r="D1576" s="193" t="s">
        <v>3060</v>
      </c>
    </row>
    <row r="1577" spans="2:4">
      <c r="B1577" s="288" t="s">
        <v>242</v>
      </c>
      <c r="C1577" s="281">
        <v>72.27</v>
      </c>
      <c r="D1577" s="193" t="s">
        <v>2586</v>
      </c>
    </row>
    <row r="1578" spans="2:4">
      <c r="B1578" s="288" t="s">
        <v>242</v>
      </c>
      <c r="C1578" s="281">
        <v>87.28</v>
      </c>
      <c r="D1578" s="193" t="s">
        <v>2587</v>
      </c>
    </row>
    <row r="1579" spans="2:4">
      <c r="B1579" s="288" t="s">
        <v>242</v>
      </c>
      <c r="C1579" s="281">
        <v>92</v>
      </c>
      <c r="D1579" s="193" t="s">
        <v>3061</v>
      </c>
    </row>
    <row r="1580" spans="2:4">
      <c r="B1580" s="288" t="s">
        <v>242</v>
      </c>
      <c r="C1580" s="281">
        <v>94.82</v>
      </c>
      <c r="D1580" s="193" t="s">
        <v>2588</v>
      </c>
    </row>
    <row r="1581" spans="2:4">
      <c r="B1581" s="288" t="s">
        <v>242</v>
      </c>
      <c r="C1581" s="281">
        <v>100</v>
      </c>
      <c r="D1581" s="193" t="s">
        <v>2589</v>
      </c>
    </row>
    <row r="1582" spans="2:4">
      <c r="B1582" s="288" t="s">
        <v>242</v>
      </c>
      <c r="C1582" s="281">
        <v>100</v>
      </c>
      <c r="D1582" s="193" t="s">
        <v>2590</v>
      </c>
    </row>
    <row r="1583" spans="2:4">
      <c r="B1583" s="288" t="s">
        <v>242</v>
      </c>
      <c r="C1583" s="281">
        <v>102.47</v>
      </c>
      <c r="D1583" s="193" t="s">
        <v>3062</v>
      </c>
    </row>
    <row r="1584" spans="2:4">
      <c r="B1584" s="288" t="s">
        <v>242</v>
      </c>
      <c r="C1584" s="281">
        <v>110</v>
      </c>
      <c r="D1584" s="193" t="s">
        <v>2421</v>
      </c>
    </row>
    <row r="1585" spans="2:4">
      <c r="B1585" s="288" t="s">
        <v>242</v>
      </c>
      <c r="C1585" s="281">
        <v>110</v>
      </c>
      <c r="D1585" s="193" t="s">
        <v>1931</v>
      </c>
    </row>
    <row r="1586" spans="2:4">
      <c r="B1586" s="288" t="s">
        <v>242</v>
      </c>
      <c r="C1586" s="281">
        <v>112</v>
      </c>
      <c r="D1586" s="193" t="s">
        <v>2384</v>
      </c>
    </row>
    <row r="1587" spans="2:4">
      <c r="B1587" s="288" t="s">
        <v>242</v>
      </c>
      <c r="C1587" s="281">
        <v>120</v>
      </c>
      <c r="D1587" s="193" t="s">
        <v>1931</v>
      </c>
    </row>
    <row r="1588" spans="2:4">
      <c r="B1588" s="288" t="s">
        <v>242</v>
      </c>
      <c r="C1588" s="281">
        <v>145.69999999999999</v>
      </c>
      <c r="D1588" s="193" t="s">
        <v>3063</v>
      </c>
    </row>
    <row r="1589" spans="2:4">
      <c r="B1589" s="288" t="s">
        <v>242</v>
      </c>
      <c r="C1589" s="281">
        <v>154</v>
      </c>
      <c r="D1589" s="193" t="s">
        <v>2044</v>
      </c>
    </row>
    <row r="1590" spans="2:4">
      <c r="B1590" s="288" t="s">
        <v>242</v>
      </c>
      <c r="C1590" s="281">
        <v>155.38</v>
      </c>
      <c r="D1590" s="193" t="s">
        <v>3064</v>
      </c>
    </row>
    <row r="1591" spans="2:4">
      <c r="B1591" s="288" t="s">
        <v>242</v>
      </c>
      <c r="C1591" s="281">
        <v>169</v>
      </c>
      <c r="D1591" s="193" t="s">
        <v>2095</v>
      </c>
    </row>
    <row r="1592" spans="2:4">
      <c r="B1592" s="288" t="s">
        <v>242</v>
      </c>
      <c r="C1592" s="281">
        <v>200</v>
      </c>
      <c r="D1592" s="193" t="s">
        <v>2591</v>
      </c>
    </row>
    <row r="1593" spans="2:4">
      <c r="B1593" s="288" t="s">
        <v>242</v>
      </c>
      <c r="C1593" s="281">
        <v>203.73</v>
      </c>
      <c r="D1593" s="193" t="s">
        <v>2592</v>
      </c>
    </row>
    <row r="1594" spans="2:4">
      <c r="B1594" s="288" t="s">
        <v>242</v>
      </c>
      <c r="C1594" s="281">
        <v>248.14</v>
      </c>
      <c r="D1594" s="193" t="s">
        <v>2593</v>
      </c>
    </row>
    <row r="1595" spans="2:4">
      <c r="B1595" s="288" t="s">
        <v>242</v>
      </c>
      <c r="C1595" s="281">
        <v>300</v>
      </c>
      <c r="D1595" s="193" t="s">
        <v>2594</v>
      </c>
    </row>
    <row r="1596" spans="2:4">
      <c r="B1596" s="288" t="s">
        <v>242</v>
      </c>
      <c r="C1596" s="281">
        <v>300</v>
      </c>
      <c r="D1596" s="193" t="s">
        <v>3065</v>
      </c>
    </row>
    <row r="1597" spans="2:4">
      <c r="B1597" s="288" t="s">
        <v>242</v>
      </c>
      <c r="C1597" s="281">
        <v>300</v>
      </c>
      <c r="D1597" s="230" t="s">
        <v>2760</v>
      </c>
    </row>
    <row r="1598" spans="2:4">
      <c r="B1598" s="288" t="s">
        <v>242</v>
      </c>
      <c r="C1598" s="281">
        <v>300</v>
      </c>
      <c r="D1598" s="193" t="s">
        <v>2889</v>
      </c>
    </row>
    <row r="1599" spans="2:4">
      <c r="B1599" s="288" t="s">
        <v>242</v>
      </c>
      <c r="C1599" s="281">
        <v>300</v>
      </c>
      <c r="D1599" s="193" t="s">
        <v>3041</v>
      </c>
    </row>
    <row r="1600" spans="2:4">
      <c r="B1600" s="288" t="s">
        <v>242</v>
      </c>
      <c r="C1600" s="281">
        <v>396.26</v>
      </c>
      <c r="D1600" s="193" t="s">
        <v>2595</v>
      </c>
    </row>
    <row r="1601" spans="2:7">
      <c r="B1601" s="288" t="s">
        <v>242</v>
      </c>
      <c r="C1601" s="281">
        <v>424.62</v>
      </c>
      <c r="D1601" s="193" t="s">
        <v>2596</v>
      </c>
    </row>
    <row r="1602" spans="2:7">
      <c r="B1602" s="288" t="s">
        <v>242</v>
      </c>
      <c r="C1602" s="281">
        <v>500</v>
      </c>
      <c r="D1602" s="193" t="s">
        <v>2782</v>
      </c>
    </row>
    <row r="1603" spans="2:7">
      <c r="B1603" s="330" t="s">
        <v>242</v>
      </c>
      <c r="C1603" s="331">
        <v>500</v>
      </c>
      <c r="D1603" s="332" t="s">
        <v>3066</v>
      </c>
    </row>
    <row r="1604" spans="2:7">
      <c r="B1604" s="288" t="s">
        <v>242</v>
      </c>
      <c r="C1604" s="281">
        <v>500</v>
      </c>
      <c r="D1604" s="193" t="s">
        <v>2876</v>
      </c>
    </row>
    <row r="1605" spans="2:7" ht="13.5" customHeight="1">
      <c r="B1605" s="288" t="s">
        <v>242</v>
      </c>
      <c r="C1605" s="281">
        <v>500</v>
      </c>
      <c r="D1605" s="193" t="s">
        <v>2369</v>
      </c>
    </row>
    <row r="1606" spans="2:7">
      <c r="B1606" s="288" t="s">
        <v>242</v>
      </c>
      <c r="C1606" s="281">
        <v>500</v>
      </c>
      <c r="D1606" s="193" t="s">
        <v>1947</v>
      </c>
    </row>
    <row r="1607" spans="2:7">
      <c r="B1607" s="288" t="s">
        <v>242</v>
      </c>
      <c r="C1607" s="281">
        <v>569.21</v>
      </c>
      <c r="D1607" s="193" t="s">
        <v>2597</v>
      </c>
    </row>
    <row r="1608" spans="2:7">
      <c r="B1608" s="288" t="s">
        <v>242</v>
      </c>
      <c r="C1608" s="281">
        <v>596.70000000000005</v>
      </c>
      <c r="D1608" s="193" t="s">
        <v>2598</v>
      </c>
    </row>
    <row r="1609" spans="2:7">
      <c r="B1609" s="288" t="s">
        <v>242</v>
      </c>
      <c r="C1609" s="281">
        <v>604.61</v>
      </c>
      <c r="D1609" s="193" t="s">
        <v>2599</v>
      </c>
    </row>
    <row r="1610" spans="2:7" s="69" customFormat="1">
      <c r="B1610" s="288" t="s">
        <v>242</v>
      </c>
      <c r="C1610" s="281">
        <v>700</v>
      </c>
      <c r="D1610" s="193" t="s">
        <v>2600</v>
      </c>
      <c r="G1610" s="183"/>
    </row>
    <row r="1611" spans="2:7">
      <c r="B1611" s="288" t="s">
        <v>242</v>
      </c>
      <c r="C1611" s="281">
        <v>776</v>
      </c>
      <c r="D1611" s="193" t="s">
        <v>2601</v>
      </c>
    </row>
    <row r="1612" spans="2:7">
      <c r="B1612" s="288" t="s">
        <v>242</v>
      </c>
      <c r="C1612" s="281">
        <v>788.87</v>
      </c>
      <c r="D1612" s="193" t="s">
        <v>2602</v>
      </c>
    </row>
    <row r="1613" spans="2:7">
      <c r="B1613" s="288" t="s">
        <v>242</v>
      </c>
      <c r="C1613" s="281">
        <v>819.66</v>
      </c>
      <c r="D1613" s="193" t="s">
        <v>2603</v>
      </c>
    </row>
    <row r="1614" spans="2:7">
      <c r="B1614" s="288" t="s">
        <v>242</v>
      </c>
      <c r="C1614" s="281">
        <v>1000</v>
      </c>
      <c r="D1614" s="193" t="s">
        <v>2805</v>
      </c>
    </row>
    <row r="1615" spans="2:7">
      <c r="B1615" s="288" t="s">
        <v>242</v>
      </c>
      <c r="C1615" s="281">
        <v>1000</v>
      </c>
      <c r="D1615" s="193" t="s">
        <v>3067</v>
      </c>
    </row>
    <row r="1616" spans="2:7">
      <c r="B1616" s="288" t="s">
        <v>242</v>
      </c>
      <c r="C1616" s="281">
        <v>1000</v>
      </c>
      <c r="D1616" s="193" t="s">
        <v>3068</v>
      </c>
    </row>
    <row r="1617" spans="2:7">
      <c r="B1617" s="288" t="s">
        <v>242</v>
      </c>
      <c r="C1617" s="281">
        <v>1000</v>
      </c>
      <c r="D1617" s="193" t="s">
        <v>2864</v>
      </c>
    </row>
    <row r="1618" spans="2:7">
      <c r="B1618" s="288" t="s">
        <v>242</v>
      </c>
      <c r="C1618" s="281">
        <v>1000</v>
      </c>
      <c r="D1618" s="193" t="s">
        <v>3069</v>
      </c>
    </row>
    <row r="1619" spans="2:7">
      <c r="B1619" s="288" t="s">
        <v>242</v>
      </c>
      <c r="C1619" s="281">
        <v>1000</v>
      </c>
      <c r="D1619" s="193" t="s">
        <v>2604</v>
      </c>
    </row>
    <row r="1620" spans="2:7">
      <c r="B1620" s="288" t="s">
        <v>242</v>
      </c>
      <c r="C1620" s="281">
        <v>1000</v>
      </c>
      <c r="D1620" s="193" t="s">
        <v>2605</v>
      </c>
    </row>
    <row r="1621" spans="2:7">
      <c r="B1621" s="288" t="s">
        <v>242</v>
      </c>
      <c r="C1621" s="281">
        <v>1000</v>
      </c>
      <c r="D1621" s="193" t="s">
        <v>3070</v>
      </c>
    </row>
    <row r="1622" spans="2:7">
      <c r="B1622" s="288" t="s">
        <v>242</v>
      </c>
      <c r="C1622" s="281">
        <v>1000</v>
      </c>
      <c r="D1622" s="193" t="s">
        <v>2858</v>
      </c>
    </row>
    <row r="1623" spans="2:7">
      <c r="B1623" s="288" t="s">
        <v>242</v>
      </c>
      <c r="C1623" s="281">
        <v>1000</v>
      </c>
      <c r="D1623" s="193" t="s">
        <v>3071</v>
      </c>
    </row>
    <row r="1624" spans="2:7">
      <c r="B1624" s="288" t="s">
        <v>242</v>
      </c>
      <c r="C1624" s="281">
        <v>1000</v>
      </c>
      <c r="D1624" s="193" t="s">
        <v>2606</v>
      </c>
    </row>
    <row r="1625" spans="2:7">
      <c r="B1625" s="288" t="s">
        <v>242</v>
      </c>
      <c r="C1625" s="281">
        <v>1000</v>
      </c>
      <c r="D1625" s="193" t="s">
        <v>3072</v>
      </c>
    </row>
    <row r="1626" spans="2:7" s="69" customFormat="1">
      <c r="B1626" s="288" t="s">
        <v>242</v>
      </c>
      <c r="C1626" s="281">
        <v>1000</v>
      </c>
      <c r="D1626" s="193" t="s">
        <v>3073</v>
      </c>
      <c r="G1626" s="183"/>
    </row>
    <row r="1627" spans="2:7">
      <c r="B1627" s="288" t="s">
        <v>242</v>
      </c>
      <c r="C1627" s="281">
        <v>1072.71</v>
      </c>
      <c r="D1627" s="193" t="s">
        <v>2607</v>
      </c>
    </row>
    <row r="1628" spans="2:7">
      <c r="B1628" s="288" t="s">
        <v>242</v>
      </c>
      <c r="C1628" s="281">
        <v>1298.8499999999999</v>
      </c>
      <c r="D1628" s="193" t="s">
        <v>2608</v>
      </c>
    </row>
    <row r="1629" spans="2:7">
      <c r="B1629" s="288" t="s">
        <v>242</v>
      </c>
      <c r="C1629" s="281">
        <v>1500</v>
      </c>
      <c r="D1629" s="193" t="s">
        <v>2609</v>
      </c>
    </row>
    <row r="1630" spans="2:7">
      <c r="B1630" s="288" t="s">
        <v>242</v>
      </c>
      <c r="C1630" s="281">
        <v>1614</v>
      </c>
      <c r="D1630" s="193" t="s">
        <v>3074</v>
      </c>
    </row>
    <row r="1631" spans="2:7" ht="15.75" customHeight="1">
      <c r="B1631" s="288" t="s">
        <v>242</v>
      </c>
      <c r="C1631" s="281">
        <v>2000</v>
      </c>
      <c r="D1631" s="193" t="s">
        <v>3075</v>
      </c>
    </row>
    <row r="1632" spans="2:7">
      <c r="B1632" s="288" t="s">
        <v>242</v>
      </c>
      <c r="C1632" s="281">
        <v>2000</v>
      </c>
      <c r="D1632" s="193" t="s">
        <v>2020</v>
      </c>
    </row>
    <row r="1633" spans="2:4">
      <c r="B1633" s="288" t="s">
        <v>242</v>
      </c>
      <c r="C1633" s="281">
        <v>2000</v>
      </c>
      <c r="D1633" s="193" t="s">
        <v>2610</v>
      </c>
    </row>
    <row r="1634" spans="2:4">
      <c r="B1634" s="288" t="s">
        <v>242</v>
      </c>
      <c r="C1634" s="281">
        <v>2892.65</v>
      </c>
      <c r="D1634" s="193" t="s">
        <v>2611</v>
      </c>
    </row>
    <row r="1635" spans="2:4">
      <c r="B1635" s="288" t="s">
        <v>242</v>
      </c>
      <c r="C1635" s="281">
        <v>3000</v>
      </c>
      <c r="D1635" s="193" t="s">
        <v>3076</v>
      </c>
    </row>
    <row r="1636" spans="2:4">
      <c r="B1636" s="288" t="s">
        <v>242</v>
      </c>
      <c r="C1636" s="281">
        <v>3000</v>
      </c>
      <c r="D1636" s="193" t="s">
        <v>2612</v>
      </c>
    </row>
    <row r="1637" spans="2:4">
      <c r="B1637" s="288" t="s">
        <v>242</v>
      </c>
      <c r="C1637" s="281">
        <v>3000</v>
      </c>
      <c r="D1637" s="193" t="s">
        <v>3143</v>
      </c>
    </row>
    <row r="1638" spans="2:4">
      <c r="B1638" s="288" t="s">
        <v>242</v>
      </c>
      <c r="C1638" s="281">
        <v>4500</v>
      </c>
      <c r="D1638" s="193" t="s">
        <v>2613</v>
      </c>
    </row>
    <row r="1639" spans="2:4">
      <c r="B1639" s="288" t="s">
        <v>242</v>
      </c>
      <c r="C1639" s="281">
        <v>5000</v>
      </c>
      <c r="D1639" s="193" t="s">
        <v>3123</v>
      </c>
    </row>
    <row r="1640" spans="2:4">
      <c r="B1640" s="288" t="s">
        <v>242</v>
      </c>
      <c r="C1640" s="281">
        <v>5000</v>
      </c>
      <c r="D1640" s="193" t="s">
        <v>2614</v>
      </c>
    </row>
    <row r="1641" spans="2:4">
      <c r="B1641" s="288" t="s">
        <v>242</v>
      </c>
      <c r="C1641" s="281">
        <v>5000</v>
      </c>
      <c r="D1641" s="193" t="s">
        <v>2615</v>
      </c>
    </row>
    <row r="1642" spans="2:4">
      <c r="B1642" s="288" t="s">
        <v>242</v>
      </c>
      <c r="C1642" s="281">
        <v>5200</v>
      </c>
      <c r="D1642" s="193" t="s">
        <v>3077</v>
      </c>
    </row>
    <row r="1643" spans="2:4">
      <c r="B1643" s="288" t="s">
        <v>242</v>
      </c>
      <c r="C1643" s="281">
        <v>7000</v>
      </c>
      <c r="D1643" s="193" t="s">
        <v>2616</v>
      </c>
    </row>
    <row r="1644" spans="2:4">
      <c r="B1644" s="288" t="s">
        <v>242</v>
      </c>
      <c r="C1644" s="281">
        <v>9037.84</v>
      </c>
      <c r="D1644" s="193" t="s">
        <v>2617</v>
      </c>
    </row>
    <row r="1645" spans="2:4">
      <c r="B1645" s="288" t="s">
        <v>242</v>
      </c>
      <c r="C1645" s="281">
        <v>10000</v>
      </c>
      <c r="D1645" s="193" t="s">
        <v>2618</v>
      </c>
    </row>
    <row r="1646" spans="2:4">
      <c r="B1646" s="288" t="s">
        <v>242</v>
      </c>
      <c r="C1646" s="281">
        <v>10000</v>
      </c>
      <c r="D1646" s="193" t="s">
        <v>2619</v>
      </c>
    </row>
    <row r="1647" spans="2:4" ht="26.25">
      <c r="B1647" s="288" t="s">
        <v>242</v>
      </c>
      <c r="C1647" s="281">
        <v>15843</v>
      </c>
      <c r="D1647" s="332" t="s">
        <v>1968</v>
      </c>
    </row>
    <row r="1648" spans="2:4">
      <c r="B1648" s="288" t="s">
        <v>242</v>
      </c>
      <c r="C1648" s="281">
        <v>50974.52</v>
      </c>
      <c r="D1648" s="193" t="s">
        <v>2620</v>
      </c>
    </row>
    <row r="1649" spans="2:4">
      <c r="B1649" s="288" t="s">
        <v>242</v>
      </c>
      <c r="C1649" s="281">
        <v>100000</v>
      </c>
      <c r="D1649" s="193" t="s">
        <v>2621</v>
      </c>
    </row>
    <row r="1650" spans="2:4">
      <c r="B1650" s="288" t="s">
        <v>251</v>
      </c>
      <c r="C1650" s="281">
        <v>0.02</v>
      </c>
      <c r="D1650" s="193" t="s">
        <v>2622</v>
      </c>
    </row>
    <row r="1651" spans="2:4">
      <c r="B1651" s="288" t="s">
        <v>251</v>
      </c>
      <c r="C1651" s="281">
        <v>0.02</v>
      </c>
      <c r="D1651" s="193" t="s">
        <v>2623</v>
      </c>
    </row>
    <row r="1652" spans="2:4">
      <c r="B1652" s="288" t="s">
        <v>251</v>
      </c>
      <c r="C1652" s="281">
        <v>0.2</v>
      </c>
      <c r="D1652" s="193" t="s">
        <v>2624</v>
      </c>
    </row>
    <row r="1653" spans="2:4">
      <c r="B1653" s="330" t="s">
        <v>251</v>
      </c>
      <c r="C1653" s="331">
        <v>0.39</v>
      </c>
      <c r="D1653" s="333" t="s">
        <v>2625</v>
      </c>
    </row>
    <row r="1654" spans="2:4">
      <c r="B1654" s="288" t="s">
        <v>251</v>
      </c>
      <c r="C1654" s="281">
        <v>0.97</v>
      </c>
      <c r="D1654" s="193" t="s">
        <v>3078</v>
      </c>
    </row>
    <row r="1655" spans="2:4">
      <c r="B1655" s="288" t="s">
        <v>251</v>
      </c>
      <c r="C1655" s="281">
        <v>1</v>
      </c>
      <c r="D1655" s="193" t="s">
        <v>2626</v>
      </c>
    </row>
    <row r="1656" spans="2:4">
      <c r="B1656" s="288" t="s">
        <v>251</v>
      </c>
      <c r="C1656" s="281">
        <v>4.8499999999999996</v>
      </c>
      <c r="D1656" s="193" t="s">
        <v>2627</v>
      </c>
    </row>
    <row r="1657" spans="2:4">
      <c r="B1657" s="288" t="s">
        <v>251</v>
      </c>
      <c r="C1657" s="281">
        <v>5.96</v>
      </c>
      <c r="D1657" s="193" t="s">
        <v>2628</v>
      </c>
    </row>
    <row r="1658" spans="2:4">
      <c r="B1658" s="288" t="s">
        <v>251</v>
      </c>
      <c r="C1658" s="281">
        <v>6</v>
      </c>
      <c r="D1658" s="193" t="s">
        <v>2629</v>
      </c>
    </row>
    <row r="1659" spans="2:4">
      <c r="B1659" s="330" t="s">
        <v>251</v>
      </c>
      <c r="C1659" s="331">
        <v>12.65</v>
      </c>
      <c r="D1659" s="332" t="s">
        <v>2630</v>
      </c>
    </row>
    <row r="1660" spans="2:4">
      <c r="B1660" s="288" t="s">
        <v>251</v>
      </c>
      <c r="C1660" s="281">
        <v>13.66</v>
      </c>
      <c r="D1660" s="193" t="s">
        <v>2631</v>
      </c>
    </row>
    <row r="1661" spans="2:4">
      <c r="B1661" s="288" t="s">
        <v>251</v>
      </c>
      <c r="C1661" s="281">
        <v>14.26</v>
      </c>
      <c r="D1661" s="193" t="s">
        <v>2632</v>
      </c>
    </row>
    <row r="1662" spans="2:4">
      <c r="B1662" s="288" t="s">
        <v>251</v>
      </c>
      <c r="C1662" s="281">
        <v>19.82</v>
      </c>
      <c r="D1662" s="193" t="s">
        <v>2633</v>
      </c>
    </row>
    <row r="1663" spans="2:4">
      <c r="B1663" s="288" t="s">
        <v>251</v>
      </c>
      <c r="C1663" s="281">
        <v>20.84</v>
      </c>
      <c r="D1663" s="193" t="s">
        <v>2634</v>
      </c>
    </row>
    <row r="1664" spans="2:4">
      <c r="B1664" s="288" t="s">
        <v>251</v>
      </c>
      <c r="C1664" s="281">
        <v>30.07</v>
      </c>
      <c r="D1664" s="193" t="s">
        <v>2635</v>
      </c>
    </row>
    <row r="1665" spans="2:7">
      <c r="B1665" s="288" t="s">
        <v>251</v>
      </c>
      <c r="C1665" s="281">
        <v>32.700000000000003</v>
      </c>
      <c r="D1665" s="193" t="s">
        <v>2636</v>
      </c>
    </row>
    <row r="1666" spans="2:7">
      <c r="B1666" s="288" t="s">
        <v>251</v>
      </c>
      <c r="C1666" s="281">
        <v>34.950000000000003</v>
      </c>
      <c r="D1666" s="193" t="s">
        <v>2637</v>
      </c>
    </row>
    <row r="1667" spans="2:7">
      <c r="B1667" s="288" t="s">
        <v>251</v>
      </c>
      <c r="C1667" s="281">
        <v>37.799999999999997</v>
      </c>
      <c r="D1667" s="193" t="s">
        <v>2638</v>
      </c>
    </row>
    <row r="1668" spans="2:7">
      <c r="B1668" s="288" t="s">
        <v>251</v>
      </c>
      <c r="C1668" s="281">
        <v>42</v>
      </c>
      <c r="D1668" s="193" t="s">
        <v>2639</v>
      </c>
    </row>
    <row r="1669" spans="2:7">
      <c r="B1669" s="288" t="s">
        <v>251</v>
      </c>
      <c r="C1669" s="281">
        <v>53.03</v>
      </c>
      <c r="D1669" s="193" t="s">
        <v>2640</v>
      </c>
    </row>
    <row r="1670" spans="2:7">
      <c r="B1670" s="288" t="s">
        <v>251</v>
      </c>
      <c r="C1670" s="281">
        <v>60</v>
      </c>
      <c r="D1670" s="193" t="s">
        <v>2641</v>
      </c>
    </row>
    <row r="1671" spans="2:7">
      <c r="B1671" s="288" t="s">
        <v>251</v>
      </c>
      <c r="C1671" s="281">
        <v>63.12</v>
      </c>
      <c r="D1671" s="193" t="s">
        <v>2642</v>
      </c>
    </row>
    <row r="1672" spans="2:7">
      <c r="B1672" s="288" t="s">
        <v>251</v>
      </c>
      <c r="C1672" s="281">
        <v>70.260000000000005</v>
      </c>
      <c r="D1672" s="193" t="s">
        <v>2643</v>
      </c>
    </row>
    <row r="1673" spans="2:7">
      <c r="B1673" s="288" t="s">
        <v>251</v>
      </c>
      <c r="C1673" s="281">
        <v>78.23</v>
      </c>
      <c r="D1673" s="193" t="s">
        <v>3079</v>
      </c>
    </row>
    <row r="1674" spans="2:7">
      <c r="B1674" s="288" t="s">
        <v>251</v>
      </c>
      <c r="C1674" s="281">
        <v>84.72</v>
      </c>
      <c r="D1674" s="193" t="s">
        <v>2644</v>
      </c>
    </row>
    <row r="1675" spans="2:7">
      <c r="B1675" s="288" t="s">
        <v>251</v>
      </c>
      <c r="C1675" s="281">
        <v>85.7</v>
      </c>
      <c r="D1675" s="193" t="s">
        <v>2645</v>
      </c>
    </row>
    <row r="1676" spans="2:7">
      <c r="B1676" s="288" t="s">
        <v>251</v>
      </c>
      <c r="C1676" s="281">
        <v>86.03</v>
      </c>
      <c r="D1676" s="193" t="s">
        <v>2646</v>
      </c>
    </row>
    <row r="1677" spans="2:7">
      <c r="B1677" s="288" t="s">
        <v>251</v>
      </c>
      <c r="C1677" s="281">
        <v>94</v>
      </c>
      <c r="D1677" s="193" t="s">
        <v>2647</v>
      </c>
    </row>
    <row r="1678" spans="2:7">
      <c r="B1678" s="288" t="s">
        <v>251</v>
      </c>
      <c r="C1678" s="281">
        <v>100</v>
      </c>
      <c r="D1678" s="193" t="s">
        <v>3080</v>
      </c>
    </row>
    <row r="1679" spans="2:7" s="69" customFormat="1">
      <c r="B1679" s="288" t="s">
        <v>251</v>
      </c>
      <c r="C1679" s="281">
        <v>100</v>
      </c>
      <c r="D1679" s="193" t="s">
        <v>2648</v>
      </c>
      <c r="G1679" s="183"/>
    </row>
    <row r="1680" spans="2:7">
      <c r="B1680" s="288" t="s">
        <v>251</v>
      </c>
      <c r="C1680" s="281">
        <v>149.08000000000001</v>
      </c>
      <c r="D1680" s="193" t="s">
        <v>2099</v>
      </c>
    </row>
    <row r="1681" spans="2:4">
      <c r="B1681" s="288" t="s">
        <v>251</v>
      </c>
      <c r="C1681" s="281">
        <v>170</v>
      </c>
      <c r="D1681" s="193" t="s">
        <v>2649</v>
      </c>
    </row>
    <row r="1682" spans="2:4">
      <c r="B1682" s="288" t="s">
        <v>251</v>
      </c>
      <c r="C1682" s="281">
        <v>200</v>
      </c>
      <c r="D1682" s="193" t="s">
        <v>2650</v>
      </c>
    </row>
    <row r="1683" spans="2:4">
      <c r="B1683" s="288" t="s">
        <v>251</v>
      </c>
      <c r="C1683" s="281">
        <v>200</v>
      </c>
      <c r="D1683" s="193" t="s">
        <v>2651</v>
      </c>
    </row>
    <row r="1684" spans="2:4">
      <c r="B1684" s="288" t="s">
        <v>251</v>
      </c>
      <c r="C1684" s="281">
        <v>203.18</v>
      </c>
      <c r="D1684" s="193" t="s">
        <v>2652</v>
      </c>
    </row>
    <row r="1685" spans="2:4">
      <c r="B1685" s="288" t="s">
        <v>251</v>
      </c>
      <c r="C1685" s="281">
        <v>225.6</v>
      </c>
      <c r="D1685" s="193" t="s">
        <v>2653</v>
      </c>
    </row>
    <row r="1686" spans="2:4">
      <c r="B1686" s="288" t="s">
        <v>251</v>
      </c>
      <c r="C1686" s="281">
        <v>231</v>
      </c>
      <c r="D1686" s="193" t="s">
        <v>2654</v>
      </c>
    </row>
    <row r="1687" spans="2:4">
      <c r="B1687" s="288" t="s">
        <v>251</v>
      </c>
      <c r="C1687" s="281">
        <v>244.52</v>
      </c>
      <c r="D1687" s="193" t="s">
        <v>2655</v>
      </c>
    </row>
    <row r="1688" spans="2:4">
      <c r="B1688" s="288" t="s">
        <v>251</v>
      </c>
      <c r="C1688" s="281">
        <v>253.26</v>
      </c>
      <c r="D1688" s="193" t="s">
        <v>2656</v>
      </c>
    </row>
    <row r="1689" spans="2:4">
      <c r="B1689" s="288" t="s">
        <v>251</v>
      </c>
      <c r="C1689" s="281">
        <v>283.7</v>
      </c>
      <c r="D1689" s="193" t="s">
        <v>2657</v>
      </c>
    </row>
    <row r="1690" spans="2:4">
      <c r="B1690" s="288" t="s">
        <v>251</v>
      </c>
      <c r="C1690" s="281">
        <v>294</v>
      </c>
      <c r="D1690" s="193" t="s">
        <v>2658</v>
      </c>
    </row>
    <row r="1691" spans="2:4">
      <c r="B1691" s="288" t="s">
        <v>251</v>
      </c>
      <c r="C1691" s="281">
        <v>294</v>
      </c>
      <c r="D1691" s="193" t="s">
        <v>2659</v>
      </c>
    </row>
    <row r="1692" spans="2:4">
      <c r="B1692" s="288" t="s">
        <v>251</v>
      </c>
      <c r="C1692" s="281">
        <v>294</v>
      </c>
      <c r="D1692" s="193" t="s">
        <v>2660</v>
      </c>
    </row>
    <row r="1693" spans="2:4">
      <c r="B1693" s="288" t="s">
        <v>251</v>
      </c>
      <c r="C1693" s="281">
        <v>294</v>
      </c>
      <c r="D1693" s="193" t="s">
        <v>2661</v>
      </c>
    </row>
    <row r="1694" spans="2:4">
      <c r="B1694" s="288" t="s">
        <v>251</v>
      </c>
      <c r="C1694" s="281">
        <v>299.45</v>
      </c>
      <c r="D1694" s="193" t="s">
        <v>3081</v>
      </c>
    </row>
    <row r="1695" spans="2:4">
      <c r="B1695" s="288" t="s">
        <v>251</v>
      </c>
      <c r="C1695" s="281">
        <v>300</v>
      </c>
      <c r="D1695" s="193" t="s">
        <v>2776</v>
      </c>
    </row>
    <row r="1696" spans="2:4">
      <c r="B1696" s="288" t="s">
        <v>251</v>
      </c>
      <c r="C1696" s="281">
        <v>300</v>
      </c>
      <c r="D1696" s="193" t="s">
        <v>2999</v>
      </c>
    </row>
    <row r="1697" spans="2:4">
      <c r="B1697" s="288" t="s">
        <v>251</v>
      </c>
      <c r="C1697" s="281">
        <v>303</v>
      </c>
      <c r="D1697" s="193" t="s">
        <v>2662</v>
      </c>
    </row>
    <row r="1698" spans="2:4">
      <c r="B1698" s="288" t="s">
        <v>251</v>
      </c>
      <c r="C1698" s="281">
        <v>307.39</v>
      </c>
      <c r="D1698" s="193" t="s">
        <v>3082</v>
      </c>
    </row>
    <row r="1699" spans="2:4">
      <c r="B1699" s="288" t="s">
        <v>251</v>
      </c>
      <c r="C1699" s="281">
        <v>326.7</v>
      </c>
      <c r="D1699" s="193" t="s">
        <v>2663</v>
      </c>
    </row>
    <row r="1700" spans="2:4">
      <c r="B1700" s="288" t="s">
        <v>251</v>
      </c>
      <c r="C1700" s="281">
        <v>363.52</v>
      </c>
      <c r="D1700" s="193" t="s">
        <v>2664</v>
      </c>
    </row>
    <row r="1701" spans="2:4">
      <c r="B1701" s="288" t="s">
        <v>251</v>
      </c>
      <c r="C1701" s="281">
        <v>384.65</v>
      </c>
      <c r="D1701" s="193" t="s">
        <v>2665</v>
      </c>
    </row>
    <row r="1702" spans="2:4">
      <c r="B1702" s="288" t="s">
        <v>251</v>
      </c>
      <c r="C1702" s="281">
        <v>387.85</v>
      </c>
      <c r="D1702" s="193" t="s">
        <v>2666</v>
      </c>
    </row>
    <row r="1703" spans="2:4">
      <c r="B1703" s="288" t="s">
        <v>251</v>
      </c>
      <c r="C1703" s="281">
        <v>397.69</v>
      </c>
      <c r="D1703" s="193" t="s">
        <v>2667</v>
      </c>
    </row>
    <row r="1704" spans="2:4">
      <c r="B1704" s="288" t="s">
        <v>251</v>
      </c>
      <c r="C1704" s="281">
        <v>406.8</v>
      </c>
      <c r="D1704" s="193" t="s">
        <v>2668</v>
      </c>
    </row>
    <row r="1705" spans="2:4">
      <c r="B1705" s="288" t="s">
        <v>251</v>
      </c>
      <c r="C1705" s="281">
        <v>415</v>
      </c>
      <c r="D1705" s="193" t="s">
        <v>2669</v>
      </c>
    </row>
    <row r="1706" spans="2:4">
      <c r="B1706" s="288" t="s">
        <v>251</v>
      </c>
      <c r="C1706" s="281">
        <v>500</v>
      </c>
      <c r="D1706" s="193" t="s">
        <v>2763</v>
      </c>
    </row>
    <row r="1707" spans="2:4">
      <c r="B1707" s="288" t="s">
        <v>251</v>
      </c>
      <c r="C1707" s="281">
        <v>500</v>
      </c>
      <c r="D1707" s="193" t="s">
        <v>1947</v>
      </c>
    </row>
    <row r="1708" spans="2:4">
      <c r="B1708" s="288" t="s">
        <v>251</v>
      </c>
      <c r="C1708" s="281">
        <v>500</v>
      </c>
      <c r="D1708" s="193" t="s">
        <v>3083</v>
      </c>
    </row>
    <row r="1709" spans="2:4">
      <c r="B1709" s="288" t="s">
        <v>251</v>
      </c>
      <c r="C1709" s="281">
        <v>500</v>
      </c>
      <c r="D1709" s="193" t="s">
        <v>3084</v>
      </c>
    </row>
    <row r="1710" spans="2:4">
      <c r="B1710" s="288" t="s">
        <v>251</v>
      </c>
      <c r="C1710" s="281">
        <v>500</v>
      </c>
      <c r="D1710" s="193" t="s">
        <v>2670</v>
      </c>
    </row>
    <row r="1711" spans="2:4">
      <c r="B1711" s="288" t="s">
        <v>251</v>
      </c>
      <c r="C1711" s="281">
        <v>500</v>
      </c>
      <c r="D1711" s="193" t="s">
        <v>2262</v>
      </c>
    </row>
    <row r="1712" spans="2:4">
      <c r="B1712" s="288" t="s">
        <v>251</v>
      </c>
      <c r="C1712" s="281">
        <v>520</v>
      </c>
      <c r="D1712" s="193" t="s">
        <v>2671</v>
      </c>
    </row>
    <row r="1713" spans="2:4">
      <c r="B1713" s="288" t="s">
        <v>251</v>
      </c>
      <c r="C1713" s="281">
        <v>522.47</v>
      </c>
      <c r="D1713" s="193" t="s">
        <v>2672</v>
      </c>
    </row>
    <row r="1714" spans="2:4">
      <c r="B1714" s="288" t="s">
        <v>251</v>
      </c>
      <c r="C1714" s="281">
        <v>524</v>
      </c>
      <c r="D1714" s="193" t="s">
        <v>3085</v>
      </c>
    </row>
    <row r="1715" spans="2:4">
      <c r="B1715" s="288" t="s">
        <v>251</v>
      </c>
      <c r="C1715" s="281">
        <v>549.70000000000005</v>
      </c>
      <c r="D1715" s="193" t="s">
        <v>2673</v>
      </c>
    </row>
    <row r="1716" spans="2:4">
      <c r="B1716" s="288" t="s">
        <v>251</v>
      </c>
      <c r="C1716" s="281">
        <v>645.99</v>
      </c>
      <c r="D1716" s="193" t="s">
        <v>2674</v>
      </c>
    </row>
    <row r="1717" spans="2:4">
      <c r="B1717" s="288" t="s">
        <v>251</v>
      </c>
      <c r="C1717" s="281">
        <v>765.74</v>
      </c>
      <c r="D1717" s="193" t="s">
        <v>2675</v>
      </c>
    </row>
    <row r="1718" spans="2:4">
      <c r="B1718" s="288" t="s">
        <v>251</v>
      </c>
      <c r="C1718" s="281">
        <v>795</v>
      </c>
      <c r="D1718" s="193" t="s">
        <v>2676</v>
      </c>
    </row>
    <row r="1719" spans="2:4">
      <c r="B1719" s="288" t="s">
        <v>251</v>
      </c>
      <c r="C1719" s="281">
        <v>800</v>
      </c>
      <c r="D1719" s="193" t="s">
        <v>3086</v>
      </c>
    </row>
    <row r="1720" spans="2:4">
      <c r="B1720" s="288" t="s">
        <v>251</v>
      </c>
      <c r="C1720" s="281">
        <v>862.61</v>
      </c>
      <c r="D1720" s="193" t="s">
        <v>2677</v>
      </c>
    </row>
    <row r="1721" spans="2:4">
      <c r="B1721" s="288" t="s">
        <v>251</v>
      </c>
      <c r="C1721" s="281">
        <v>909.35</v>
      </c>
      <c r="D1721" s="193" t="s">
        <v>2678</v>
      </c>
    </row>
    <row r="1722" spans="2:4">
      <c r="B1722" s="288" t="s">
        <v>251</v>
      </c>
      <c r="C1722" s="281">
        <v>937.57</v>
      </c>
      <c r="D1722" s="193" t="s">
        <v>2679</v>
      </c>
    </row>
    <row r="1723" spans="2:4">
      <c r="B1723" s="288" t="s">
        <v>251</v>
      </c>
      <c r="C1723" s="281">
        <v>1000</v>
      </c>
      <c r="D1723" s="193" t="s">
        <v>2680</v>
      </c>
    </row>
    <row r="1724" spans="2:4">
      <c r="B1724" s="288" t="s">
        <v>251</v>
      </c>
      <c r="C1724" s="281">
        <v>1000</v>
      </c>
      <c r="D1724" s="193" t="s">
        <v>2681</v>
      </c>
    </row>
    <row r="1725" spans="2:4">
      <c r="B1725" s="288" t="s">
        <v>251</v>
      </c>
      <c r="C1725" s="281">
        <v>1000</v>
      </c>
      <c r="D1725" s="193" t="s">
        <v>2682</v>
      </c>
    </row>
    <row r="1726" spans="2:4">
      <c r="B1726" s="288" t="s">
        <v>251</v>
      </c>
      <c r="C1726" s="281">
        <v>1000</v>
      </c>
      <c r="D1726" s="193" t="s">
        <v>3087</v>
      </c>
    </row>
    <row r="1727" spans="2:4">
      <c r="B1727" s="288" t="s">
        <v>251</v>
      </c>
      <c r="C1727" s="281">
        <v>1000</v>
      </c>
      <c r="D1727" s="193" t="s">
        <v>3088</v>
      </c>
    </row>
    <row r="1728" spans="2:4">
      <c r="B1728" s="288" t="s">
        <v>251</v>
      </c>
      <c r="C1728" s="281">
        <v>1000</v>
      </c>
      <c r="D1728" s="193" t="s">
        <v>2807</v>
      </c>
    </row>
    <row r="1729" spans="2:4">
      <c r="B1729" s="288" t="s">
        <v>251</v>
      </c>
      <c r="C1729" s="281">
        <v>1000</v>
      </c>
      <c r="D1729" s="193" t="s">
        <v>2827</v>
      </c>
    </row>
    <row r="1730" spans="2:4">
      <c r="B1730" s="288" t="s">
        <v>251</v>
      </c>
      <c r="C1730" s="281">
        <v>1000</v>
      </c>
      <c r="D1730" s="193" t="s">
        <v>3089</v>
      </c>
    </row>
    <row r="1731" spans="2:4">
      <c r="B1731" s="288" t="s">
        <v>251</v>
      </c>
      <c r="C1731" s="281">
        <v>1000</v>
      </c>
      <c r="D1731" s="193" t="s">
        <v>2683</v>
      </c>
    </row>
    <row r="1732" spans="2:4">
      <c r="B1732" s="288" t="s">
        <v>251</v>
      </c>
      <c r="C1732" s="281">
        <v>1173</v>
      </c>
      <c r="D1732" s="193" t="s">
        <v>2684</v>
      </c>
    </row>
    <row r="1733" spans="2:4">
      <c r="B1733" s="211" t="s">
        <v>251</v>
      </c>
      <c r="C1733" s="283">
        <v>1191.57</v>
      </c>
      <c r="D1733" s="230" t="s">
        <v>2685</v>
      </c>
    </row>
    <row r="1734" spans="2:4">
      <c r="B1734" s="334" t="s">
        <v>251</v>
      </c>
      <c r="C1734" s="335">
        <v>1444</v>
      </c>
      <c r="D1734" s="333" t="s">
        <v>2686</v>
      </c>
    </row>
    <row r="1735" spans="2:4">
      <c r="B1735" s="211" t="s">
        <v>251</v>
      </c>
      <c r="C1735" s="283">
        <v>1500</v>
      </c>
      <c r="D1735" s="230" t="s">
        <v>3090</v>
      </c>
    </row>
    <row r="1736" spans="2:4">
      <c r="B1736" s="211" t="s">
        <v>251</v>
      </c>
      <c r="C1736" s="283">
        <v>1772.25</v>
      </c>
      <c r="D1736" s="230" t="s">
        <v>2687</v>
      </c>
    </row>
    <row r="1737" spans="2:4">
      <c r="B1737" s="211" t="s">
        <v>251</v>
      </c>
      <c r="C1737" s="283">
        <v>2000</v>
      </c>
      <c r="D1737" s="230" t="s">
        <v>3091</v>
      </c>
    </row>
    <row r="1738" spans="2:4">
      <c r="B1738" s="211" t="s">
        <v>251</v>
      </c>
      <c r="C1738" s="283">
        <v>2000</v>
      </c>
      <c r="D1738" s="230" t="s">
        <v>3092</v>
      </c>
    </row>
    <row r="1739" spans="2:4">
      <c r="B1739" s="211" t="s">
        <v>251</v>
      </c>
      <c r="C1739" s="283">
        <v>2000</v>
      </c>
      <c r="D1739" s="230" t="s">
        <v>2688</v>
      </c>
    </row>
    <row r="1740" spans="2:4">
      <c r="B1740" s="334" t="s">
        <v>251</v>
      </c>
      <c r="C1740" s="335">
        <v>2000</v>
      </c>
      <c r="D1740" s="333" t="s">
        <v>3137</v>
      </c>
    </row>
    <row r="1741" spans="2:4">
      <c r="B1741" s="334" t="s">
        <v>251</v>
      </c>
      <c r="C1741" s="335">
        <v>2000</v>
      </c>
      <c r="D1741" s="333" t="s">
        <v>3093</v>
      </c>
    </row>
    <row r="1742" spans="2:4">
      <c r="B1742" s="211" t="s">
        <v>251</v>
      </c>
      <c r="C1742" s="283">
        <v>2555.09</v>
      </c>
      <c r="D1742" s="230" t="s">
        <v>2689</v>
      </c>
    </row>
    <row r="1743" spans="2:4">
      <c r="B1743" s="211" t="s">
        <v>251</v>
      </c>
      <c r="C1743" s="283">
        <v>3000</v>
      </c>
      <c r="D1743" s="230" t="s">
        <v>2690</v>
      </c>
    </row>
    <row r="1744" spans="2:4">
      <c r="B1744" s="211" t="s">
        <v>251</v>
      </c>
      <c r="C1744" s="283">
        <v>3000</v>
      </c>
      <c r="D1744" s="230" t="s">
        <v>3094</v>
      </c>
    </row>
    <row r="1745" spans="2:7">
      <c r="B1745" s="211" t="s">
        <v>251</v>
      </c>
      <c r="C1745" s="283">
        <v>3000</v>
      </c>
      <c r="D1745" s="230" t="s">
        <v>2184</v>
      </c>
    </row>
    <row r="1746" spans="2:7" s="69" customFormat="1">
      <c r="B1746" s="211" t="s">
        <v>251</v>
      </c>
      <c r="C1746" s="283">
        <v>3225.74</v>
      </c>
      <c r="D1746" s="290" t="s">
        <v>2691</v>
      </c>
      <c r="G1746" s="183"/>
    </row>
    <row r="1747" spans="2:7">
      <c r="B1747" s="211" t="s">
        <v>251</v>
      </c>
      <c r="C1747" s="283">
        <v>3300</v>
      </c>
      <c r="D1747" s="230" t="s">
        <v>3095</v>
      </c>
    </row>
    <row r="1748" spans="2:7">
      <c r="B1748" s="211" t="s">
        <v>251</v>
      </c>
      <c r="C1748" s="283">
        <v>4172.67</v>
      </c>
      <c r="D1748" s="230" t="s">
        <v>2692</v>
      </c>
    </row>
    <row r="1749" spans="2:7">
      <c r="B1749" s="211" t="s">
        <v>251</v>
      </c>
      <c r="C1749" s="283">
        <v>4251.66</v>
      </c>
      <c r="D1749" s="230" t="s">
        <v>2693</v>
      </c>
    </row>
    <row r="1750" spans="2:7">
      <c r="B1750" s="211" t="s">
        <v>251</v>
      </c>
      <c r="C1750" s="283">
        <v>5000</v>
      </c>
      <c r="D1750" s="230" t="s">
        <v>2694</v>
      </c>
    </row>
    <row r="1751" spans="2:7">
      <c r="B1751" s="211" t="s">
        <v>251</v>
      </c>
      <c r="C1751" s="283">
        <v>5000</v>
      </c>
      <c r="D1751" s="230" t="s">
        <v>2695</v>
      </c>
    </row>
    <row r="1752" spans="2:7">
      <c r="B1752" s="211" t="s">
        <v>251</v>
      </c>
      <c r="C1752" s="283">
        <v>5000</v>
      </c>
      <c r="D1752" s="230" t="s">
        <v>2696</v>
      </c>
    </row>
    <row r="1753" spans="2:7">
      <c r="B1753" s="211" t="s">
        <v>251</v>
      </c>
      <c r="C1753" s="283">
        <v>5000</v>
      </c>
      <c r="D1753" s="230" t="s">
        <v>3144</v>
      </c>
    </row>
    <row r="1754" spans="2:7">
      <c r="B1754" s="211" t="s">
        <v>251</v>
      </c>
      <c r="C1754" s="283">
        <v>5000</v>
      </c>
      <c r="D1754" s="230" t="s">
        <v>2697</v>
      </c>
    </row>
    <row r="1755" spans="2:7">
      <c r="B1755" s="211" t="s">
        <v>251</v>
      </c>
      <c r="C1755" s="283">
        <v>7500</v>
      </c>
      <c r="D1755" s="230" t="s">
        <v>1960</v>
      </c>
    </row>
    <row r="1756" spans="2:7">
      <c r="B1756" s="211" t="s">
        <v>251</v>
      </c>
      <c r="C1756" s="283">
        <v>10000</v>
      </c>
      <c r="D1756" s="230" t="s">
        <v>2698</v>
      </c>
    </row>
    <row r="1757" spans="2:7">
      <c r="B1757" s="211" t="s">
        <v>251</v>
      </c>
      <c r="C1757" s="283">
        <v>10000</v>
      </c>
      <c r="D1757" s="230" t="s">
        <v>1961</v>
      </c>
    </row>
    <row r="1758" spans="2:7">
      <c r="B1758" s="211" t="s">
        <v>251</v>
      </c>
      <c r="C1758" s="283">
        <v>10000</v>
      </c>
      <c r="D1758" s="230" t="s">
        <v>3096</v>
      </c>
    </row>
    <row r="1759" spans="2:7">
      <c r="B1759" s="211" t="s">
        <v>251</v>
      </c>
      <c r="C1759" s="283">
        <v>10000</v>
      </c>
      <c r="D1759" s="230" t="s">
        <v>1958</v>
      </c>
    </row>
    <row r="1760" spans="2:7">
      <c r="B1760" s="211" t="s">
        <v>251</v>
      </c>
      <c r="C1760" s="283">
        <v>10000</v>
      </c>
      <c r="D1760" s="230" t="s">
        <v>1956</v>
      </c>
    </row>
    <row r="1761" spans="2:4">
      <c r="B1761" s="211" t="s">
        <v>251</v>
      </c>
      <c r="C1761" s="283">
        <v>15000</v>
      </c>
      <c r="D1761" s="230" t="s">
        <v>2699</v>
      </c>
    </row>
    <row r="1762" spans="2:4">
      <c r="B1762" s="211" t="s">
        <v>251</v>
      </c>
      <c r="C1762" s="283">
        <v>20000</v>
      </c>
      <c r="D1762" s="230" t="s">
        <v>2700</v>
      </c>
    </row>
    <row r="1763" spans="2:4">
      <c r="B1763" s="211" t="s">
        <v>251</v>
      </c>
      <c r="C1763" s="283">
        <v>25000</v>
      </c>
      <c r="D1763" s="230" t="s">
        <v>2701</v>
      </c>
    </row>
    <row r="1764" spans="2:4" ht="26.25">
      <c r="B1764" s="211" t="s">
        <v>251</v>
      </c>
      <c r="C1764" s="283">
        <v>40919.47</v>
      </c>
      <c r="D1764" s="332" t="s">
        <v>1968</v>
      </c>
    </row>
    <row r="1765" spans="2:4">
      <c r="B1765" s="211" t="s">
        <v>251</v>
      </c>
      <c r="C1765" s="283">
        <v>100000</v>
      </c>
      <c r="D1765" s="193" t="s">
        <v>2702</v>
      </c>
    </row>
    <row r="1766" spans="2:4">
      <c r="B1766" s="211" t="s">
        <v>234</v>
      </c>
      <c r="C1766" s="283">
        <v>0.01</v>
      </c>
      <c r="D1766" s="193" t="s">
        <v>3097</v>
      </c>
    </row>
    <row r="1767" spans="2:4">
      <c r="B1767" s="211" t="s">
        <v>234</v>
      </c>
      <c r="C1767" s="283">
        <v>0.21</v>
      </c>
      <c r="D1767" s="193" t="s">
        <v>2703</v>
      </c>
    </row>
    <row r="1768" spans="2:4">
      <c r="B1768" s="211" t="s">
        <v>234</v>
      </c>
      <c r="C1768" s="283">
        <v>10</v>
      </c>
      <c r="D1768" s="193" t="s">
        <v>2704</v>
      </c>
    </row>
    <row r="1769" spans="2:4">
      <c r="B1769" s="211" t="s">
        <v>234</v>
      </c>
      <c r="C1769" s="283">
        <v>10.210000000000001</v>
      </c>
      <c r="D1769" s="193" t="s">
        <v>3098</v>
      </c>
    </row>
    <row r="1770" spans="2:4">
      <c r="B1770" s="211" t="s">
        <v>234</v>
      </c>
      <c r="C1770" s="283">
        <v>16.059999999999999</v>
      </c>
      <c r="D1770" s="193" t="s">
        <v>3099</v>
      </c>
    </row>
    <row r="1771" spans="2:4">
      <c r="B1771" s="211" t="s">
        <v>234</v>
      </c>
      <c r="C1771" s="283">
        <v>27.09</v>
      </c>
      <c r="D1771" s="193" t="s">
        <v>2705</v>
      </c>
    </row>
    <row r="1772" spans="2:4">
      <c r="B1772" s="211" t="s">
        <v>234</v>
      </c>
      <c r="C1772" s="283">
        <v>35</v>
      </c>
      <c r="D1772" s="193" t="s">
        <v>2706</v>
      </c>
    </row>
    <row r="1773" spans="2:4">
      <c r="B1773" s="211" t="s">
        <v>234</v>
      </c>
      <c r="C1773" s="283">
        <v>41.52</v>
      </c>
      <c r="D1773" s="193" t="s">
        <v>2707</v>
      </c>
    </row>
    <row r="1774" spans="2:4">
      <c r="B1774" s="211" t="s">
        <v>234</v>
      </c>
      <c r="C1774" s="283">
        <v>44.5</v>
      </c>
      <c r="D1774" s="193" t="s">
        <v>2708</v>
      </c>
    </row>
    <row r="1775" spans="2:4">
      <c r="B1775" s="211" t="s">
        <v>234</v>
      </c>
      <c r="C1775" s="283">
        <v>45</v>
      </c>
      <c r="D1775" s="193" t="s">
        <v>3100</v>
      </c>
    </row>
    <row r="1776" spans="2:4">
      <c r="B1776" s="211" t="s">
        <v>234</v>
      </c>
      <c r="C1776" s="283">
        <v>69.61</v>
      </c>
      <c r="D1776" s="193" t="s">
        <v>2709</v>
      </c>
    </row>
    <row r="1777" spans="2:4">
      <c r="B1777" s="211" t="s">
        <v>234</v>
      </c>
      <c r="C1777" s="283">
        <v>72.3</v>
      </c>
      <c r="D1777" s="193" t="s">
        <v>2710</v>
      </c>
    </row>
    <row r="1778" spans="2:4">
      <c r="B1778" s="211" t="s">
        <v>234</v>
      </c>
      <c r="C1778" s="283">
        <v>77.37</v>
      </c>
      <c r="D1778" s="193" t="s">
        <v>3101</v>
      </c>
    </row>
    <row r="1779" spans="2:4">
      <c r="B1779" s="211" t="s">
        <v>234</v>
      </c>
      <c r="C1779" s="283">
        <v>91.37</v>
      </c>
      <c r="D1779" s="193" t="s">
        <v>2711</v>
      </c>
    </row>
    <row r="1780" spans="2:4">
      <c r="B1780" s="211" t="s">
        <v>234</v>
      </c>
      <c r="C1780" s="283">
        <v>95.27</v>
      </c>
      <c r="D1780" s="193" t="s">
        <v>2712</v>
      </c>
    </row>
    <row r="1781" spans="2:4">
      <c r="B1781" s="211" t="s">
        <v>234</v>
      </c>
      <c r="C1781" s="283">
        <v>100</v>
      </c>
      <c r="D1781" s="193" t="s">
        <v>2713</v>
      </c>
    </row>
    <row r="1782" spans="2:4">
      <c r="B1782" s="211" t="s">
        <v>234</v>
      </c>
      <c r="C1782" s="283">
        <v>104.26</v>
      </c>
      <c r="D1782" s="193" t="s">
        <v>2714</v>
      </c>
    </row>
    <row r="1783" spans="2:4">
      <c r="B1783" s="211" t="s">
        <v>234</v>
      </c>
      <c r="C1783" s="283">
        <v>140.01</v>
      </c>
      <c r="D1783" s="193" t="s">
        <v>2715</v>
      </c>
    </row>
    <row r="1784" spans="2:4">
      <c r="B1784" s="211" t="s">
        <v>234</v>
      </c>
      <c r="C1784" s="283">
        <v>146.56</v>
      </c>
      <c r="D1784" s="193" t="s">
        <v>2716</v>
      </c>
    </row>
    <row r="1785" spans="2:4">
      <c r="B1785" s="211" t="s">
        <v>234</v>
      </c>
      <c r="C1785" s="283">
        <v>199.11</v>
      </c>
      <c r="D1785" s="193" t="s">
        <v>2717</v>
      </c>
    </row>
    <row r="1786" spans="2:4">
      <c r="B1786" s="211" t="s">
        <v>234</v>
      </c>
      <c r="C1786" s="283">
        <v>200</v>
      </c>
      <c r="D1786" s="193" t="s">
        <v>2853</v>
      </c>
    </row>
    <row r="1787" spans="2:4">
      <c r="B1787" s="211" t="s">
        <v>234</v>
      </c>
      <c r="C1787" s="283">
        <v>200</v>
      </c>
      <c r="D1787" s="193" t="s">
        <v>2718</v>
      </c>
    </row>
    <row r="1788" spans="2:4">
      <c r="B1788" s="211" t="s">
        <v>234</v>
      </c>
      <c r="C1788" s="283">
        <v>200</v>
      </c>
      <c r="D1788" s="193" t="s">
        <v>2719</v>
      </c>
    </row>
    <row r="1789" spans="2:4">
      <c r="B1789" s="211" t="s">
        <v>234</v>
      </c>
      <c r="C1789" s="283">
        <v>200</v>
      </c>
      <c r="D1789" s="193" t="s">
        <v>2941</v>
      </c>
    </row>
    <row r="1790" spans="2:4">
      <c r="B1790" s="211" t="s">
        <v>234</v>
      </c>
      <c r="C1790" s="283">
        <v>200</v>
      </c>
      <c r="D1790" s="193" t="s">
        <v>2720</v>
      </c>
    </row>
    <row r="1791" spans="2:4">
      <c r="B1791" s="211" t="s">
        <v>234</v>
      </c>
      <c r="C1791" s="283">
        <v>200</v>
      </c>
      <c r="D1791" s="193" t="s">
        <v>2880</v>
      </c>
    </row>
    <row r="1792" spans="2:4">
      <c r="B1792" s="211" t="s">
        <v>234</v>
      </c>
      <c r="C1792" s="283">
        <v>200</v>
      </c>
      <c r="D1792" s="193" t="s">
        <v>1938</v>
      </c>
    </row>
    <row r="1793" spans="2:4">
      <c r="B1793" s="211" t="s">
        <v>234</v>
      </c>
      <c r="C1793" s="283">
        <v>231.06</v>
      </c>
      <c r="D1793" s="193" t="s">
        <v>2721</v>
      </c>
    </row>
    <row r="1794" spans="2:4">
      <c r="B1794" s="211" t="s">
        <v>234</v>
      </c>
      <c r="C1794" s="283">
        <v>273.24</v>
      </c>
      <c r="D1794" s="193" t="s">
        <v>3102</v>
      </c>
    </row>
    <row r="1795" spans="2:4">
      <c r="B1795" s="211" t="s">
        <v>234</v>
      </c>
      <c r="C1795" s="283">
        <v>282.47000000000003</v>
      </c>
      <c r="D1795" s="193" t="s">
        <v>2722</v>
      </c>
    </row>
    <row r="1796" spans="2:4">
      <c r="B1796" s="211" t="s">
        <v>234</v>
      </c>
      <c r="C1796" s="283">
        <v>288.85000000000002</v>
      </c>
      <c r="D1796" s="193" t="s">
        <v>2723</v>
      </c>
    </row>
    <row r="1797" spans="2:4">
      <c r="B1797" s="211" t="s">
        <v>234</v>
      </c>
      <c r="C1797" s="283">
        <v>300</v>
      </c>
      <c r="D1797" s="193" t="s">
        <v>2724</v>
      </c>
    </row>
    <row r="1798" spans="2:4">
      <c r="B1798" s="211" t="s">
        <v>234</v>
      </c>
      <c r="C1798" s="283">
        <v>300</v>
      </c>
      <c r="D1798" s="193" t="s">
        <v>3103</v>
      </c>
    </row>
    <row r="1799" spans="2:4">
      <c r="B1799" s="211" t="s">
        <v>234</v>
      </c>
      <c r="C1799" s="283">
        <v>321.76</v>
      </c>
      <c r="D1799" s="193" t="s">
        <v>2362</v>
      </c>
    </row>
    <row r="1800" spans="2:4">
      <c r="B1800" s="211" t="s">
        <v>234</v>
      </c>
      <c r="C1800" s="283">
        <v>359.43</v>
      </c>
      <c r="D1800" s="193" t="s">
        <v>2725</v>
      </c>
    </row>
    <row r="1801" spans="2:4">
      <c r="B1801" s="211" t="s">
        <v>234</v>
      </c>
      <c r="C1801" s="283">
        <v>500</v>
      </c>
      <c r="D1801" s="193" t="s">
        <v>2782</v>
      </c>
    </row>
    <row r="1802" spans="2:4">
      <c r="B1802" s="211" t="s">
        <v>234</v>
      </c>
      <c r="C1802" s="283">
        <v>500</v>
      </c>
      <c r="D1802" s="193" t="s">
        <v>2105</v>
      </c>
    </row>
    <row r="1803" spans="2:4">
      <c r="B1803" s="211" t="s">
        <v>234</v>
      </c>
      <c r="C1803" s="283">
        <v>500</v>
      </c>
      <c r="D1803" s="193" t="s">
        <v>1947</v>
      </c>
    </row>
    <row r="1804" spans="2:4">
      <c r="B1804" s="334" t="s">
        <v>234</v>
      </c>
      <c r="C1804" s="335">
        <v>500</v>
      </c>
      <c r="D1804" s="193" t="s">
        <v>2726</v>
      </c>
    </row>
    <row r="1805" spans="2:4">
      <c r="B1805" s="211" t="s">
        <v>234</v>
      </c>
      <c r="C1805" s="283">
        <v>687.5</v>
      </c>
      <c r="D1805" s="193" t="s">
        <v>2727</v>
      </c>
    </row>
    <row r="1806" spans="2:4">
      <c r="B1806" s="211" t="s">
        <v>234</v>
      </c>
      <c r="C1806" s="283">
        <v>744.6</v>
      </c>
      <c r="D1806" s="193" t="s">
        <v>2728</v>
      </c>
    </row>
    <row r="1807" spans="2:4">
      <c r="B1807" s="211" t="s">
        <v>234</v>
      </c>
      <c r="C1807" s="283">
        <v>804.39</v>
      </c>
      <c r="D1807" s="193" t="s">
        <v>2729</v>
      </c>
    </row>
    <row r="1808" spans="2:4">
      <c r="B1808" s="211" t="s">
        <v>234</v>
      </c>
      <c r="C1808" s="283">
        <v>934.84</v>
      </c>
      <c r="D1808" s="193" t="s">
        <v>3104</v>
      </c>
    </row>
    <row r="1809" spans="2:7">
      <c r="B1809" s="211" t="s">
        <v>234</v>
      </c>
      <c r="C1809" s="283">
        <v>966.02</v>
      </c>
      <c r="D1809" s="193" t="s">
        <v>2730</v>
      </c>
    </row>
    <row r="1810" spans="2:7">
      <c r="B1810" s="211" t="s">
        <v>234</v>
      </c>
      <c r="C1810" s="283">
        <v>1000</v>
      </c>
      <c r="D1810" s="193" t="s">
        <v>3105</v>
      </c>
    </row>
    <row r="1811" spans="2:7">
      <c r="B1811" s="334" t="s">
        <v>234</v>
      </c>
      <c r="C1811" s="335">
        <v>1000</v>
      </c>
      <c r="D1811" s="193" t="s">
        <v>3105</v>
      </c>
    </row>
    <row r="1812" spans="2:7">
      <c r="B1812" s="211" t="s">
        <v>234</v>
      </c>
      <c r="C1812" s="283">
        <v>1000</v>
      </c>
      <c r="D1812" s="193" t="s">
        <v>2731</v>
      </c>
    </row>
    <row r="1813" spans="2:7">
      <c r="B1813" s="211" t="s">
        <v>234</v>
      </c>
      <c r="C1813" s="283">
        <v>1000</v>
      </c>
      <c r="D1813" s="193" t="s">
        <v>2732</v>
      </c>
    </row>
    <row r="1814" spans="2:7">
      <c r="B1814" s="211" t="s">
        <v>234</v>
      </c>
      <c r="C1814" s="283">
        <v>1000</v>
      </c>
      <c r="D1814" s="193" t="s">
        <v>2792</v>
      </c>
    </row>
    <row r="1815" spans="2:7">
      <c r="B1815" s="211" t="s">
        <v>234</v>
      </c>
      <c r="C1815" s="283">
        <v>1000</v>
      </c>
      <c r="D1815" s="193" t="s">
        <v>2020</v>
      </c>
    </row>
    <row r="1816" spans="2:7">
      <c r="B1816" s="334" t="s">
        <v>234</v>
      </c>
      <c r="C1816" s="335">
        <v>1000</v>
      </c>
      <c r="D1816" s="193" t="s">
        <v>2340</v>
      </c>
    </row>
    <row r="1817" spans="2:7">
      <c r="B1817" s="211" t="s">
        <v>234</v>
      </c>
      <c r="C1817" s="283">
        <v>1000</v>
      </c>
      <c r="D1817" s="193" t="s">
        <v>2733</v>
      </c>
    </row>
    <row r="1818" spans="2:7">
      <c r="B1818" s="211" t="s">
        <v>234</v>
      </c>
      <c r="C1818" s="283">
        <v>1000</v>
      </c>
      <c r="D1818" s="193" t="s">
        <v>3106</v>
      </c>
    </row>
    <row r="1819" spans="2:7">
      <c r="B1819" s="211" t="s">
        <v>234</v>
      </c>
      <c r="C1819" s="283">
        <v>1000</v>
      </c>
      <c r="D1819" s="193" t="s">
        <v>1954</v>
      </c>
    </row>
    <row r="1820" spans="2:7">
      <c r="B1820" s="211" t="s">
        <v>234</v>
      </c>
      <c r="C1820" s="283">
        <v>1014.55</v>
      </c>
      <c r="D1820" s="193" t="s">
        <v>2734</v>
      </c>
    </row>
    <row r="1821" spans="2:7" s="69" customFormat="1">
      <c r="B1821" s="211" t="s">
        <v>234</v>
      </c>
      <c r="C1821" s="283">
        <v>1286.75</v>
      </c>
      <c r="D1821" s="193" t="s">
        <v>2735</v>
      </c>
      <c r="G1821" s="183"/>
    </row>
    <row r="1822" spans="2:7" s="69" customFormat="1">
      <c r="B1822" s="211" t="s">
        <v>234</v>
      </c>
      <c r="C1822" s="283">
        <v>1700</v>
      </c>
      <c r="D1822" s="193" t="s">
        <v>3107</v>
      </c>
      <c r="G1822" s="183"/>
    </row>
    <row r="1823" spans="2:7" s="69" customFormat="1">
      <c r="B1823" s="211" t="s">
        <v>234</v>
      </c>
      <c r="C1823" s="283">
        <v>2000</v>
      </c>
      <c r="D1823" s="193" t="s">
        <v>2215</v>
      </c>
      <c r="G1823" s="183"/>
    </row>
    <row r="1824" spans="2:7">
      <c r="B1824" s="211" t="s">
        <v>234</v>
      </c>
      <c r="C1824" s="283">
        <v>2000</v>
      </c>
      <c r="D1824" s="193" t="s">
        <v>1989</v>
      </c>
    </row>
    <row r="1825" spans="2:7">
      <c r="B1825" s="211" t="s">
        <v>234</v>
      </c>
      <c r="C1825" s="283">
        <v>2000</v>
      </c>
      <c r="D1825" s="193" t="s">
        <v>3108</v>
      </c>
    </row>
    <row r="1826" spans="2:7">
      <c r="B1826" s="211" t="s">
        <v>234</v>
      </c>
      <c r="C1826" s="283">
        <v>2000</v>
      </c>
      <c r="D1826" s="193" t="s">
        <v>2736</v>
      </c>
    </row>
    <row r="1827" spans="2:7">
      <c r="B1827" s="211" t="s">
        <v>234</v>
      </c>
      <c r="C1827" s="283">
        <v>3000</v>
      </c>
      <c r="D1827" s="193" t="s">
        <v>3109</v>
      </c>
    </row>
    <row r="1828" spans="2:7">
      <c r="B1828" s="211" t="s">
        <v>234</v>
      </c>
      <c r="C1828" s="283">
        <v>3000</v>
      </c>
      <c r="D1828" s="193" t="s">
        <v>2731</v>
      </c>
    </row>
    <row r="1829" spans="2:7">
      <c r="B1829" s="211" t="s">
        <v>234</v>
      </c>
      <c r="C1829" s="283">
        <v>3000</v>
      </c>
      <c r="D1829" s="193" t="s">
        <v>3110</v>
      </c>
    </row>
    <row r="1830" spans="2:7">
      <c r="B1830" s="211" t="s">
        <v>234</v>
      </c>
      <c r="C1830" s="283">
        <v>3537.19</v>
      </c>
      <c r="D1830" s="193" t="s">
        <v>2737</v>
      </c>
    </row>
    <row r="1831" spans="2:7">
      <c r="B1831" s="211" t="s">
        <v>234</v>
      </c>
      <c r="C1831" s="283">
        <v>4000</v>
      </c>
      <c r="D1831" s="193" t="s">
        <v>2847</v>
      </c>
    </row>
    <row r="1832" spans="2:7">
      <c r="B1832" s="211" t="s">
        <v>234</v>
      </c>
      <c r="C1832" s="283">
        <v>5000</v>
      </c>
      <c r="D1832" s="193" t="s">
        <v>3111</v>
      </c>
    </row>
    <row r="1833" spans="2:7">
      <c r="B1833" s="211" t="s">
        <v>234</v>
      </c>
      <c r="C1833" s="283">
        <v>5000</v>
      </c>
      <c r="D1833" s="193" t="s">
        <v>2738</v>
      </c>
    </row>
    <row r="1834" spans="2:7">
      <c r="B1834" s="211" t="s">
        <v>234</v>
      </c>
      <c r="C1834" s="283">
        <v>5000</v>
      </c>
      <c r="D1834" s="193" t="s">
        <v>2739</v>
      </c>
    </row>
    <row r="1835" spans="2:7">
      <c r="B1835" s="211" t="s">
        <v>234</v>
      </c>
      <c r="C1835" s="283">
        <v>5000</v>
      </c>
      <c r="D1835" s="193" t="s">
        <v>2740</v>
      </c>
    </row>
    <row r="1836" spans="2:7">
      <c r="B1836" s="211" t="s">
        <v>234</v>
      </c>
      <c r="C1836" s="283">
        <v>6000</v>
      </c>
      <c r="D1836" s="193" t="s">
        <v>2027</v>
      </c>
    </row>
    <row r="1837" spans="2:7">
      <c r="B1837" s="211" t="s">
        <v>234</v>
      </c>
      <c r="C1837" s="283">
        <v>6314.73</v>
      </c>
      <c r="D1837" s="193" t="s">
        <v>2741</v>
      </c>
    </row>
    <row r="1838" spans="2:7" s="69" customFormat="1">
      <c r="B1838" s="211" t="s">
        <v>234</v>
      </c>
      <c r="C1838" s="283">
        <v>8250</v>
      </c>
      <c r="D1838" s="193" t="s">
        <v>2028</v>
      </c>
      <c r="G1838" s="183"/>
    </row>
    <row r="1839" spans="2:7" s="69" customFormat="1">
      <c r="B1839" s="211" t="s">
        <v>234</v>
      </c>
      <c r="C1839" s="283">
        <v>10000</v>
      </c>
      <c r="D1839" s="193" t="s">
        <v>2151</v>
      </c>
      <c r="G1839" s="183"/>
    </row>
    <row r="1840" spans="2:7" s="69" customFormat="1">
      <c r="B1840" s="211" t="s">
        <v>234</v>
      </c>
      <c r="C1840" s="283">
        <v>10000</v>
      </c>
      <c r="D1840" s="193" t="s">
        <v>3112</v>
      </c>
      <c r="G1840" s="183"/>
    </row>
    <row r="1841" spans="2:7" s="69" customFormat="1">
      <c r="B1841" s="211" t="s">
        <v>234</v>
      </c>
      <c r="C1841" s="283">
        <v>10000</v>
      </c>
      <c r="D1841" s="193" t="s">
        <v>2742</v>
      </c>
      <c r="G1841" s="183"/>
    </row>
    <row r="1842" spans="2:7" s="69" customFormat="1">
      <c r="B1842" s="211" t="s">
        <v>234</v>
      </c>
      <c r="C1842" s="283">
        <v>10000</v>
      </c>
      <c r="D1842" s="193" t="s">
        <v>2743</v>
      </c>
      <c r="G1842" s="183"/>
    </row>
    <row r="1843" spans="2:7" s="69" customFormat="1">
      <c r="B1843" s="211" t="s">
        <v>234</v>
      </c>
      <c r="C1843" s="283">
        <v>10000</v>
      </c>
      <c r="D1843" s="193" t="s">
        <v>3113</v>
      </c>
      <c r="G1843" s="183"/>
    </row>
    <row r="1844" spans="2:7" s="69" customFormat="1">
      <c r="B1844" s="211" t="s">
        <v>234</v>
      </c>
      <c r="C1844" s="283">
        <v>10000</v>
      </c>
      <c r="D1844" s="193" t="s">
        <v>3114</v>
      </c>
      <c r="G1844" s="183"/>
    </row>
    <row r="1845" spans="2:7" s="69" customFormat="1">
      <c r="B1845" s="211" t="s">
        <v>234</v>
      </c>
      <c r="C1845" s="283">
        <v>10000</v>
      </c>
      <c r="D1845" s="193" t="s">
        <v>2218</v>
      </c>
      <c r="G1845" s="183"/>
    </row>
    <row r="1846" spans="2:7" s="69" customFormat="1">
      <c r="B1846" s="211" t="s">
        <v>234</v>
      </c>
      <c r="C1846" s="283">
        <v>15000</v>
      </c>
      <c r="D1846" s="193" t="s">
        <v>2744</v>
      </c>
      <c r="G1846" s="183"/>
    </row>
    <row r="1847" spans="2:7" s="69" customFormat="1">
      <c r="B1847" s="211" t="s">
        <v>234</v>
      </c>
      <c r="C1847" s="283">
        <v>15000</v>
      </c>
      <c r="D1847" s="193" t="s">
        <v>1967</v>
      </c>
      <c r="G1847" s="183"/>
    </row>
    <row r="1848" spans="2:7" s="69" customFormat="1">
      <c r="B1848" s="211" t="s">
        <v>234</v>
      </c>
      <c r="C1848" s="283">
        <v>20000</v>
      </c>
      <c r="D1848" s="193" t="s">
        <v>2745</v>
      </c>
      <c r="G1848" s="183"/>
    </row>
    <row r="1849" spans="2:7" s="69" customFormat="1">
      <c r="B1849" s="211" t="s">
        <v>234</v>
      </c>
      <c r="C1849" s="283">
        <v>20000</v>
      </c>
      <c r="D1849" s="193" t="s">
        <v>2515</v>
      </c>
      <c r="G1849" s="183"/>
    </row>
    <row r="1850" spans="2:7" s="69" customFormat="1">
      <c r="B1850" s="211" t="s">
        <v>234</v>
      </c>
      <c r="C1850" s="283">
        <v>50000</v>
      </c>
      <c r="D1850" s="193" t="s">
        <v>2746</v>
      </c>
      <c r="G1850" s="183"/>
    </row>
    <row r="1851" spans="2:7" s="69" customFormat="1">
      <c r="B1851" s="211" t="s">
        <v>234</v>
      </c>
      <c r="C1851" s="283">
        <v>50000</v>
      </c>
      <c r="D1851" s="193" t="s">
        <v>2747</v>
      </c>
      <c r="G1851" s="183"/>
    </row>
    <row r="1852" spans="2:7" s="69" customFormat="1" ht="26.25">
      <c r="B1852" s="211" t="s">
        <v>234</v>
      </c>
      <c r="C1852" s="283">
        <v>63385.1</v>
      </c>
      <c r="D1852" s="332" t="s">
        <v>1968</v>
      </c>
      <c r="G1852" s="183"/>
    </row>
    <row r="1853" spans="2:7" s="69" customFormat="1">
      <c r="B1853" s="211" t="s">
        <v>234</v>
      </c>
      <c r="C1853" s="283">
        <v>170000</v>
      </c>
      <c r="D1853" s="230" t="s">
        <v>2748</v>
      </c>
      <c r="G1853" s="183"/>
    </row>
    <row r="1854" spans="2:7" s="69" customFormat="1">
      <c r="B1854" s="211" t="s">
        <v>234</v>
      </c>
      <c r="C1854" s="283">
        <v>250000</v>
      </c>
      <c r="D1854" s="230" t="s">
        <v>2749</v>
      </c>
      <c r="G1854" s="183"/>
    </row>
    <row r="1855" spans="2:7" s="1" customFormat="1">
      <c r="B1855" s="205" t="s">
        <v>29</v>
      </c>
      <c r="C1855" s="206">
        <f>SUM(C6:C1854)</f>
        <v>6385133.2400000002</v>
      </c>
      <c r="D1855" s="268"/>
      <c r="G1855" s="183"/>
    </row>
    <row r="1856" spans="2:7" s="1" customFormat="1">
      <c r="B1856" s="247" t="s">
        <v>31</v>
      </c>
      <c r="C1856" s="206">
        <v>14998.99</v>
      </c>
      <c r="D1856" s="269"/>
      <c r="G1856" s="183"/>
    </row>
    <row r="1857" spans="2:4">
      <c r="B1857" s="231"/>
      <c r="D1857" s="382"/>
    </row>
    <row r="1858" spans="2:4">
      <c r="B1858" s="231"/>
      <c r="D1858" s="133"/>
    </row>
    <row r="1859" spans="2:4">
      <c r="B1859" s="231"/>
      <c r="D1859" s="133"/>
    </row>
    <row r="1860" spans="2:4">
      <c r="B1860" s="231"/>
      <c r="D1860" s="133"/>
    </row>
    <row r="1861" spans="2:4">
      <c r="B1861" s="231"/>
      <c r="D1861" s="133"/>
    </row>
    <row r="1862" spans="2:4">
      <c r="B1862" s="231"/>
      <c r="D1862" s="133"/>
    </row>
    <row r="1863" spans="2:4">
      <c r="B1863" s="231"/>
      <c r="D1863" s="133"/>
    </row>
    <row r="1864" spans="2:4">
      <c r="B1864" s="231"/>
      <c r="D1864" s="133"/>
    </row>
    <row r="1865" spans="2:4">
      <c r="B1865" s="231"/>
      <c r="D1865" s="133"/>
    </row>
    <row r="1866" spans="2:4">
      <c r="B1866" s="231"/>
      <c r="D1866" s="133"/>
    </row>
    <row r="1867" spans="2:4">
      <c r="B1867" s="231"/>
      <c r="D1867" s="133"/>
    </row>
    <row r="1868" spans="2:4">
      <c r="B1868" s="231"/>
      <c r="D1868" s="133"/>
    </row>
    <row r="1869" spans="2:4">
      <c r="B1869" s="231"/>
      <c r="D1869" s="133"/>
    </row>
    <row r="1870" spans="2:4">
      <c r="B1870" s="231"/>
      <c r="D1870" s="133"/>
    </row>
    <row r="1871" spans="2:4">
      <c r="B1871" s="231"/>
      <c r="D1871" s="133"/>
    </row>
    <row r="1872" spans="2:4">
      <c r="B1872" s="231"/>
      <c r="D1872" s="133"/>
    </row>
    <row r="1873" spans="2:4">
      <c r="B1873" s="231"/>
      <c r="D1873" s="133"/>
    </row>
    <row r="1874" spans="2:4">
      <c r="B1874" s="231"/>
      <c r="D1874" s="133"/>
    </row>
    <row r="1875" spans="2:4">
      <c r="B1875" s="231"/>
      <c r="D1875" s="133"/>
    </row>
    <row r="1876" spans="2:4">
      <c r="B1876" s="231"/>
      <c r="D1876" s="133"/>
    </row>
    <row r="1877" spans="2:4">
      <c r="B1877" s="231"/>
      <c r="D1877" s="133"/>
    </row>
    <row r="1878" spans="2:4">
      <c r="B1878" s="231"/>
      <c r="D1878" s="133"/>
    </row>
    <row r="1879" spans="2:4">
      <c r="B1879" s="231"/>
      <c r="D1879" s="133"/>
    </row>
    <row r="1880" spans="2:4">
      <c r="B1880" s="231"/>
      <c r="D1880" s="133"/>
    </row>
    <row r="1881" spans="2:4">
      <c r="B1881" s="231"/>
      <c r="D1881" s="133"/>
    </row>
    <row r="1882" spans="2:4">
      <c r="B1882" s="231"/>
      <c r="D1882" s="133"/>
    </row>
    <row r="1883" spans="2:4">
      <c r="B1883" s="231"/>
      <c r="D1883" s="133"/>
    </row>
    <row r="1884" spans="2:4">
      <c r="B1884" s="231"/>
      <c r="D1884" s="133"/>
    </row>
    <row r="1885" spans="2:4">
      <c r="B1885" s="231"/>
      <c r="D1885" s="133"/>
    </row>
    <row r="1886" spans="2:4">
      <c r="B1886" s="231"/>
      <c r="D1886" s="133"/>
    </row>
    <row r="1887" spans="2:4">
      <c r="B1887" s="231"/>
      <c r="D1887" s="133"/>
    </row>
    <row r="1888" spans="2:4">
      <c r="B1888" s="231"/>
      <c r="D1888" s="133"/>
    </row>
    <row r="1889" spans="2:4">
      <c r="B1889" s="231"/>
      <c r="D1889" s="133"/>
    </row>
    <row r="1890" spans="2:4">
      <c r="B1890" s="231"/>
      <c r="D1890" s="133"/>
    </row>
    <row r="1891" spans="2:4">
      <c r="B1891" s="231"/>
      <c r="D1891" s="133"/>
    </row>
    <row r="1892" spans="2:4">
      <c r="B1892" s="231"/>
      <c r="D1892" s="133"/>
    </row>
    <row r="1893" spans="2:4">
      <c r="B1893" s="231"/>
      <c r="D1893" s="133"/>
    </row>
    <row r="1894" spans="2:4">
      <c r="B1894" s="231"/>
      <c r="D1894" s="133"/>
    </row>
    <row r="1895" spans="2:4">
      <c r="B1895" s="231"/>
      <c r="D1895" s="133"/>
    </row>
    <row r="1896" spans="2:4">
      <c r="B1896" s="231"/>
      <c r="D1896" s="133"/>
    </row>
    <row r="1897" spans="2:4">
      <c r="B1897" s="231"/>
      <c r="D1897" s="133"/>
    </row>
    <row r="1898" spans="2:4">
      <c r="B1898" s="231"/>
      <c r="D1898" s="133"/>
    </row>
    <row r="1899" spans="2:4">
      <c r="B1899" s="231"/>
      <c r="D1899" s="133"/>
    </row>
    <row r="1900" spans="2:4">
      <c r="B1900" s="231"/>
      <c r="D1900" s="133"/>
    </row>
    <row r="1901" spans="2:4">
      <c r="B1901" s="231"/>
      <c r="D1901" s="133"/>
    </row>
    <row r="1902" spans="2:4">
      <c r="B1902" s="231"/>
      <c r="D1902" s="133"/>
    </row>
    <row r="1903" spans="2:4">
      <c r="B1903" s="231"/>
      <c r="D1903" s="133"/>
    </row>
    <row r="1904" spans="2:4">
      <c r="B1904" s="231"/>
      <c r="D1904" s="133"/>
    </row>
    <row r="1905" spans="2:4">
      <c r="B1905" s="231"/>
      <c r="D1905" s="133"/>
    </row>
    <row r="1906" spans="2:4">
      <c r="B1906" s="231"/>
      <c r="D1906" s="133"/>
    </row>
    <row r="1907" spans="2:4">
      <c r="B1907" s="231"/>
      <c r="D1907" s="133"/>
    </row>
    <row r="1908" spans="2:4">
      <c r="B1908" s="231"/>
      <c r="D1908" s="133"/>
    </row>
    <row r="1909" spans="2:4">
      <c r="B1909" s="231"/>
      <c r="D1909" s="133"/>
    </row>
    <row r="1910" spans="2:4">
      <c r="B1910" s="231"/>
      <c r="D1910" s="133"/>
    </row>
    <row r="1911" spans="2:4">
      <c r="B1911" s="231"/>
      <c r="D1911" s="133"/>
    </row>
    <row r="1912" spans="2:4">
      <c r="B1912" s="231"/>
      <c r="D1912" s="133"/>
    </row>
    <row r="1913" spans="2:4">
      <c r="B1913" s="231"/>
      <c r="D1913" s="133"/>
    </row>
    <row r="1914" spans="2:4">
      <c r="B1914" s="231"/>
      <c r="D1914" s="133"/>
    </row>
    <row r="1915" spans="2:4">
      <c r="B1915" s="231"/>
      <c r="D1915" s="133"/>
    </row>
    <row r="1916" spans="2:4">
      <c r="B1916" s="231"/>
      <c r="D1916" s="133"/>
    </row>
    <row r="1917" spans="2:4">
      <c r="B1917" s="231"/>
      <c r="D1917" s="133"/>
    </row>
    <row r="1918" spans="2:4">
      <c r="B1918" s="231"/>
      <c r="D1918" s="133"/>
    </row>
    <row r="1919" spans="2:4">
      <c r="B1919" s="231"/>
      <c r="D1919" s="133"/>
    </row>
    <row r="1920" spans="2:4">
      <c r="B1920" s="231"/>
      <c r="D1920" s="133"/>
    </row>
    <row r="1921" spans="2:4">
      <c r="B1921" s="231"/>
      <c r="D1921" s="133"/>
    </row>
    <row r="1922" spans="2:4">
      <c r="B1922" s="231"/>
      <c r="D1922" s="133"/>
    </row>
    <row r="1923" spans="2:4">
      <c r="B1923" s="231"/>
      <c r="D1923" s="133"/>
    </row>
    <row r="1924" spans="2:4">
      <c r="B1924" s="231"/>
      <c r="D1924" s="133"/>
    </row>
    <row r="1925" spans="2:4">
      <c r="B1925" s="231"/>
      <c r="D1925" s="133"/>
    </row>
    <row r="1926" spans="2:4">
      <c r="B1926" s="231"/>
      <c r="D1926" s="133"/>
    </row>
    <row r="1927" spans="2:4">
      <c r="B1927" s="231"/>
      <c r="D1927" s="133"/>
    </row>
    <row r="1928" spans="2:4">
      <c r="B1928" s="231"/>
      <c r="D1928" s="133"/>
    </row>
    <row r="1929" spans="2:4">
      <c r="B1929" s="231"/>
      <c r="D1929" s="133"/>
    </row>
    <row r="1930" spans="2:4">
      <c r="B1930" s="231"/>
      <c r="D1930" s="133"/>
    </row>
    <row r="1931" spans="2:4">
      <c r="B1931" s="231"/>
      <c r="D1931" s="133"/>
    </row>
    <row r="1932" spans="2:4">
      <c r="B1932" s="231"/>
      <c r="D1932" s="133"/>
    </row>
    <row r="1933" spans="2:4">
      <c r="B1933" s="231"/>
      <c r="D1933" s="133"/>
    </row>
    <row r="1934" spans="2:4">
      <c r="B1934" s="231"/>
      <c r="D1934" s="133"/>
    </row>
    <row r="1935" spans="2:4">
      <c r="B1935" s="231"/>
      <c r="D1935" s="133"/>
    </row>
    <row r="1936" spans="2:4">
      <c r="B1936" s="231"/>
      <c r="D1936" s="133"/>
    </row>
    <row r="1937" spans="2:4">
      <c r="B1937" s="231"/>
      <c r="D1937" s="133"/>
    </row>
    <row r="1938" spans="2:4">
      <c r="B1938" s="231"/>
      <c r="D1938" s="133"/>
    </row>
    <row r="1939" spans="2:4">
      <c r="B1939" s="231"/>
      <c r="D1939" s="133"/>
    </row>
    <row r="1940" spans="2:4">
      <c r="B1940" s="231"/>
      <c r="D1940" s="133"/>
    </row>
    <row r="1941" spans="2:4">
      <c r="B1941" s="231"/>
      <c r="D1941" s="133"/>
    </row>
    <row r="1942" spans="2:4">
      <c r="B1942" s="231"/>
      <c r="D1942" s="133"/>
    </row>
    <row r="1943" spans="2:4">
      <c r="B1943" s="231"/>
      <c r="D1943" s="133"/>
    </row>
    <row r="1944" spans="2:4">
      <c r="B1944" s="231"/>
      <c r="D1944" s="133"/>
    </row>
    <row r="1945" spans="2:4">
      <c r="B1945" s="231"/>
      <c r="D1945" s="133"/>
    </row>
    <row r="1946" spans="2:4">
      <c r="B1946" s="231"/>
      <c r="D1946" s="133"/>
    </row>
    <row r="1947" spans="2:4">
      <c r="B1947" s="231"/>
      <c r="D1947" s="133"/>
    </row>
    <row r="1948" spans="2:4">
      <c r="B1948" s="231"/>
      <c r="D1948" s="133"/>
    </row>
    <row r="1949" spans="2:4">
      <c r="B1949" s="231"/>
      <c r="D1949" s="133"/>
    </row>
    <row r="1950" spans="2:4">
      <c r="B1950" s="231"/>
      <c r="D1950" s="133"/>
    </row>
    <row r="1951" spans="2:4">
      <c r="B1951" s="231"/>
      <c r="D1951" s="133"/>
    </row>
    <row r="1952" spans="2:4">
      <c r="B1952" s="231"/>
      <c r="D1952" s="133"/>
    </row>
    <row r="1953" spans="2:4">
      <c r="B1953" s="231"/>
      <c r="D1953" s="133"/>
    </row>
    <row r="1954" spans="2:4">
      <c r="B1954" s="231"/>
      <c r="D1954" s="133"/>
    </row>
    <row r="1955" spans="2:4">
      <c r="B1955" s="231"/>
      <c r="D1955" s="133"/>
    </row>
    <row r="1956" spans="2:4">
      <c r="B1956" s="231"/>
      <c r="D1956" s="133"/>
    </row>
    <row r="1957" spans="2:4">
      <c r="B1957" s="231"/>
      <c r="D1957" s="133"/>
    </row>
    <row r="1958" spans="2:4">
      <c r="B1958" s="231"/>
      <c r="D1958" s="133"/>
    </row>
    <row r="1959" spans="2:4">
      <c r="B1959" s="231"/>
      <c r="D1959" s="133"/>
    </row>
    <row r="1960" spans="2:4">
      <c r="B1960" s="231"/>
      <c r="D1960" s="133"/>
    </row>
    <row r="1961" spans="2:4">
      <c r="B1961" s="231"/>
      <c r="D1961" s="133"/>
    </row>
    <row r="1962" spans="2:4">
      <c r="B1962" s="231"/>
      <c r="D1962" s="133"/>
    </row>
    <row r="1963" spans="2:4">
      <c r="B1963" s="231"/>
      <c r="D1963" s="133"/>
    </row>
    <row r="1964" spans="2:4">
      <c r="B1964" s="231"/>
      <c r="D1964" s="133"/>
    </row>
    <row r="1965" spans="2:4">
      <c r="B1965" s="231"/>
      <c r="D1965" s="133"/>
    </row>
    <row r="1966" spans="2:4">
      <c r="B1966" s="231"/>
      <c r="D1966" s="133"/>
    </row>
    <row r="1967" spans="2:4">
      <c r="B1967" s="231"/>
      <c r="D1967" s="133"/>
    </row>
    <row r="1968" spans="2:4">
      <c r="B1968" s="231"/>
      <c r="D1968" s="133"/>
    </row>
    <row r="1969" spans="2:4">
      <c r="B1969" s="231"/>
      <c r="D1969" s="133"/>
    </row>
    <row r="1970" spans="2:4">
      <c r="B1970" s="231"/>
      <c r="D1970" s="133"/>
    </row>
    <row r="1971" spans="2:4">
      <c r="B1971" s="231"/>
      <c r="D1971" s="133"/>
    </row>
    <row r="1972" spans="2:4">
      <c r="B1972" s="231"/>
      <c r="D1972" s="133"/>
    </row>
    <row r="1973" spans="2:4">
      <c r="B1973" s="231"/>
      <c r="D1973" s="133"/>
    </row>
    <row r="1974" spans="2:4">
      <c r="B1974" s="231"/>
      <c r="D1974" s="133"/>
    </row>
    <row r="1975" spans="2:4">
      <c r="B1975" s="231"/>
      <c r="D1975" s="133"/>
    </row>
    <row r="1976" spans="2:4">
      <c r="B1976" s="231"/>
      <c r="D1976" s="133"/>
    </row>
    <row r="1977" spans="2:4">
      <c r="B1977" s="231"/>
      <c r="D1977" s="133"/>
    </row>
    <row r="1978" spans="2:4">
      <c r="B1978" s="231"/>
      <c r="D1978" s="133"/>
    </row>
    <row r="1979" spans="2:4">
      <c r="B1979" s="231"/>
      <c r="D1979" s="133"/>
    </row>
    <row r="1980" spans="2:4">
      <c r="B1980" s="231"/>
      <c r="D1980" s="133"/>
    </row>
    <row r="1981" spans="2:4">
      <c r="B1981" s="231"/>
      <c r="D1981" s="133"/>
    </row>
    <row r="1982" spans="2:4">
      <c r="B1982" s="231"/>
      <c r="D1982" s="133"/>
    </row>
    <row r="1983" spans="2:4">
      <c r="B1983" s="231"/>
      <c r="D1983" s="133"/>
    </row>
    <row r="1984" spans="2:4">
      <c r="B1984" s="231"/>
      <c r="D1984" s="133"/>
    </row>
    <row r="1985" spans="2:4">
      <c r="B1985" s="231"/>
      <c r="D1985" s="133"/>
    </row>
    <row r="1986" spans="2:4">
      <c r="B1986" s="231"/>
      <c r="D1986" s="133"/>
    </row>
    <row r="1987" spans="2:4">
      <c r="B1987" s="231"/>
      <c r="D1987" s="133"/>
    </row>
    <row r="1988" spans="2:4">
      <c r="B1988" s="231"/>
      <c r="D1988" s="133"/>
    </row>
    <row r="1989" spans="2:4">
      <c r="B1989" s="231"/>
      <c r="D1989" s="133"/>
    </row>
    <row r="1990" spans="2:4">
      <c r="B1990" s="231"/>
      <c r="D1990" s="133"/>
    </row>
    <row r="1991" spans="2:4">
      <c r="B1991" s="231"/>
      <c r="D1991" s="133"/>
    </row>
    <row r="1992" spans="2:4">
      <c r="B1992" s="231"/>
      <c r="D1992" s="133"/>
    </row>
    <row r="1993" spans="2:4">
      <c r="B1993" s="231"/>
      <c r="D1993" s="133"/>
    </row>
    <row r="1994" spans="2:4">
      <c r="B1994" s="231"/>
      <c r="D1994" s="133"/>
    </row>
    <row r="1995" spans="2:4">
      <c r="B1995" s="231"/>
      <c r="D1995" s="133"/>
    </row>
    <row r="1996" spans="2:4">
      <c r="B1996" s="231"/>
      <c r="D1996" s="133"/>
    </row>
    <row r="1997" spans="2:4">
      <c r="B1997" s="231"/>
      <c r="D1997" s="133"/>
    </row>
    <row r="1998" spans="2:4">
      <c r="B1998" s="231"/>
      <c r="D1998" s="133"/>
    </row>
    <row r="1999" spans="2:4">
      <c r="B1999" s="231"/>
      <c r="D1999" s="133"/>
    </row>
    <row r="2000" spans="2:4">
      <c r="B2000" s="231"/>
      <c r="D2000" s="133"/>
    </row>
    <row r="2001" spans="2:4">
      <c r="B2001" s="231"/>
      <c r="D2001" s="133"/>
    </row>
    <row r="2002" spans="2:4">
      <c r="B2002" s="231"/>
      <c r="D2002" s="133"/>
    </row>
    <row r="2003" spans="2:4">
      <c r="B2003" s="231"/>
      <c r="D2003" s="133"/>
    </row>
    <row r="2004" spans="2:4">
      <c r="B2004" s="231"/>
      <c r="D2004" s="133"/>
    </row>
    <row r="2005" spans="2:4">
      <c r="B2005" s="231"/>
      <c r="D2005" s="133"/>
    </row>
    <row r="2006" spans="2:4">
      <c r="B2006" s="231"/>
      <c r="D2006" s="133"/>
    </row>
    <row r="2007" spans="2:4">
      <c r="B2007" s="231"/>
      <c r="D2007" s="133"/>
    </row>
    <row r="2008" spans="2:4">
      <c r="B2008" s="231"/>
      <c r="D2008" s="133"/>
    </row>
    <row r="2009" spans="2:4">
      <c r="B2009" s="231"/>
      <c r="D2009" s="133"/>
    </row>
    <row r="2010" spans="2:4">
      <c r="B2010" s="231"/>
      <c r="D2010" s="133"/>
    </row>
    <row r="2011" spans="2:4">
      <c r="B2011" s="231"/>
      <c r="D2011" s="133"/>
    </row>
    <row r="2012" spans="2:4">
      <c r="B2012" s="231"/>
      <c r="D2012" s="133"/>
    </row>
    <row r="2013" spans="2:4">
      <c r="B2013" s="231"/>
      <c r="D2013" s="133"/>
    </row>
    <row r="2014" spans="2:4">
      <c r="B2014" s="231"/>
      <c r="D2014" s="133"/>
    </row>
    <row r="2015" spans="2:4">
      <c r="B2015" s="231"/>
      <c r="D2015" s="133"/>
    </row>
    <row r="2016" spans="2:4">
      <c r="B2016" s="231"/>
      <c r="D2016" s="133"/>
    </row>
    <row r="2017" spans="2:4">
      <c r="B2017" s="231"/>
      <c r="D2017" s="133"/>
    </row>
    <row r="2018" spans="2:4">
      <c r="B2018" s="231"/>
      <c r="D2018" s="133"/>
    </row>
    <row r="2019" spans="2:4">
      <c r="B2019" s="231"/>
      <c r="D2019" s="133"/>
    </row>
    <row r="2020" spans="2:4">
      <c r="B2020" s="231"/>
      <c r="D2020" s="133"/>
    </row>
    <row r="2021" spans="2:4">
      <c r="B2021" s="231"/>
      <c r="D2021" s="133"/>
    </row>
    <row r="2022" spans="2:4">
      <c r="B2022" s="231"/>
      <c r="D2022" s="133"/>
    </row>
    <row r="2023" spans="2:4">
      <c r="B2023" s="231"/>
      <c r="D2023" s="133"/>
    </row>
    <row r="2024" spans="2:4">
      <c r="B2024" s="231"/>
      <c r="D2024" s="133"/>
    </row>
    <row r="2025" spans="2:4">
      <c r="B2025" s="231"/>
      <c r="D2025" s="133"/>
    </row>
    <row r="2026" spans="2:4">
      <c r="B2026" s="231"/>
      <c r="D2026" s="133"/>
    </row>
    <row r="2027" spans="2:4">
      <c r="B2027" s="231"/>
      <c r="D2027" s="133"/>
    </row>
    <row r="2028" spans="2:4">
      <c r="B2028" s="231"/>
      <c r="D2028" s="133"/>
    </row>
    <row r="2029" spans="2:4">
      <c r="B2029" s="231"/>
      <c r="D2029" s="133"/>
    </row>
    <row r="2030" spans="2:4">
      <c r="B2030" s="231"/>
      <c r="D2030" s="133"/>
    </row>
    <row r="2031" spans="2:4">
      <c r="B2031" s="231"/>
      <c r="D2031" s="133"/>
    </row>
    <row r="2032" spans="2:4">
      <c r="B2032" s="231"/>
      <c r="D2032" s="133"/>
    </row>
    <row r="2033" spans="2:4">
      <c r="B2033" s="231"/>
      <c r="D2033" s="133"/>
    </row>
    <row r="2034" spans="2:4">
      <c r="B2034" s="231"/>
      <c r="D2034" s="133"/>
    </row>
    <row r="2035" spans="2:4">
      <c r="B2035" s="231"/>
      <c r="D2035" s="133"/>
    </row>
    <row r="2036" spans="2:4">
      <c r="B2036" s="231"/>
      <c r="D2036" s="133"/>
    </row>
    <row r="2037" spans="2:4">
      <c r="B2037" s="231"/>
      <c r="D2037" s="133"/>
    </row>
    <row r="2038" spans="2:4">
      <c r="B2038" s="231"/>
      <c r="D2038" s="133"/>
    </row>
    <row r="2039" spans="2:4">
      <c r="B2039" s="231"/>
      <c r="D2039" s="133"/>
    </row>
    <row r="2040" spans="2:4">
      <c r="B2040" s="231"/>
      <c r="D2040" s="133"/>
    </row>
    <row r="2041" spans="2:4">
      <c r="B2041" s="231"/>
      <c r="D2041" s="133"/>
    </row>
    <row r="2042" spans="2:4">
      <c r="B2042" s="231"/>
      <c r="D2042" s="133"/>
    </row>
    <row r="2043" spans="2:4">
      <c r="B2043" s="231"/>
      <c r="D2043" s="133"/>
    </row>
    <row r="2044" spans="2:4">
      <c r="B2044" s="231"/>
      <c r="D2044" s="133"/>
    </row>
    <row r="2045" spans="2:4">
      <c r="B2045" s="231"/>
      <c r="D2045" s="133"/>
    </row>
    <row r="2046" spans="2:4">
      <c r="B2046" s="231"/>
      <c r="D2046" s="133"/>
    </row>
    <row r="2047" spans="2:4">
      <c r="B2047" s="231"/>
      <c r="D2047" s="133"/>
    </row>
    <row r="2048" spans="2:4">
      <c r="B2048" s="231"/>
      <c r="D2048" s="133"/>
    </row>
    <row r="2049" spans="2:4">
      <c r="B2049" s="231"/>
      <c r="D2049" s="133"/>
    </row>
    <row r="2050" spans="2:4">
      <c r="B2050" s="231"/>
      <c r="D2050" s="133"/>
    </row>
    <row r="2051" spans="2:4">
      <c r="B2051" s="231"/>
      <c r="D2051" s="133"/>
    </row>
    <row r="2052" spans="2:4">
      <c r="B2052" s="231"/>
      <c r="D2052" s="133"/>
    </row>
    <row r="2053" spans="2:4">
      <c r="B2053" s="231"/>
      <c r="D2053" s="133"/>
    </row>
    <row r="2054" spans="2:4">
      <c r="B2054" s="231"/>
      <c r="D2054" s="133"/>
    </row>
    <row r="2055" spans="2:4">
      <c r="B2055" s="231"/>
      <c r="D2055" s="133"/>
    </row>
    <row r="2056" spans="2:4">
      <c r="B2056" s="231"/>
      <c r="D2056" s="133"/>
    </row>
    <row r="2057" spans="2:4">
      <c r="B2057" s="231"/>
      <c r="D2057" s="133"/>
    </row>
    <row r="2058" spans="2:4">
      <c r="B2058" s="231"/>
      <c r="D2058" s="133"/>
    </row>
    <row r="2059" spans="2:4">
      <c r="B2059" s="231"/>
      <c r="D2059" s="133"/>
    </row>
    <row r="2060" spans="2:4">
      <c r="B2060" s="231"/>
      <c r="D2060" s="133"/>
    </row>
    <row r="2061" spans="2:4">
      <c r="B2061" s="231"/>
      <c r="D2061" s="133"/>
    </row>
    <row r="2062" spans="2:4">
      <c r="B2062" s="231"/>
      <c r="D2062" s="133"/>
    </row>
    <row r="2063" spans="2:4">
      <c r="B2063" s="231"/>
      <c r="D2063" s="133"/>
    </row>
    <row r="2064" spans="2:4">
      <c r="B2064" s="231"/>
      <c r="D2064" s="133"/>
    </row>
    <row r="2065" spans="2:4">
      <c r="B2065" s="231"/>
      <c r="D2065" s="133"/>
    </row>
    <row r="2066" spans="2:4">
      <c r="B2066" s="231"/>
      <c r="D2066" s="133"/>
    </row>
    <row r="2067" spans="2:4">
      <c r="B2067" s="231"/>
      <c r="D2067" s="133"/>
    </row>
    <row r="2068" spans="2:4">
      <c r="B2068" s="231"/>
      <c r="D2068" s="133"/>
    </row>
    <row r="2069" spans="2:4">
      <c r="B2069" s="231"/>
      <c r="D2069" s="133"/>
    </row>
    <row r="2070" spans="2:4">
      <c r="B2070" s="231"/>
      <c r="D2070" s="133"/>
    </row>
    <row r="2071" spans="2:4">
      <c r="B2071" s="231"/>
      <c r="D2071" s="133"/>
    </row>
    <row r="2072" spans="2:4">
      <c r="B2072" s="231"/>
      <c r="D2072" s="133"/>
    </row>
    <row r="2073" spans="2:4">
      <c r="B2073" s="231"/>
      <c r="D2073" s="133"/>
    </row>
    <row r="2074" spans="2:4">
      <c r="B2074" s="231"/>
      <c r="D2074" s="133"/>
    </row>
    <row r="2075" spans="2:4">
      <c r="B2075" s="231"/>
      <c r="D2075" s="133"/>
    </row>
    <row r="2076" spans="2:4">
      <c r="B2076" s="231"/>
      <c r="D2076" s="133"/>
    </row>
    <row r="2077" spans="2:4">
      <c r="B2077" s="231"/>
      <c r="D2077" s="133"/>
    </row>
    <row r="2078" spans="2:4">
      <c r="B2078" s="231"/>
      <c r="D2078" s="133"/>
    </row>
    <row r="2079" spans="2:4">
      <c r="B2079" s="231"/>
      <c r="D2079" s="133"/>
    </row>
    <row r="2080" spans="2:4">
      <c r="B2080" s="231"/>
      <c r="D2080" s="133"/>
    </row>
    <row r="2081" spans="2:4">
      <c r="B2081" s="231"/>
      <c r="D2081" s="133"/>
    </row>
    <row r="2082" spans="2:4">
      <c r="B2082" s="231"/>
      <c r="D2082" s="133"/>
    </row>
    <row r="2083" spans="2:4">
      <c r="B2083" s="231"/>
      <c r="D2083" s="133"/>
    </row>
    <row r="2084" spans="2:4">
      <c r="B2084" s="231"/>
      <c r="D2084" s="133"/>
    </row>
    <row r="2085" spans="2:4">
      <c r="B2085" s="231"/>
      <c r="D2085" s="133"/>
    </row>
    <row r="2086" spans="2:4">
      <c r="B2086" s="231"/>
      <c r="D2086" s="133"/>
    </row>
    <row r="2087" spans="2:4">
      <c r="B2087" s="231"/>
      <c r="D2087" s="133"/>
    </row>
    <row r="2088" spans="2:4">
      <c r="B2088" s="231"/>
      <c r="D2088" s="133"/>
    </row>
    <row r="2089" spans="2:4">
      <c r="B2089" s="231"/>
      <c r="D2089" s="133"/>
    </row>
    <row r="2090" spans="2:4">
      <c r="B2090" s="231"/>
      <c r="D2090" s="133"/>
    </row>
    <row r="2091" spans="2:4">
      <c r="B2091" s="231"/>
      <c r="D2091" s="133"/>
    </row>
    <row r="2092" spans="2:4">
      <c r="B2092" s="231"/>
      <c r="D2092" s="133"/>
    </row>
    <row r="2093" spans="2:4">
      <c r="B2093" s="231"/>
      <c r="D2093" s="133"/>
    </row>
    <row r="2094" spans="2:4">
      <c r="B2094" s="231"/>
      <c r="D2094" s="133"/>
    </row>
    <row r="2095" spans="2:4">
      <c r="B2095" s="231"/>
      <c r="D2095" s="133"/>
    </row>
    <row r="2096" spans="2:4">
      <c r="B2096" s="231"/>
      <c r="D2096" s="133"/>
    </row>
    <row r="2097" spans="2:4">
      <c r="B2097" s="231"/>
      <c r="D2097" s="133"/>
    </row>
    <row r="2098" spans="2:4">
      <c r="B2098" s="231"/>
      <c r="D2098" s="133"/>
    </row>
    <row r="2099" spans="2:4">
      <c r="B2099" s="231"/>
      <c r="D2099" s="133"/>
    </row>
    <row r="2100" spans="2:4">
      <c r="B2100" s="231"/>
      <c r="D2100" s="133"/>
    </row>
    <row r="2101" spans="2:4">
      <c r="B2101" s="231"/>
      <c r="D2101" s="133"/>
    </row>
    <row r="2102" spans="2:4">
      <c r="B2102" s="231"/>
      <c r="D2102" s="133"/>
    </row>
    <row r="2103" spans="2:4">
      <c r="B2103" s="231"/>
      <c r="D2103" s="133"/>
    </row>
    <row r="2104" spans="2:4">
      <c r="B2104" s="231"/>
      <c r="D2104" s="133"/>
    </row>
    <row r="2105" spans="2:4">
      <c r="B2105" s="231"/>
      <c r="D2105" s="133"/>
    </row>
    <row r="2106" spans="2:4">
      <c r="B2106" s="231"/>
      <c r="D2106" s="133"/>
    </row>
    <row r="2107" spans="2:4">
      <c r="B2107" s="231"/>
      <c r="D2107" s="133"/>
    </row>
    <row r="2108" spans="2:4">
      <c r="B2108" s="231"/>
      <c r="D2108" s="133"/>
    </row>
    <row r="2109" spans="2:4">
      <c r="B2109" s="231"/>
      <c r="D2109" s="133"/>
    </row>
    <row r="2110" spans="2:4">
      <c r="B2110" s="231"/>
      <c r="D2110" s="133"/>
    </row>
    <row r="2111" spans="2:4">
      <c r="B2111" s="231"/>
      <c r="D2111" s="133"/>
    </row>
    <row r="2112" spans="2:4">
      <c r="B2112" s="231"/>
      <c r="D2112" s="133"/>
    </row>
    <row r="2113" spans="2:4">
      <c r="B2113" s="231"/>
      <c r="D2113" s="133"/>
    </row>
    <row r="2114" spans="2:4">
      <c r="B2114" s="231"/>
      <c r="D2114" s="133"/>
    </row>
    <row r="2115" spans="2:4">
      <c r="B2115" s="231"/>
      <c r="D2115" s="133"/>
    </row>
    <row r="2116" spans="2:4">
      <c r="B2116" s="231"/>
      <c r="D2116" s="133"/>
    </row>
    <row r="2117" spans="2:4">
      <c r="B2117" s="231"/>
      <c r="D2117" s="133"/>
    </row>
    <row r="2118" spans="2:4">
      <c r="B2118" s="231"/>
      <c r="D2118" s="133"/>
    </row>
    <row r="2119" spans="2:4">
      <c r="B2119" s="231"/>
      <c r="D2119" s="133"/>
    </row>
    <row r="2120" spans="2:4">
      <c r="B2120" s="231"/>
      <c r="D2120" s="133"/>
    </row>
    <row r="2121" spans="2:4">
      <c r="B2121" s="231"/>
      <c r="D2121" s="133"/>
    </row>
    <row r="2122" spans="2:4">
      <c r="B2122" s="231"/>
      <c r="D2122" s="133"/>
    </row>
    <row r="2123" spans="2:4">
      <c r="B2123" s="231"/>
      <c r="D2123" s="133"/>
    </row>
    <row r="2124" spans="2:4">
      <c r="B2124" s="231"/>
      <c r="D2124" s="133"/>
    </row>
    <row r="2125" spans="2:4">
      <c r="B2125" s="231"/>
      <c r="D2125" s="133"/>
    </row>
    <row r="2126" spans="2:4">
      <c r="B2126" s="231"/>
      <c r="D2126" s="133"/>
    </row>
    <row r="2127" spans="2:4">
      <c r="B2127" s="231"/>
      <c r="D2127" s="133"/>
    </row>
    <row r="2128" spans="2:4">
      <c r="B2128" s="231"/>
      <c r="D2128" s="133"/>
    </row>
    <row r="2129" spans="2:4">
      <c r="B2129" s="231"/>
      <c r="D2129" s="133"/>
    </row>
    <row r="2130" spans="2:4">
      <c r="B2130" s="231"/>
      <c r="D2130" s="133"/>
    </row>
    <row r="2131" spans="2:4">
      <c r="B2131" s="231"/>
      <c r="D2131" s="133"/>
    </row>
    <row r="2132" spans="2:4">
      <c r="B2132" s="231"/>
      <c r="D2132" s="133"/>
    </row>
    <row r="2133" spans="2:4">
      <c r="B2133" s="231"/>
      <c r="D2133" s="133"/>
    </row>
    <row r="2134" spans="2:4">
      <c r="B2134" s="231"/>
      <c r="D2134" s="133"/>
    </row>
    <row r="2135" spans="2:4">
      <c r="B2135" s="231"/>
      <c r="D2135" s="133"/>
    </row>
  </sheetData>
  <sheetProtection algorithmName="SHA-512" hashValue="i/DAjY5eJkwMvqdGdS+BjcnbxuMqmF9gNjj+7sESb2wJMt3zZr8gvySStL2YfUPUCshpIypepU5nyGG+rfs2mQ==" saltValue="vmo2iN0rAideMFgnFQDQ1w==" spinCount="100000" sheet="1" objects="1" scenarios="1"/>
  <mergeCells count="2">
    <mergeCell ref="C1:D1"/>
    <mergeCell ref="B4:D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2166"/>
  <sheetViews>
    <sheetView zoomScaleNormal="100" workbookViewId="0"/>
  </sheetViews>
  <sheetFormatPr defaultRowHeight="15"/>
  <cols>
    <col min="1" max="1" width="9.140625" style="69" customWidth="1"/>
    <col min="2" max="2" width="21.7109375" style="425" customWidth="1"/>
    <col min="3" max="3" width="21.7109375" style="426" customWidth="1"/>
    <col min="4" max="4" width="45.7109375" style="69" customWidth="1"/>
    <col min="5" max="5" width="25.7109375" style="69" customWidth="1"/>
    <col min="6" max="16384" width="9.140625" style="69"/>
  </cols>
  <sheetData>
    <row r="1" spans="2:5" ht="39.75" customHeight="1">
      <c r="B1" s="47"/>
      <c r="C1" s="434" t="s">
        <v>6717</v>
      </c>
      <c r="D1" s="434"/>
    </row>
    <row r="2" spans="2:5">
      <c r="B2" s="345" t="s">
        <v>13</v>
      </c>
      <c r="C2" s="409">
        <f>C2166</f>
        <v>103914.05000000002</v>
      </c>
      <c r="D2" s="410"/>
    </row>
    <row r="3" spans="2:5">
      <c r="B3" s="48"/>
      <c r="C3" s="34"/>
      <c r="D3" s="34"/>
    </row>
    <row r="4" spans="2:5" ht="26.25" customHeight="1">
      <c r="B4" s="448" t="s">
        <v>6714</v>
      </c>
      <c r="C4" s="446"/>
      <c r="D4" s="449"/>
    </row>
    <row r="5" spans="2:5">
      <c r="B5" s="411" t="s">
        <v>9</v>
      </c>
      <c r="C5" s="412" t="s">
        <v>10</v>
      </c>
      <c r="D5" s="413" t="s">
        <v>11</v>
      </c>
    </row>
    <row r="6" spans="2:5">
      <c r="B6" s="414">
        <v>42705</v>
      </c>
      <c r="C6" s="415">
        <v>0.01</v>
      </c>
      <c r="D6" s="416" t="s">
        <v>6721</v>
      </c>
      <c r="E6" s="417"/>
    </row>
    <row r="7" spans="2:5">
      <c r="B7" s="414">
        <v>42705</v>
      </c>
      <c r="C7" s="415">
        <v>0.03</v>
      </c>
      <c r="D7" s="416" t="s">
        <v>6721</v>
      </c>
      <c r="E7" s="417"/>
    </row>
    <row r="8" spans="2:5">
      <c r="B8" s="414">
        <v>42705</v>
      </c>
      <c r="C8" s="415">
        <v>0.03</v>
      </c>
      <c r="D8" s="416" t="s">
        <v>6721</v>
      </c>
      <c r="E8" s="417"/>
    </row>
    <row r="9" spans="2:5">
      <c r="B9" s="414">
        <v>42705</v>
      </c>
      <c r="C9" s="415">
        <v>0.25</v>
      </c>
      <c r="D9" s="416" t="s">
        <v>6721</v>
      </c>
      <c r="E9" s="417"/>
    </row>
    <row r="10" spans="2:5">
      <c r="B10" s="414">
        <v>42705</v>
      </c>
      <c r="C10" s="415">
        <v>0.67</v>
      </c>
      <c r="D10" s="416" t="s">
        <v>6721</v>
      </c>
      <c r="E10" s="417"/>
    </row>
    <row r="11" spans="2:5">
      <c r="B11" s="414">
        <v>42705</v>
      </c>
      <c r="C11" s="415">
        <v>1</v>
      </c>
      <c r="D11" s="416" t="s">
        <v>6721</v>
      </c>
      <c r="E11" s="417"/>
    </row>
    <row r="12" spans="2:5">
      <c r="B12" s="414">
        <v>42705</v>
      </c>
      <c r="C12" s="415">
        <v>1.1299999999999999</v>
      </c>
      <c r="D12" s="416" t="s">
        <v>6721</v>
      </c>
      <c r="E12" s="417"/>
    </row>
    <row r="13" spans="2:5">
      <c r="B13" s="414">
        <v>42705</v>
      </c>
      <c r="C13" s="415">
        <v>1.83</v>
      </c>
      <c r="D13" s="416" t="s">
        <v>6721</v>
      </c>
      <c r="E13" s="417"/>
    </row>
    <row r="14" spans="2:5">
      <c r="B14" s="414">
        <v>42705</v>
      </c>
      <c r="C14" s="415">
        <v>2</v>
      </c>
      <c r="D14" s="416" t="s">
        <v>6721</v>
      </c>
      <c r="E14" s="417"/>
    </row>
    <row r="15" spans="2:5">
      <c r="B15" s="414">
        <v>42705</v>
      </c>
      <c r="C15" s="415">
        <v>2</v>
      </c>
      <c r="D15" s="416" t="s">
        <v>6721</v>
      </c>
      <c r="E15" s="417"/>
    </row>
    <row r="16" spans="2:5">
      <c r="B16" s="414">
        <v>42705</v>
      </c>
      <c r="C16" s="415">
        <v>2.15</v>
      </c>
      <c r="D16" s="416" t="s">
        <v>6721</v>
      </c>
      <c r="E16" s="417"/>
    </row>
    <row r="17" spans="2:5">
      <c r="B17" s="414">
        <v>42705</v>
      </c>
      <c r="C17" s="415">
        <v>4</v>
      </c>
      <c r="D17" s="416" t="s">
        <v>6721</v>
      </c>
      <c r="E17" s="417"/>
    </row>
    <row r="18" spans="2:5">
      <c r="B18" s="414">
        <v>42705</v>
      </c>
      <c r="C18" s="415">
        <v>4</v>
      </c>
      <c r="D18" s="416" t="s">
        <v>6721</v>
      </c>
      <c r="E18" s="417"/>
    </row>
    <row r="19" spans="2:5">
      <c r="B19" s="414">
        <v>42705</v>
      </c>
      <c r="C19" s="415">
        <v>4</v>
      </c>
      <c r="D19" s="416" t="s">
        <v>6721</v>
      </c>
      <c r="E19" s="417"/>
    </row>
    <row r="20" spans="2:5">
      <c r="B20" s="414">
        <v>42705</v>
      </c>
      <c r="C20" s="415">
        <v>4</v>
      </c>
      <c r="D20" s="416" t="s">
        <v>6721</v>
      </c>
      <c r="E20" s="417"/>
    </row>
    <row r="21" spans="2:5">
      <c r="B21" s="414">
        <v>42705</v>
      </c>
      <c r="C21" s="415">
        <v>4</v>
      </c>
      <c r="D21" s="416" t="s">
        <v>6721</v>
      </c>
      <c r="E21" s="417"/>
    </row>
    <row r="22" spans="2:5">
      <c r="B22" s="414">
        <v>42705</v>
      </c>
      <c r="C22" s="415">
        <v>4.8</v>
      </c>
      <c r="D22" s="416" t="s">
        <v>6721</v>
      </c>
      <c r="E22" s="417"/>
    </row>
    <row r="23" spans="2:5">
      <c r="B23" s="414">
        <v>42705</v>
      </c>
      <c r="C23" s="415">
        <v>5</v>
      </c>
      <c r="D23" s="416" t="s">
        <v>6721</v>
      </c>
      <c r="E23" s="417"/>
    </row>
    <row r="24" spans="2:5">
      <c r="B24" s="414">
        <v>42705</v>
      </c>
      <c r="C24" s="415">
        <v>5</v>
      </c>
      <c r="D24" s="416" t="s">
        <v>6721</v>
      </c>
      <c r="E24" s="417"/>
    </row>
    <row r="25" spans="2:5">
      <c r="B25" s="414">
        <v>42705</v>
      </c>
      <c r="C25" s="415">
        <v>5</v>
      </c>
      <c r="D25" s="416" t="s">
        <v>6721</v>
      </c>
      <c r="E25" s="417"/>
    </row>
    <row r="26" spans="2:5">
      <c r="B26" s="414">
        <v>42705</v>
      </c>
      <c r="C26" s="415">
        <v>5</v>
      </c>
      <c r="D26" s="416" t="s">
        <v>6721</v>
      </c>
      <c r="E26" s="417"/>
    </row>
    <row r="27" spans="2:5">
      <c r="B27" s="414">
        <v>42705</v>
      </c>
      <c r="C27" s="415">
        <v>5</v>
      </c>
      <c r="D27" s="416" t="s">
        <v>6721</v>
      </c>
      <c r="E27" s="417"/>
    </row>
    <row r="28" spans="2:5">
      <c r="B28" s="414">
        <v>42705</v>
      </c>
      <c r="C28" s="415">
        <v>5</v>
      </c>
      <c r="D28" s="416" t="s">
        <v>6721</v>
      </c>
      <c r="E28" s="417"/>
    </row>
    <row r="29" spans="2:5">
      <c r="B29" s="414">
        <v>42705</v>
      </c>
      <c r="C29" s="415">
        <v>5</v>
      </c>
      <c r="D29" s="416" t="s">
        <v>6721</v>
      </c>
      <c r="E29" s="417"/>
    </row>
    <row r="30" spans="2:5">
      <c r="B30" s="414">
        <v>42705</v>
      </c>
      <c r="C30" s="415">
        <v>5</v>
      </c>
      <c r="D30" s="416" t="s">
        <v>6721</v>
      </c>
      <c r="E30" s="417"/>
    </row>
    <row r="31" spans="2:5">
      <c r="B31" s="414">
        <v>42705</v>
      </c>
      <c r="C31" s="415">
        <v>5.05</v>
      </c>
      <c r="D31" s="416" t="s">
        <v>6721</v>
      </c>
      <c r="E31" s="417"/>
    </row>
    <row r="32" spans="2:5">
      <c r="B32" s="414">
        <v>42705</v>
      </c>
      <c r="C32" s="415">
        <v>5.3</v>
      </c>
      <c r="D32" s="416" t="s">
        <v>6721</v>
      </c>
      <c r="E32" s="417"/>
    </row>
    <row r="33" spans="2:5">
      <c r="B33" s="414">
        <v>42705</v>
      </c>
      <c r="C33" s="415">
        <v>5.3</v>
      </c>
      <c r="D33" s="416" t="s">
        <v>6721</v>
      </c>
      <c r="E33" s="417"/>
    </row>
    <row r="34" spans="2:5">
      <c r="B34" s="414">
        <v>42705</v>
      </c>
      <c r="C34" s="415">
        <v>6</v>
      </c>
      <c r="D34" s="416" t="s">
        <v>6721</v>
      </c>
      <c r="E34" s="417"/>
    </row>
    <row r="35" spans="2:5">
      <c r="B35" s="414">
        <v>42705</v>
      </c>
      <c r="C35" s="415">
        <v>6</v>
      </c>
      <c r="D35" s="416" t="s">
        <v>6721</v>
      </c>
      <c r="E35" s="417"/>
    </row>
    <row r="36" spans="2:5">
      <c r="B36" s="414">
        <v>42705</v>
      </c>
      <c r="C36" s="415">
        <v>6</v>
      </c>
      <c r="D36" s="416" t="s">
        <v>6721</v>
      </c>
      <c r="E36" s="417"/>
    </row>
    <row r="37" spans="2:5">
      <c r="B37" s="414">
        <v>42705</v>
      </c>
      <c r="C37" s="415">
        <v>6.34</v>
      </c>
      <c r="D37" s="416" t="s">
        <v>6721</v>
      </c>
      <c r="E37" s="417"/>
    </row>
    <row r="38" spans="2:5">
      <c r="B38" s="414">
        <v>42705</v>
      </c>
      <c r="C38" s="415">
        <v>7.44</v>
      </c>
      <c r="D38" s="416" t="s">
        <v>6721</v>
      </c>
      <c r="E38" s="417"/>
    </row>
    <row r="39" spans="2:5">
      <c r="B39" s="414">
        <v>42705</v>
      </c>
      <c r="C39" s="415">
        <v>7.77</v>
      </c>
      <c r="D39" s="416" t="s">
        <v>6721</v>
      </c>
      <c r="E39" s="417"/>
    </row>
    <row r="40" spans="2:5">
      <c r="B40" s="414">
        <v>42705</v>
      </c>
      <c r="C40" s="415">
        <v>8</v>
      </c>
      <c r="D40" s="416" t="s">
        <v>6721</v>
      </c>
      <c r="E40" s="417"/>
    </row>
    <row r="41" spans="2:5">
      <c r="B41" s="414">
        <v>42705</v>
      </c>
      <c r="C41" s="415">
        <v>8.1</v>
      </c>
      <c r="D41" s="416" t="s">
        <v>6721</v>
      </c>
      <c r="E41" s="417"/>
    </row>
    <row r="42" spans="2:5">
      <c r="B42" s="414">
        <v>42705</v>
      </c>
      <c r="C42" s="415">
        <v>8.1300000000000008</v>
      </c>
      <c r="D42" s="416" t="s">
        <v>6715</v>
      </c>
      <c r="E42" s="417"/>
    </row>
    <row r="43" spans="2:5">
      <c r="B43" s="414">
        <v>42705</v>
      </c>
      <c r="C43" s="415">
        <v>8.25</v>
      </c>
      <c r="D43" s="416" t="s">
        <v>6721</v>
      </c>
      <c r="E43" s="417"/>
    </row>
    <row r="44" spans="2:5">
      <c r="B44" s="414">
        <v>42705</v>
      </c>
      <c r="C44" s="415">
        <v>8.9499999999999993</v>
      </c>
      <c r="D44" s="416" t="s">
        <v>6721</v>
      </c>
      <c r="E44" s="417"/>
    </row>
    <row r="45" spans="2:5">
      <c r="B45" s="414">
        <v>42705</v>
      </c>
      <c r="C45" s="415">
        <v>9</v>
      </c>
      <c r="D45" s="416" t="s">
        <v>6721</v>
      </c>
      <c r="E45" s="417"/>
    </row>
    <row r="46" spans="2:5">
      <c r="B46" s="414">
        <v>42705</v>
      </c>
      <c r="C46" s="415">
        <v>10</v>
      </c>
      <c r="D46" s="416" t="s">
        <v>6721</v>
      </c>
      <c r="E46" s="417"/>
    </row>
    <row r="47" spans="2:5">
      <c r="B47" s="414">
        <v>42705</v>
      </c>
      <c r="C47" s="415">
        <v>10</v>
      </c>
      <c r="D47" s="416" t="s">
        <v>6721</v>
      </c>
      <c r="E47" s="417"/>
    </row>
    <row r="48" spans="2:5">
      <c r="B48" s="414">
        <v>42705</v>
      </c>
      <c r="C48" s="415">
        <v>10</v>
      </c>
      <c r="D48" s="416" t="s">
        <v>6721</v>
      </c>
      <c r="E48" s="417"/>
    </row>
    <row r="49" spans="2:5">
      <c r="B49" s="414">
        <v>42705</v>
      </c>
      <c r="C49" s="415">
        <v>10</v>
      </c>
      <c r="D49" s="416" t="s">
        <v>6721</v>
      </c>
      <c r="E49" s="417"/>
    </row>
    <row r="50" spans="2:5">
      <c r="B50" s="414">
        <v>42705</v>
      </c>
      <c r="C50" s="415">
        <v>11.5</v>
      </c>
      <c r="D50" s="416" t="s">
        <v>6721</v>
      </c>
      <c r="E50" s="417"/>
    </row>
    <row r="51" spans="2:5">
      <c r="B51" s="414">
        <v>42705</v>
      </c>
      <c r="C51" s="415">
        <v>13</v>
      </c>
      <c r="D51" s="416" t="s">
        <v>6721</v>
      </c>
      <c r="E51" s="417"/>
    </row>
    <row r="52" spans="2:5">
      <c r="B52" s="414">
        <v>42705</v>
      </c>
      <c r="C52" s="415">
        <v>13</v>
      </c>
      <c r="D52" s="416" t="s">
        <v>6721</v>
      </c>
      <c r="E52" s="417"/>
    </row>
    <row r="53" spans="2:5">
      <c r="B53" s="414">
        <v>42705</v>
      </c>
      <c r="C53" s="415">
        <v>13</v>
      </c>
      <c r="D53" s="416" t="s">
        <v>6721</v>
      </c>
      <c r="E53" s="417"/>
    </row>
    <row r="54" spans="2:5">
      <c r="B54" s="414">
        <v>42705</v>
      </c>
      <c r="C54" s="415">
        <v>13</v>
      </c>
      <c r="D54" s="416" t="s">
        <v>6721</v>
      </c>
      <c r="E54" s="417"/>
    </row>
    <row r="55" spans="2:5">
      <c r="B55" s="414">
        <v>42705</v>
      </c>
      <c r="C55" s="415">
        <v>14</v>
      </c>
      <c r="D55" s="416" t="s">
        <v>6721</v>
      </c>
      <c r="E55" s="417"/>
    </row>
    <row r="56" spans="2:5">
      <c r="B56" s="414">
        <v>42705</v>
      </c>
      <c r="C56" s="415">
        <v>15</v>
      </c>
      <c r="D56" s="416" t="s">
        <v>6721</v>
      </c>
      <c r="E56" s="417"/>
    </row>
    <row r="57" spans="2:5">
      <c r="B57" s="414">
        <v>42705</v>
      </c>
      <c r="C57" s="415">
        <v>15</v>
      </c>
      <c r="D57" s="416" t="s">
        <v>6721</v>
      </c>
      <c r="E57" s="417"/>
    </row>
    <row r="58" spans="2:5">
      <c r="B58" s="414">
        <v>42705</v>
      </c>
      <c r="C58" s="415">
        <v>15</v>
      </c>
      <c r="D58" s="416" t="s">
        <v>6721</v>
      </c>
      <c r="E58" s="417"/>
    </row>
    <row r="59" spans="2:5">
      <c r="B59" s="414">
        <v>42705</v>
      </c>
      <c r="C59" s="415">
        <v>15.25</v>
      </c>
      <c r="D59" s="416" t="s">
        <v>6721</v>
      </c>
      <c r="E59" s="417"/>
    </row>
    <row r="60" spans="2:5">
      <c r="B60" s="414">
        <v>42705</v>
      </c>
      <c r="C60" s="415">
        <v>18.399999999999999</v>
      </c>
      <c r="D60" s="416" t="s">
        <v>6721</v>
      </c>
      <c r="E60" s="417"/>
    </row>
    <row r="61" spans="2:5">
      <c r="B61" s="414">
        <v>42705</v>
      </c>
      <c r="C61" s="415">
        <v>18.399999999999999</v>
      </c>
      <c r="D61" s="416" t="s">
        <v>6721</v>
      </c>
      <c r="E61" s="417"/>
    </row>
    <row r="62" spans="2:5">
      <c r="B62" s="414">
        <v>42705</v>
      </c>
      <c r="C62" s="415">
        <v>19</v>
      </c>
      <c r="D62" s="416" t="s">
        <v>6721</v>
      </c>
      <c r="E62" s="417"/>
    </row>
    <row r="63" spans="2:5">
      <c r="B63" s="414">
        <v>42705</v>
      </c>
      <c r="C63" s="415">
        <v>19.760000000000002</v>
      </c>
      <c r="D63" s="416" t="s">
        <v>6721</v>
      </c>
      <c r="E63" s="417"/>
    </row>
    <row r="64" spans="2:5">
      <c r="B64" s="414">
        <v>42705</v>
      </c>
      <c r="C64" s="415">
        <v>20</v>
      </c>
      <c r="D64" s="416" t="s">
        <v>6721</v>
      </c>
      <c r="E64" s="417"/>
    </row>
    <row r="65" spans="2:5">
      <c r="B65" s="414">
        <v>42705</v>
      </c>
      <c r="C65" s="415">
        <v>20</v>
      </c>
      <c r="D65" s="416" t="s">
        <v>6721</v>
      </c>
      <c r="E65" s="417"/>
    </row>
    <row r="66" spans="2:5">
      <c r="B66" s="414">
        <v>42705</v>
      </c>
      <c r="C66" s="415">
        <v>20.079999999999998</v>
      </c>
      <c r="D66" s="416" t="s">
        <v>6721</v>
      </c>
      <c r="E66" s="417"/>
    </row>
    <row r="67" spans="2:5">
      <c r="B67" s="414">
        <v>42705</v>
      </c>
      <c r="C67" s="415">
        <v>20.5</v>
      </c>
      <c r="D67" s="416" t="s">
        <v>6721</v>
      </c>
      <c r="E67" s="417"/>
    </row>
    <row r="68" spans="2:5">
      <c r="B68" s="414">
        <v>42705</v>
      </c>
      <c r="C68" s="415">
        <v>25</v>
      </c>
      <c r="D68" s="416" t="s">
        <v>6721</v>
      </c>
      <c r="E68" s="417"/>
    </row>
    <row r="69" spans="2:5">
      <c r="B69" s="414">
        <v>42705</v>
      </c>
      <c r="C69" s="415">
        <v>25</v>
      </c>
      <c r="D69" s="416" t="s">
        <v>6721</v>
      </c>
      <c r="E69" s="417"/>
    </row>
    <row r="70" spans="2:5">
      <c r="B70" s="414">
        <v>42705</v>
      </c>
      <c r="C70" s="415">
        <v>25</v>
      </c>
      <c r="D70" s="416" t="s">
        <v>6721</v>
      </c>
      <c r="E70" s="417"/>
    </row>
    <row r="71" spans="2:5">
      <c r="B71" s="414">
        <v>42705</v>
      </c>
      <c r="C71" s="415">
        <v>25</v>
      </c>
      <c r="D71" s="416" t="s">
        <v>6721</v>
      </c>
      <c r="E71" s="417"/>
    </row>
    <row r="72" spans="2:5">
      <c r="B72" s="414">
        <v>42705</v>
      </c>
      <c r="C72" s="415">
        <v>25</v>
      </c>
      <c r="D72" s="416" t="s">
        <v>6721</v>
      </c>
      <c r="E72" s="417"/>
    </row>
    <row r="73" spans="2:5">
      <c r="B73" s="414">
        <v>42705</v>
      </c>
      <c r="C73" s="415">
        <v>25</v>
      </c>
      <c r="D73" s="416" t="s">
        <v>6721</v>
      </c>
      <c r="E73" s="417"/>
    </row>
    <row r="74" spans="2:5">
      <c r="B74" s="414">
        <v>42705</v>
      </c>
      <c r="C74" s="415">
        <v>30</v>
      </c>
      <c r="D74" s="416" t="s">
        <v>6721</v>
      </c>
      <c r="E74" s="417"/>
    </row>
    <row r="75" spans="2:5">
      <c r="B75" s="414">
        <v>42705</v>
      </c>
      <c r="C75" s="415">
        <v>30</v>
      </c>
      <c r="D75" s="416" t="s">
        <v>6721</v>
      </c>
      <c r="E75" s="417"/>
    </row>
    <row r="76" spans="2:5">
      <c r="B76" s="414">
        <v>42705</v>
      </c>
      <c r="C76" s="415">
        <v>35.340000000000003</v>
      </c>
      <c r="D76" s="416" t="s">
        <v>6721</v>
      </c>
      <c r="E76" s="417"/>
    </row>
    <row r="77" spans="2:5">
      <c r="B77" s="414">
        <v>42705</v>
      </c>
      <c r="C77" s="415">
        <v>36</v>
      </c>
      <c r="D77" s="416" t="s">
        <v>6721</v>
      </c>
      <c r="E77" s="417"/>
    </row>
    <row r="78" spans="2:5">
      <c r="B78" s="414">
        <v>42705</v>
      </c>
      <c r="C78" s="415">
        <v>39.25</v>
      </c>
      <c r="D78" s="416" t="s">
        <v>6721</v>
      </c>
      <c r="E78" s="417"/>
    </row>
    <row r="79" spans="2:5">
      <c r="B79" s="414">
        <v>42705</v>
      </c>
      <c r="C79" s="415">
        <v>43</v>
      </c>
      <c r="D79" s="416" t="s">
        <v>6721</v>
      </c>
      <c r="E79" s="417"/>
    </row>
    <row r="80" spans="2:5">
      <c r="B80" s="414">
        <v>42705</v>
      </c>
      <c r="C80" s="415">
        <v>45</v>
      </c>
      <c r="D80" s="416" t="s">
        <v>6721</v>
      </c>
      <c r="E80" s="417"/>
    </row>
    <row r="81" spans="2:5">
      <c r="B81" s="414">
        <v>42705</v>
      </c>
      <c r="C81" s="415">
        <v>46</v>
      </c>
      <c r="D81" s="416" t="s">
        <v>6721</v>
      </c>
      <c r="E81" s="417"/>
    </row>
    <row r="82" spans="2:5">
      <c r="B82" s="414">
        <v>42705</v>
      </c>
      <c r="C82" s="415">
        <v>48.5</v>
      </c>
      <c r="D82" s="416" t="s">
        <v>6715</v>
      </c>
      <c r="E82" s="417"/>
    </row>
    <row r="83" spans="2:5">
      <c r="B83" s="414">
        <v>42705</v>
      </c>
      <c r="C83" s="415">
        <v>68</v>
      </c>
      <c r="D83" s="416" t="s">
        <v>6721</v>
      </c>
      <c r="E83" s="417"/>
    </row>
    <row r="84" spans="2:5">
      <c r="B84" s="414">
        <v>42705</v>
      </c>
      <c r="C84" s="415">
        <v>70</v>
      </c>
      <c r="D84" s="416" t="s">
        <v>6721</v>
      </c>
      <c r="E84" s="417"/>
    </row>
    <row r="85" spans="2:5">
      <c r="B85" s="414">
        <v>42705</v>
      </c>
      <c r="C85" s="415">
        <v>72</v>
      </c>
      <c r="D85" s="416" t="s">
        <v>6721</v>
      </c>
      <c r="E85" s="417"/>
    </row>
    <row r="86" spans="2:5">
      <c r="B86" s="414">
        <v>42705</v>
      </c>
      <c r="C86" s="415">
        <v>75</v>
      </c>
      <c r="D86" s="416" t="s">
        <v>6721</v>
      </c>
      <c r="E86" s="417"/>
    </row>
    <row r="87" spans="2:5">
      <c r="B87" s="414">
        <v>42705</v>
      </c>
      <c r="C87" s="415">
        <v>78.25</v>
      </c>
      <c r="D87" s="416" t="s">
        <v>6721</v>
      </c>
      <c r="E87" s="417"/>
    </row>
    <row r="88" spans="2:5">
      <c r="B88" s="414">
        <v>42705</v>
      </c>
      <c r="C88" s="415">
        <v>179</v>
      </c>
      <c r="D88" s="416" t="s">
        <v>6721</v>
      </c>
      <c r="E88" s="417"/>
    </row>
    <row r="89" spans="2:5">
      <c r="B89" s="414">
        <v>42705</v>
      </c>
      <c r="C89" s="415">
        <v>229</v>
      </c>
      <c r="D89" s="416" t="s">
        <v>6721</v>
      </c>
      <c r="E89" s="417"/>
    </row>
    <row r="90" spans="2:5">
      <c r="B90" s="414">
        <v>42705</v>
      </c>
      <c r="C90" s="415">
        <v>291</v>
      </c>
      <c r="D90" s="416" t="s">
        <v>6715</v>
      </c>
      <c r="E90" s="417"/>
    </row>
    <row r="91" spans="2:5">
      <c r="B91" s="414">
        <v>42705</v>
      </c>
      <c r="C91" s="415">
        <v>380</v>
      </c>
      <c r="D91" s="416" t="s">
        <v>6721</v>
      </c>
      <c r="E91" s="417"/>
    </row>
    <row r="92" spans="2:5">
      <c r="B92" s="414">
        <v>42705</v>
      </c>
      <c r="C92" s="415">
        <v>970</v>
      </c>
      <c r="D92" s="416" t="s">
        <v>6715</v>
      </c>
      <c r="E92" s="417"/>
    </row>
    <row r="93" spans="2:5">
      <c r="B93" s="414">
        <v>42706</v>
      </c>
      <c r="C93" s="415">
        <v>0.76</v>
      </c>
      <c r="D93" s="416" t="s">
        <v>6721</v>
      </c>
      <c r="E93" s="417"/>
    </row>
    <row r="94" spans="2:5">
      <c r="B94" s="414">
        <v>42706</v>
      </c>
      <c r="C94" s="415">
        <v>0.84</v>
      </c>
      <c r="D94" s="416" t="s">
        <v>6721</v>
      </c>
      <c r="E94" s="417"/>
    </row>
    <row r="95" spans="2:5">
      <c r="B95" s="414">
        <v>42706</v>
      </c>
      <c r="C95" s="415">
        <v>1</v>
      </c>
      <c r="D95" s="416" t="s">
        <v>6721</v>
      </c>
      <c r="E95" s="417"/>
    </row>
    <row r="96" spans="2:5">
      <c r="B96" s="414">
        <v>42706</v>
      </c>
      <c r="C96" s="415">
        <v>1</v>
      </c>
      <c r="D96" s="416" t="s">
        <v>6721</v>
      </c>
      <c r="E96" s="417"/>
    </row>
    <row r="97" spans="2:5">
      <c r="B97" s="414">
        <v>42706</v>
      </c>
      <c r="C97" s="415">
        <v>1.2</v>
      </c>
      <c r="D97" s="416" t="s">
        <v>6721</v>
      </c>
      <c r="E97" s="417"/>
    </row>
    <row r="98" spans="2:5">
      <c r="B98" s="414">
        <v>42706</v>
      </c>
      <c r="C98" s="415">
        <v>1.25</v>
      </c>
      <c r="D98" s="416" t="s">
        <v>6721</v>
      </c>
      <c r="E98" s="417"/>
    </row>
    <row r="99" spans="2:5">
      <c r="B99" s="414">
        <v>42706</v>
      </c>
      <c r="C99" s="415">
        <v>1.85</v>
      </c>
      <c r="D99" s="416" t="s">
        <v>6721</v>
      </c>
      <c r="E99" s="417"/>
    </row>
    <row r="100" spans="2:5">
      <c r="B100" s="414">
        <v>42706</v>
      </c>
      <c r="C100" s="415">
        <v>2</v>
      </c>
      <c r="D100" s="416" t="s">
        <v>6721</v>
      </c>
      <c r="E100" s="417"/>
    </row>
    <row r="101" spans="2:5">
      <c r="B101" s="414">
        <v>42706</v>
      </c>
      <c r="C101" s="415">
        <v>2</v>
      </c>
      <c r="D101" s="416" t="s">
        <v>6721</v>
      </c>
      <c r="E101" s="417"/>
    </row>
    <row r="102" spans="2:5">
      <c r="B102" s="414">
        <v>42706</v>
      </c>
      <c r="C102" s="415">
        <v>2</v>
      </c>
      <c r="D102" s="416" t="s">
        <v>6721</v>
      </c>
      <c r="E102" s="417"/>
    </row>
    <row r="103" spans="2:5">
      <c r="B103" s="414">
        <v>42706</v>
      </c>
      <c r="C103" s="415">
        <v>2.65</v>
      </c>
      <c r="D103" s="416" t="s">
        <v>6721</v>
      </c>
      <c r="E103" s="417"/>
    </row>
    <row r="104" spans="2:5">
      <c r="B104" s="414">
        <v>42706</v>
      </c>
      <c r="C104" s="415">
        <v>4</v>
      </c>
      <c r="D104" s="416" t="s">
        <v>6721</v>
      </c>
      <c r="E104" s="417"/>
    </row>
    <row r="105" spans="2:5">
      <c r="B105" s="414">
        <v>42706</v>
      </c>
      <c r="C105" s="415">
        <v>4</v>
      </c>
      <c r="D105" s="416" t="s">
        <v>6721</v>
      </c>
      <c r="E105" s="417"/>
    </row>
    <row r="106" spans="2:5">
      <c r="B106" s="414">
        <v>42706</v>
      </c>
      <c r="C106" s="415">
        <v>4</v>
      </c>
      <c r="D106" s="416" t="s">
        <v>6721</v>
      </c>
      <c r="E106" s="417"/>
    </row>
    <row r="107" spans="2:5">
      <c r="B107" s="414">
        <v>42706</v>
      </c>
      <c r="C107" s="415">
        <v>5</v>
      </c>
      <c r="D107" s="416" t="s">
        <v>6721</v>
      </c>
      <c r="E107" s="417"/>
    </row>
    <row r="108" spans="2:5">
      <c r="B108" s="414">
        <v>42706</v>
      </c>
      <c r="C108" s="415">
        <v>5</v>
      </c>
      <c r="D108" s="418" t="s">
        <v>6721</v>
      </c>
    </row>
    <row r="109" spans="2:5">
      <c r="B109" s="419">
        <v>42706</v>
      </c>
      <c r="C109" s="420">
        <v>5</v>
      </c>
      <c r="D109" s="418" t="s">
        <v>6721</v>
      </c>
    </row>
    <row r="110" spans="2:5">
      <c r="B110" s="419">
        <v>42706</v>
      </c>
      <c r="C110" s="420">
        <v>5.17</v>
      </c>
      <c r="D110" s="418" t="s">
        <v>6721</v>
      </c>
    </row>
    <row r="111" spans="2:5">
      <c r="B111" s="419">
        <v>42706</v>
      </c>
      <c r="C111" s="420">
        <v>5.25</v>
      </c>
      <c r="D111" s="418" t="s">
        <v>6721</v>
      </c>
    </row>
    <row r="112" spans="2:5">
      <c r="B112" s="419">
        <v>42706</v>
      </c>
      <c r="C112" s="420">
        <v>5.6</v>
      </c>
      <c r="D112" s="418" t="s">
        <v>6721</v>
      </c>
    </row>
    <row r="113" spans="2:4">
      <c r="B113" s="419">
        <v>42706</v>
      </c>
      <c r="C113" s="420">
        <v>5.77</v>
      </c>
      <c r="D113" s="421" t="s">
        <v>6721</v>
      </c>
    </row>
    <row r="114" spans="2:4">
      <c r="B114" s="419">
        <v>42706</v>
      </c>
      <c r="C114" s="420">
        <v>6</v>
      </c>
      <c r="D114" s="421" t="s">
        <v>6721</v>
      </c>
    </row>
    <row r="115" spans="2:4">
      <c r="B115" s="419">
        <v>42706</v>
      </c>
      <c r="C115" s="420">
        <v>6</v>
      </c>
      <c r="D115" s="421" t="s">
        <v>6721</v>
      </c>
    </row>
    <row r="116" spans="2:4">
      <c r="B116" s="419">
        <v>42706</v>
      </c>
      <c r="C116" s="420">
        <v>6.05</v>
      </c>
      <c r="D116" s="421" t="s">
        <v>6721</v>
      </c>
    </row>
    <row r="117" spans="2:4">
      <c r="B117" s="419">
        <v>42706</v>
      </c>
      <c r="C117" s="420">
        <v>7</v>
      </c>
      <c r="D117" s="421" t="s">
        <v>6721</v>
      </c>
    </row>
    <row r="118" spans="2:4">
      <c r="B118" s="419">
        <v>42706</v>
      </c>
      <c r="C118" s="420">
        <v>7</v>
      </c>
      <c r="D118" s="421" t="s">
        <v>6721</v>
      </c>
    </row>
    <row r="119" spans="2:4">
      <c r="B119" s="419">
        <v>42706</v>
      </c>
      <c r="C119" s="420">
        <v>7</v>
      </c>
      <c r="D119" s="421" t="s">
        <v>6721</v>
      </c>
    </row>
    <row r="120" spans="2:4">
      <c r="B120" s="419">
        <v>42706</v>
      </c>
      <c r="C120" s="420">
        <v>7</v>
      </c>
      <c r="D120" s="421" t="s">
        <v>6721</v>
      </c>
    </row>
    <row r="121" spans="2:4">
      <c r="B121" s="419">
        <v>42706</v>
      </c>
      <c r="C121" s="420">
        <v>8</v>
      </c>
      <c r="D121" s="421" t="s">
        <v>6721</v>
      </c>
    </row>
    <row r="122" spans="2:4">
      <c r="B122" s="419">
        <v>42706</v>
      </c>
      <c r="C122" s="420">
        <v>8</v>
      </c>
      <c r="D122" s="421" t="s">
        <v>6721</v>
      </c>
    </row>
    <row r="123" spans="2:4">
      <c r="B123" s="419">
        <v>42706</v>
      </c>
      <c r="C123" s="420">
        <v>10</v>
      </c>
      <c r="D123" s="421" t="s">
        <v>6721</v>
      </c>
    </row>
    <row r="124" spans="2:4">
      <c r="B124" s="419">
        <v>42706</v>
      </c>
      <c r="C124" s="420">
        <v>10</v>
      </c>
      <c r="D124" s="421" t="s">
        <v>6721</v>
      </c>
    </row>
    <row r="125" spans="2:4">
      <c r="B125" s="419">
        <v>42706</v>
      </c>
      <c r="C125" s="420">
        <v>10</v>
      </c>
      <c r="D125" s="421" t="s">
        <v>6721</v>
      </c>
    </row>
    <row r="126" spans="2:4">
      <c r="B126" s="419">
        <v>42706</v>
      </c>
      <c r="C126" s="420">
        <v>10</v>
      </c>
      <c r="D126" s="421" t="s">
        <v>6721</v>
      </c>
    </row>
    <row r="127" spans="2:4">
      <c r="B127" s="419">
        <v>42706</v>
      </c>
      <c r="C127" s="420">
        <v>10.33</v>
      </c>
      <c r="D127" s="421" t="s">
        <v>6721</v>
      </c>
    </row>
    <row r="128" spans="2:4">
      <c r="B128" s="419">
        <v>42706</v>
      </c>
      <c r="C128" s="420">
        <v>10.36</v>
      </c>
      <c r="D128" s="421" t="s">
        <v>6721</v>
      </c>
    </row>
    <row r="129" spans="2:4">
      <c r="B129" s="419">
        <v>42706</v>
      </c>
      <c r="C129" s="420">
        <v>11.03</v>
      </c>
      <c r="D129" s="421" t="s">
        <v>6721</v>
      </c>
    </row>
    <row r="130" spans="2:4">
      <c r="B130" s="419">
        <v>42706</v>
      </c>
      <c r="C130" s="420">
        <v>13.04</v>
      </c>
      <c r="D130" s="421" t="s">
        <v>6721</v>
      </c>
    </row>
    <row r="131" spans="2:4">
      <c r="B131" s="419">
        <v>42706</v>
      </c>
      <c r="C131" s="420">
        <v>14</v>
      </c>
      <c r="D131" s="421" t="s">
        <v>6721</v>
      </c>
    </row>
    <row r="132" spans="2:4">
      <c r="B132" s="419">
        <v>42706</v>
      </c>
      <c r="C132" s="420">
        <v>15</v>
      </c>
      <c r="D132" s="421" t="s">
        <v>6721</v>
      </c>
    </row>
    <row r="133" spans="2:4">
      <c r="B133" s="419">
        <v>42706</v>
      </c>
      <c r="C133" s="420">
        <v>16</v>
      </c>
      <c r="D133" s="421" t="s">
        <v>6721</v>
      </c>
    </row>
    <row r="134" spans="2:4">
      <c r="B134" s="419">
        <v>42706</v>
      </c>
      <c r="C134" s="420">
        <v>18.399999999999999</v>
      </c>
      <c r="D134" s="421" t="s">
        <v>6721</v>
      </c>
    </row>
    <row r="135" spans="2:4">
      <c r="B135" s="419">
        <v>42706</v>
      </c>
      <c r="C135" s="420">
        <v>20</v>
      </c>
      <c r="D135" s="421" t="s">
        <v>6721</v>
      </c>
    </row>
    <row r="136" spans="2:4">
      <c r="B136" s="419">
        <v>42706</v>
      </c>
      <c r="C136" s="420">
        <v>23</v>
      </c>
      <c r="D136" s="421" t="s">
        <v>6721</v>
      </c>
    </row>
    <row r="137" spans="2:4">
      <c r="B137" s="419">
        <v>42706</v>
      </c>
      <c r="C137" s="420">
        <v>30</v>
      </c>
      <c r="D137" s="421" t="s">
        <v>6721</v>
      </c>
    </row>
    <row r="138" spans="2:4">
      <c r="B138" s="419">
        <v>42706</v>
      </c>
      <c r="C138" s="420">
        <v>30.54</v>
      </c>
      <c r="D138" s="421" t="s">
        <v>6721</v>
      </c>
    </row>
    <row r="139" spans="2:4">
      <c r="B139" s="419">
        <v>42706</v>
      </c>
      <c r="C139" s="420">
        <v>35</v>
      </c>
      <c r="D139" s="421" t="s">
        <v>6721</v>
      </c>
    </row>
    <row r="140" spans="2:4">
      <c r="B140" s="419">
        <v>42706</v>
      </c>
      <c r="C140" s="420">
        <v>40</v>
      </c>
      <c r="D140" s="421" t="s">
        <v>6721</v>
      </c>
    </row>
    <row r="141" spans="2:4">
      <c r="B141" s="419">
        <v>42706</v>
      </c>
      <c r="C141" s="420">
        <v>40</v>
      </c>
      <c r="D141" s="421" t="s">
        <v>6721</v>
      </c>
    </row>
    <row r="142" spans="2:4">
      <c r="B142" s="419">
        <v>42706</v>
      </c>
      <c r="C142" s="420">
        <v>41.5</v>
      </c>
      <c r="D142" s="421" t="s">
        <v>6721</v>
      </c>
    </row>
    <row r="143" spans="2:4">
      <c r="B143" s="419">
        <v>42706</v>
      </c>
      <c r="C143" s="420">
        <v>46</v>
      </c>
      <c r="D143" s="421" t="s">
        <v>6721</v>
      </c>
    </row>
    <row r="144" spans="2:4">
      <c r="B144" s="419">
        <v>42706</v>
      </c>
      <c r="C144" s="420">
        <v>47.25</v>
      </c>
      <c r="D144" s="421" t="s">
        <v>6721</v>
      </c>
    </row>
    <row r="145" spans="2:4">
      <c r="B145" s="419">
        <v>42706</v>
      </c>
      <c r="C145" s="420">
        <v>56.97</v>
      </c>
      <c r="D145" s="421" t="s">
        <v>6721</v>
      </c>
    </row>
    <row r="146" spans="2:4">
      <c r="B146" s="419">
        <v>42706</v>
      </c>
      <c r="C146" s="420">
        <v>60</v>
      </c>
      <c r="D146" s="421" t="s">
        <v>6721</v>
      </c>
    </row>
    <row r="147" spans="2:4">
      <c r="B147" s="419">
        <v>42706</v>
      </c>
      <c r="C147" s="420">
        <v>65</v>
      </c>
      <c r="D147" s="421" t="s">
        <v>6721</v>
      </c>
    </row>
    <row r="148" spans="2:4">
      <c r="B148" s="419">
        <v>42706</v>
      </c>
      <c r="C148" s="420">
        <v>80</v>
      </c>
      <c r="D148" s="421" t="s">
        <v>6721</v>
      </c>
    </row>
    <row r="149" spans="2:4">
      <c r="B149" s="419">
        <v>42706</v>
      </c>
      <c r="C149" s="420">
        <v>80</v>
      </c>
      <c r="D149" s="421" t="s">
        <v>6721</v>
      </c>
    </row>
    <row r="150" spans="2:4">
      <c r="B150" s="419">
        <v>42706</v>
      </c>
      <c r="C150" s="420">
        <v>80</v>
      </c>
      <c r="D150" s="421" t="s">
        <v>6721</v>
      </c>
    </row>
    <row r="151" spans="2:4">
      <c r="B151" s="419">
        <v>42706</v>
      </c>
      <c r="C151" s="420">
        <v>80</v>
      </c>
      <c r="D151" s="421" t="s">
        <v>6721</v>
      </c>
    </row>
    <row r="152" spans="2:4">
      <c r="B152" s="419">
        <v>42706</v>
      </c>
      <c r="C152" s="420">
        <v>80</v>
      </c>
      <c r="D152" s="421" t="s">
        <v>6721</v>
      </c>
    </row>
    <row r="153" spans="2:4">
      <c r="B153" s="419">
        <v>42706</v>
      </c>
      <c r="C153" s="420">
        <v>83.51</v>
      </c>
      <c r="D153" s="421" t="s">
        <v>6721</v>
      </c>
    </row>
    <row r="154" spans="2:4">
      <c r="B154" s="419">
        <v>42706</v>
      </c>
      <c r="C154" s="420">
        <v>100</v>
      </c>
      <c r="D154" s="421" t="s">
        <v>6721</v>
      </c>
    </row>
    <row r="155" spans="2:4">
      <c r="B155" s="419">
        <v>42706</v>
      </c>
      <c r="C155" s="420">
        <v>239</v>
      </c>
      <c r="D155" s="421" t="s">
        <v>6721</v>
      </c>
    </row>
    <row r="156" spans="2:4">
      <c r="B156" s="419">
        <v>42706</v>
      </c>
      <c r="C156" s="420">
        <v>485</v>
      </c>
      <c r="D156" s="421" t="s">
        <v>6715</v>
      </c>
    </row>
    <row r="157" spans="2:4">
      <c r="B157" s="419">
        <v>42706</v>
      </c>
      <c r="C157" s="420">
        <v>742.5</v>
      </c>
      <c r="D157" s="421" t="s">
        <v>6721</v>
      </c>
    </row>
    <row r="158" spans="2:4">
      <c r="B158" s="419">
        <v>42706</v>
      </c>
      <c r="C158" s="420">
        <v>970</v>
      </c>
      <c r="D158" s="421" t="s">
        <v>6715</v>
      </c>
    </row>
    <row r="159" spans="2:4">
      <c r="B159" s="419">
        <v>42706</v>
      </c>
      <c r="C159" s="420">
        <v>1455</v>
      </c>
      <c r="D159" s="421" t="s">
        <v>6715</v>
      </c>
    </row>
    <row r="160" spans="2:4">
      <c r="B160" s="419">
        <v>42709</v>
      </c>
      <c r="C160" s="420">
        <v>0.18</v>
      </c>
      <c r="D160" s="421" t="s">
        <v>6721</v>
      </c>
    </row>
    <row r="161" spans="2:4">
      <c r="B161" s="419">
        <v>42709</v>
      </c>
      <c r="C161" s="420">
        <v>0.23</v>
      </c>
      <c r="D161" s="421" t="s">
        <v>6721</v>
      </c>
    </row>
    <row r="162" spans="2:4">
      <c r="B162" s="419">
        <v>42709</v>
      </c>
      <c r="C162" s="420">
        <v>0.24</v>
      </c>
      <c r="D162" s="421" t="s">
        <v>6721</v>
      </c>
    </row>
    <row r="163" spans="2:4">
      <c r="B163" s="419">
        <v>42709</v>
      </c>
      <c r="C163" s="420">
        <v>0.36</v>
      </c>
      <c r="D163" s="421" t="s">
        <v>6721</v>
      </c>
    </row>
    <row r="164" spans="2:4">
      <c r="B164" s="419">
        <v>42709</v>
      </c>
      <c r="C164" s="420">
        <v>0.4</v>
      </c>
      <c r="D164" s="421" t="s">
        <v>6721</v>
      </c>
    </row>
    <row r="165" spans="2:4">
      <c r="B165" s="419">
        <v>42709</v>
      </c>
      <c r="C165" s="420">
        <v>0.4</v>
      </c>
      <c r="D165" s="421" t="s">
        <v>6721</v>
      </c>
    </row>
    <row r="166" spans="2:4">
      <c r="B166" s="419">
        <v>42709</v>
      </c>
      <c r="C166" s="420">
        <v>0.63</v>
      </c>
      <c r="D166" s="421" t="s">
        <v>6721</v>
      </c>
    </row>
    <row r="167" spans="2:4">
      <c r="B167" s="419">
        <v>42709</v>
      </c>
      <c r="C167" s="420">
        <v>0.97</v>
      </c>
      <c r="D167" s="421" t="s">
        <v>6715</v>
      </c>
    </row>
    <row r="168" spans="2:4">
      <c r="B168" s="419">
        <v>42709</v>
      </c>
      <c r="C168" s="420">
        <v>1.18</v>
      </c>
      <c r="D168" s="421" t="s">
        <v>6721</v>
      </c>
    </row>
    <row r="169" spans="2:4">
      <c r="B169" s="419">
        <v>42709</v>
      </c>
      <c r="C169" s="420">
        <v>1.25</v>
      </c>
      <c r="D169" s="421" t="s">
        <v>6721</v>
      </c>
    </row>
    <row r="170" spans="2:4">
      <c r="B170" s="419">
        <v>42709</v>
      </c>
      <c r="C170" s="420">
        <v>1.5</v>
      </c>
      <c r="D170" s="421" t="s">
        <v>6721</v>
      </c>
    </row>
    <row r="171" spans="2:4">
      <c r="B171" s="419">
        <v>42709</v>
      </c>
      <c r="C171" s="420">
        <v>1.51</v>
      </c>
      <c r="D171" s="421" t="s">
        <v>6721</v>
      </c>
    </row>
    <row r="172" spans="2:4">
      <c r="B172" s="419">
        <v>42709</v>
      </c>
      <c r="C172" s="420">
        <v>1.69</v>
      </c>
      <c r="D172" s="421" t="s">
        <v>6721</v>
      </c>
    </row>
    <row r="173" spans="2:4">
      <c r="B173" s="419">
        <v>42709</v>
      </c>
      <c r="C173" s="420">
        <v>1.73</v>
      </c>
      <c r="D173" s="421" t="s">
        <v>6721</v>
      </c>
    </row>
    <row r="174" spans="2:4">
      <c r="B174" s="419">
        <v>42709</v>
      </c>
      <c r="C174" s="420">
        <v>1.87</v>
      </c>
      <c r="D174" s="421" t="s">
        <v>6721</v>
      </c>
    </row>
    <row r="175" spans="2:4">
      <c r="B175" s="419">
        <v>42709</v>
      </c>
      <c r="C175" s="420">
        <v>1.89</v>
      </c>
      <c r="D175" s="421" t="s">
        <v>6721</v>
      </c>
    </row>
    <row r="176" spans="2:4">
      <c r="B176" s="419">
        <v>42709</v>
      </c>
      <c r="C176" s="420">
        <v>2.21</v>
      </c>
      <c r="D176" s="421" t="s">
        <v>6721</v>
      </c>
    </row>
    <row r="177" spans="2:4">
      <c r="B177" s="419">
        <v>42709</v>
      </c>
      <c r="C177" s="420">
        <v>2.4900000000000002</v>
      </c>
      <c r="D177" s="421" t="s">
        <v>6721</v>
      </c>
    </row>
    <row r="178" spans="2:4">
      <c r="B178" s="419">
        <v>42709</v>
      </c>
      <c r="C178" s="420">
        <v>4</v>
      </c>
      <c r="D178" s="421" t="s">
        <v>6721</v>
      </c>
    </row>
    <row r="179" spans="2:4">
      <c r="B179" s="419">
        <v>42709</v>
      </c>
      <c r="C179" s="420">
        <v>4</v>
      </c>
      <c r="D179" s="421" t="s">
        <v>6721</v>
      </c>
    </row>
    <row r="180" spans="2:4">
      <c r="B180" s="419">
        <v>42709</v>
      </c>
      <c r="C180" s="420">
        <v>4.12</v>
      </c>
      <c r="D180" s="421" t="s">
        <v>6721</v>
      </c>
    </row>
    <row r="181" spans="2:4">
      <c r="B181" s="419">
        <v>42709</v>
      </c>
      <c r="C181" s="420">
        <v>4.92</v>
      </c>
      <c r="D181" s="421" t="s">
        <v>6721</v>
      </c>
    </row>
    <row r="182" spans="2:4">
      <c r="B182" s="419">
        <v>42709</v>
      </c>
      <c r="C182" s="420">
        <v>5</v>
      </c>
      <c r="D182" s="421" t="s">
        <v>6721</v>
      </c>
    </row>
    <row r="183" spans="2:4">
      <c r="B183" s="419">
        <v>42709</v>
      </c>
      <c r="C183" s="420">
        <v>5</v>
      </c>
      <c r="D183" s="421" t="s">
        <v>6721</v>
      </c>
    </row>
    <row r="184" spans="2:4">
      <c r="B184" s="419">
        <v>42709</v>
      </c>
      <c r="C184" s="420">
        <v>5</v>
      </c>
      <c r="D184" s="421" t="s">
        <v>6721</v>
      </c>
    </row>
    <row r="185" spans="2:4">
      <c r="B185" s="419">
        <v>42709</v>
      </c>
      <c r="C185" s="420">
        <v>5</v>
      </c>
      <c r="D185" s="421" t="s">
        <v>6721</v>
      </c>
    </row>
    <row r="186" spans="2:4">
      <c r="B186" s="419">
        <v>42709</v>
      </c>
      <c r="C186" s="420">
        <v>5</v>
      </c>
      <c r="D186" s="421" t="s">
        <v>6721</v>
      </c>
    </row>
    <row r="187" spans="2:4">
      <c r="B187" s="419">
        <v>42709</v>
      </c>
      <c r="C187" s="420">
        <v>5</v>
      </c>
      <c r="D187" s="421" t="s">
        <v>6721</v>
      </c>
    </row>
    <row r="188" spans="2:4">
      <c r="B188" s="419">
        <v>42709</v>
      </c>
      <c r="C188" s="420">
        <v>5.5</v>
      </c>
      <c r="D188" s="421" t="s">
        <v>6721</v>
      </c>
    </row>
    <row r="189" spans="2:4">
      <c r="B189" s="419">
        <v>42709</v>
      </c>
      <c r="C189" s="420">
        <v>5.82</v>
      </c>
      <c r="D189" s="421" t="s">
        <v>6721</v>
      </c>
    </row>
    <row r="190" spans="2:4">
      <c r="B190" s="419">
        <v>42709</v>
      </c>
      <c r="C190" s="420">
        <v>5.82</v>
      </c>
      <c r="D190" s="421" t="s">
        <v>6715</v>
      </c>
    </row>
    <row r="191" spans="2:4">
      <c r="B191" s="419">
        <v>42709</v>
      </c>
      <c r="C191" s="420">
        <v>6</v>
      </c>
      <c r="D191" s="421" t="s">
        <v>6721</v>
      </c>
    </row>
    <row r="192" spans="2:4">
      <c r="B192" s="419">
        <v>42709</v>
      </c>
      <c r="C192" s="420">
        <v>6.15</v>
      </c>
      <c r="D192" s="421" t="s">
        <v>6721</v>
      </c>
    </row>
    <row r="193" spans="2:4">
      <c r="B193" s="419">
        <v>42709</v>
      </c>
      <c r="C193" s="420">
        <v>6.75</v>
      </c>
      <c r="D193" s="421" t="s">
        <v>6721</v>
      </c>
    </row>
    <row r="194" spans="2:4">
      <c r="B194" s="419">
        <v>42709</v>
      </c>
      <c r="C194" s="420">
        <v>7</v>
      </c>
      <c r="D194" s="421" t="s">
        <v>6721</v>
      </c>
    </row>
    <row r="195" spans="2:4">
      <c r="B195" s="419">
        <v>42709</v>
      </c>
      <c r="C195" s="420">
        <v>7</v>
      </c>
      <c r="D195" s="421" t="s">
        <v>6721</v>
      </c>
    </row>
    <row r="196" spans="2:4">
      <c r="B196" s="419">
        <v>42709</v>
      </c>
      <c r="C196" s="420">
        <v>7.5</v>
      </c>
      <c r="D196" s="421" t="s">
        <v>6721</v>
      </c>
    </row>
    <row r="197" spans="2:4">
      <c r="B197" s="419">
        <v>42709</v>
      </c>
      <c r="C197" s="420">
        <v>7.5</v>
      </c>
      <c r="D197" s="421" t="s">
        <v>6721</v>
      </c>
    </row>
    <row r="198" spans="2:4">
      <c r="B198" s="419">
        <v>42709</v>
      </c>
      <c r="C198" s="420">
        <v>7.58</v>
      </c>
      <c r="D198" s="421" t="s">
        <v>6721</v>
      </c>
    </row>
    <row r="199" spans="2:4">
      <c r="B199" s="419">
        <v>42709</v>
      </c>
      <c r="C199" s="420">
        <v>7.88</v>
      </c>
      <c r="D199" s="421" t="s">
        <v>6721</v>
      </c>
    </row>
    <row r="200" spans="2:4">
      <c r="B200" s="419">
        <v>42709</v>
      </c>
      <c r="C200" s="420">
        <v>8.27</v>
      </c>
      <c r="D200" s="421" t="s">
        <v>6721</v>
      </c>
    </row>
    <row r="201" spans="2:4">
      <c r="B201" s="419">
        <v>42709</v>
      </c>
      <c r="C201" s="420">
        <v>8.4</v>
      </c>
      <c r="D201" s="421" t="s">
        <v>6721</v>
      </c>
    </row>
    <row r="202" spans="2:4">
      <c r="B202" s="419">
        <v>42709</v>
      </c>
      <c r="C202" s="420">
        <v>8.98</v>
      </c>
      <c r="D202" s="421" t="s">
        <v>6721</v>
      </c>
    </row>
    <row r="203" spans="2:4">
      <c r="B203" s="419">
        <v>42709</v>
      </c>
      <c r="C203" s="420">
        <v>9.02</v>
      </c>
      <c r="D203" s="421" t="s">
        <v>6721</v>
      </c>
    </row>
    <row r="204" spans="2:4">
      <c r="B204" s="419">
        <v>42709</v>
      </c>
      <c r="C204" s="420">
        <v>9.5</v>
      </c>
      <c r="D204" s="421" t="s">
        <v>6721</v>
      </c>
    </row>
    <row r="205" spans="2:4">
      <c r="B205" s="419">
        <v>42709</v>
      </c>
      <c r="C205" s="420">
        <v>10</v>
      </c>
      <c r="D205" s="421" t="s">
        <v>6721</v>
      </c>
    </row>
    <row r="206" spans="2:4">
      <c r="B206" s="419">
        <v>42709</v>
      </c>
      <c r="C206" s="420">
        <v>10</v>
      </c>
      <c r="D206" s="421" t="s">
        <v>6721</v>
      </c>
    </row>
    <row r="207" spans="2:4">
      <c r="B207" s="419">
        <v>42709</v>
      </c>
      <c r="C207" s="420">
        <v>10</v>
      </c>
      <c r="D207" s="421" t="s">
        <v>6721</v>
      </c>
    </row>
    <row r="208" spans="2:4">
      <c r="B208" s="419">
        <v>42709</v>
      </c>
      <c r="C208" s="420">
        <v>10</v>
      </c>
      <c r="D208" s="421" t="s">
        <v>6721</v>
      </c>
    </row>
    <row r="209" spans="2:4">
      <c r="B209" s="419">
        <v>42709</v>
      </c>
      <c r="C209" s="420">
        <v>10</v>
      </c>
      <c r="D209" s="421" t="s">
        <v>6721</v>
      </c>
    </row>
    <row r="210" spans="2:4">
      <c r="B210" s="419">
        <v>42709</v>
      </c>
      <c r="C210" s="420">
        <v>10</v>
      </c>
      <c r="D210" s="421" t="s">
        <v>6721</v>
      </c>
    </row>
    <row r="211" spans="2:4">
      <c r="B211" s="419">
        <v>42709</v>
      </c>
      <c r="C211" s="420">
        <v>10</v>
      </c>
      <c r="D211" s="421" t="s">
        <v>6721</v>
      </c>
    </row>
    <row r="212" spans="2:4">
      <c r="B212" s="419">
        <v>42709</v>
      </c>
      <c r="C212" s="420">
        <v>10</v>
      </c>
      <c r="D212" s="421" t="s">
        <v>6721</v>
      </c>
    </row>
    <row r="213" spans="2:4">
      <c r="B213" s="419">
        <v>42709</v>
      </c>
      <c r="C213" s="420">
        <v>10</v>
      </c>
      <c r="D213" s="421" t="s">
        <v>6721</v>
      </c>
    </row>
    <row r="214" spans="2:4">
      <c r="B214" s="419">
        <v>42709</v>
      </c>
      <c r="C214" s="420">
        <v>10</v>
      </c>
      <c r="D214" s="421" t="s">
        <v>6721</v>
      </c>
    </row>
    <row r="215" spans="2:4">
      <c r="B215" s="419">
        <v>42709</v>
      </c>
      <c r="C215" s="420">
        <v>10</v>
      </c>
      <c r="D215" s="421" t="s">
        <v>6721</v>
      </c>
    </row>
    <row r="216" spans="2:4">
      <c r="B216" s="419">
        <v>42709</v>
      </c>
      <c r="C216" s="420">
        <v>10</v>
      </c>
      <c r="D216" s="421" t="s">
        <v>6721</v>
      </c>
    </row>
    <row r="217" spans="2:4">
      <c r="B217" s="419">
        <v>42709</v>
      </c>
      <c r="C217" s="420">
        <v>12</v>
      </c>
      <c r="D217" s="421" t="s">
        <v>6721</v>
      </c>
    </row>
    <row r="218" spans="2:4">
      <c r="B218" s="419">
        <v>42709</v>
      </c>
      <c r="C218" s="420">
        <v>12.5</v>
      </c>
      <c r="D218" s="421" t="s">
        <v>6721</v>
      </c>
    </row>
    <row r="219" spans="2:4">
      <c r="B219" s="419">
        <v>42709</v>
      </c>
      <c r="C219" s="420">
        <v>12.5</v>
      </c>
      <c r="D219" s="421" t="s">
        <v>6721</v>
      </c>
    </row>
    <row r="220" spans="2:4">
      <c r="B220" s="419">
        <v>42709</v>
      </c>
      <c r="C220" s="420">
        <v>12.58</v>
      </c>
      <c r="D220" s="421" t="s">
        <v>6721</v>
      </c>
    </row>
    <row r="221" spans="2:4">
      <c r="B221" s="419">
        <v>42709</v>
      </c>
      <c r="C221" s="420">
        <v>13.9</v>
      </c>
      <c r="D221" s="421" t="s">
        <v>6721</v>
      </c>
    </row>
    <row r="222" spans="2:4">
      <c r="B222" s="419">
        <v>42709</v>
      </c>
      <c r="C222" s="420">
        <v>14</v>
      </c>
      <c r="D222" s="421" t="s">
        <v>6721</v>
      </c>
    </row>
    <row r="223" spans="2:4">
      <c r="B223" s="419">
        <v>42709</v>
      </c>
      <c r="C223" s="420">
        <v>14</v>
      </c>
      <c r="D223" s="421" t="s">
        <v>6721</v>
      </c>
    </row>
    <row r="224" spans="2:4">
      <c r="B224" s="419">
        <v>42709</v>
      </c>
      <c r="C224" s="420">
        <v>14.62</v>
      </c>
      <c r="D224" s="421" t="s">
        <v>6721</v>
      </c>
    </row>
    <row r="225" spans="2:4">
      <c r="B225" s="419">
        <v>42709</v>
      </c>
      <c r="C225" s="420">
        <v>18.5</v>
      </c>
      <c r="D225" s="421" t="s">
        <v>6721</v>
      </c>
    </row>
    <row r="226" spans="2:4">
      <c r="B226" s="419">
        <v>42709</v>
      </c>
      <c r="C226" s="420">
        <v>20</v>
      </c>
      <c r="D226" s="421" t="s">
        <v>6721</v>
      </c>
    </row>
    <row r="227" spans="2:4">
      <c r="B227" s="419">
        <v>42709</v>
      </c>
      <c r="C227" s="420">
        <v>20</v>
      </c>
      <c r="D227" s="421" t="s">
        <v>6721</v>
      </c>
    </row>
    <row r="228" spans="2:4">
      <c r="B228" s="419">
        <v>42709</v>
      </c>
      <c r="C228" s="420">
        <v>20</v>
      </c>
      <c r="D228" s="421" t="s">
        <v>6721</v>
      </c>
    </row>
    <row r="229" spans="2:4">
      <c r="B229" s="419">
        <v>42709</v>
      </c>
      <c r="C229" s="420">
        <v>20</v>
      </c>
      <c r="D229" s="421" t="s">
        <v>6721</v>
      </c>
    </row>
    <row r="230" spans="2:4">
      <c r="B230" s="419">
        <v>42709</v>
      </c>
      <c r="C230" s="420">
        <v>20</v>
      </c>
      <c r="D230" s="421" t="s">
        <v>6721</v>
      </c>
    </row>
    <row r="231" spans="2:4">
      <c r="B231" s="419">
        <v>42709</v>
      </c>
      <c r="C231" s="420">
        <v>20</v>
      </c>
      <c r="D231" s="421" t="s">
        <v>6721</v>
      </c>
    </row>
    <row r="232" spans="2:4">
      <c r="B232" s="419">
        <v>42709</v>
      </c>
      <c r="C232" s="420">
        <v>20</v>
      </c>
      <c r="D232" s="421" t="s">
        <v>6721</v>
      </c>
    </row>
    <row r="233" spans="2:4">
      <c r="B233" s="419">
        <v>42709</v>
      </c>
      <c r="C233" s="420">
        <v>25</v>
      </c>
      <c r="D233" s="421" t="s">
        <v>6721</v>
      </c>
    </row>
    <row r="234" spans="2:4">
      <c r="B234" s="419">
        <v>42709</v>
      </c>
      <c r="C234" s="420">
        <v>25</v>
      </c>
      <c r="D234" s="421" t="s">
        <v>6721</v>
      </c>
    </row>
    <row r="235" spans="2:4">
      <c r="B235" s="419">
        <v>42709</v>
      </c>
      <c r="C235" s="420">
        <v>25</v>
      </c>
      <c r="D235" s="421" t="s">
        <v>6721</v>
      </c>
    </row>
    <row r="236" spans="2:4">
      <c r="B236" s="419">
        <v>42709</v>
      </c>
      <c r="C236" s="420">
        <v>25</v>
      </c>
      <c r="D236" s="421" t="s">
        <v>6721</v>
      </c>
    </row>
    <row r="237" spans="2:4">
      <c r="B237" s="419">
        <v>42709</v>
      </c>
      <c r="C237" s="420">
        <v>25</v>
      </c>
      <c r="D237" s="421" t="s">
        <v>6721</v>
      </c>
    </row>
    <row r="238" spans="2:4">
      <c r="B238" s="419">
        <v>42709</v>
      </c>
      <c r="C238" s="420">
        <v>25</v>
      </c>
      <c r="D238" s="421" t="s">
        <v>6721</v>
      </c>
    </row>
    <row r="239" spans="2:4">
      <c r="B239" s="419">
        <v>42709</v>
      </c>
      <c r="C239" s="420">
        <v>27</v>
      </c>
      <c r="D239" s="421" t="s">
        <v>6721</v>
      </c>
    </row>
    <row r="240" spans="2:4">
      <c r="B240" s="419">
        <v>42709</v>
      </c>
      <c r="C240" s="420">
        <v>28</v>
      </c>
      <c r="D240" s="421" t="s">
        <v>6721</v>
      </c>
    </row>
    <row r="241" spans="2:4">
      <c r="B241" s="419">
        <v>42709</v>
      </c>
      <c r="C241" s="420">
        <v>28.32</v>
      </c>
      <c r="D241" s="421" t="s">
        <v>6721</v>
      </c>
    </row>
    <row r="242" spans="2:4">
      <c r="B242" s="419">
        <v>42709</v>
      </c>
      <c r="C242" s="420">
        <v>30</v>
      </c>
      <c r="D242" s="421" t="s">
        <v>6721</v>
      </c>
    </row>
    <row r="243" spans="2:4">
      <c r="B243" s="419">
        <v>42709</v>
      </c>
      <c r="C243" s="420">
        <v>30</v>
      </c>
      <c r="D243" s="421" t="s">
        <v>6721</v>
      </c>
    </row>
    <row r="244" spans="2:4">
      <c r="B244" s="419">
        <v>42709</v>
      </c>
      <c r="C244" s="420">
        <v>30</v>
      </c>
      <c r="D244" s="421" t="s">
        <v>6721</v>
      </c>
    </row>
    <row r="245" spans="2:4">
      <c r="B245" s="419">
        <v>42709</v>
      </c>
      <c r="C245" s="420">
        <v>30</v>
      </c>
      <c r="D245" s="421" t="s">
        <v>6721</v>
      </c>
    </row>
    <row r="246" spans="2:4">
      <c r="B246" s="419">
        <v>42709</v>
      </c>
      <c r="C246" s="420">
        <v>30</v>
      </c>
      <c r="D246" s="421" t="s">
        <v>6721</v>
      </c>
    </row>
    <row r="247" spans="2:4">
      <c r="B247" s="419">
        <v>42709</v>
      </c>
      <c r="C247" s="420">
        <v>30</v>
      </c>
      <c r="D247" s="421" t="s">
        <v>6721</v>
      </c>
    </row>
    <row r="248" spans="2:4">
      <c r="B248" s="419">
        <v>42709</v>
      </c>
      <c r="C248" s="420">
        <v>30</v>
      </c>
      <c r="D248" s="421" t="s">
        <v>6721</v>
      </c>
    </row>
    <row r="249" spans="2:4">
      <c r="B249" s="419">
        <v>42709</v>
      </c>
      <c r="C249" s="420">
        <v>30</v>
      </c>
      <c r="D249" s="421" t="s">
        <v>6721</v>
      </c>
    </row>
    <row r="250" spans="2:4">
      <c r="B250" s="419">
        <v>42709</v>
      </c>
      <c r="C250" s="420">
        <v>30.25</v>
      </c>
      <c r="D250" s="421" t="s">
        <v>6721</v>
      </c>
    </row>
    <row r="251" spans="2:4">
      <c r="B251" s="419">
        <v>42709</v>
      </c>
      <c r="C251" s="420">
        <v>31.5</v>
      </c>
      <c r="D251" s="421" t="s">
        <v>6721</v>
      </c>
    </row>
    <row r="252" spans="2:4">
      <c r="B252" s="419">
        <v>42709</v>
      </c>
      <c r="C252" s="420">
        <v>32</v>
      </c>
      <c r="D252" s="421" t="s">
        <v>6721</v>
      </c>
    </row>
    <row r="253" spans="2:4">
      <c r="B253" s="419">
        <v>42709</v>
      </c>
      <c r="C253" s="420">
        <v>33.200000000000003</v>
      </c>
      <c r="D253" s="421" t="s">
        <v>6721</v>
      </c>
    </row>
    <row r="254" spans="2:4">
      <c r="B254" s="419">
        <v>42709</v>
      </c>
      <c r="C254" s="420">
        <v>36</v>
      </c>
      <c r="D254" s="421" t="s">
        <v>6721</v>
      </c>
    </row>
    <row r="255" spans="2:4">
      <c r="B255" s="419">
        <v>42709</v>
      </c>
      <c r="C255" s="420">
        <v>38</v>
      </c>
      <c r="D255" s="421" t="s">
        <v>6721</v>
      </c>
    </row>
    <row r="256" spans="2:4">
      <c r="B256" s="419">
        <v>42709</v>
      </c>
      <c r="C256" s="420">
        <v>40</v>
      </c>
      <c r="D256" s="421" t="s">
        <v>6721</v>
      </c>
    </row>
    <row r="257" spans="2:4">
      <c r="B257" s="419">
        <v>42709</v>
      </c>
      <c r="C257" s="420">
        <v>40</v>
      </c>
      <c r="D257" s="421" t="s">
        <v>6721</v>
      </c>
    </row>
    <row r="258" spans="2:4">
      <c r="B258" s="419">
        <v>42709</v>
      </c>
      <c r="C258" s="420">
        <v>40</v>
      </c>
      <c r="D258" s="421" t="s">
        <v>6721</v>
      </c>
    </row>
    <row r="259" spans="2:4">
      <c r="B259" s="419">
        <v>42709</v>
      </c>
      <c r="C259" s="420">
        <v>40</v>
      </c>
      <c r="D259" s="421" t="s">
        <v>6721</v>
      </c>
    </row>
    <row r="260" spans="2:4">
      <c r="B260" s="419">
        <v>42709</v>
      </c>
      <c r="C260" s="420">
        <v>40</v>
      </c>
      <c r="D260" s="421" t="s">
        <v>6721</v>
      </c>
    </row>
    <row r="261" spans="2:4">
      <c r="B261" s="419">
        <v>42709</v>
      </c>
      <c r="C261" s="420">
        <v>40</v>
      </c>
      <c r="D261" s="421" t="s">
        <v>6721</v>
      </c>
    </row>
    <row r="262" spans="2:4">
      <c r="B262" s="419">
        <v>42709</v>
      </c>
      <c r="C262" s="420">
        <v>40</v>
      </c>
      <c r="D262" s="421" t="s">
        <v>6721</v>
      </c>
    </row>
    <row r="263" spans="2:4">
      <c r="B263" s="419">
        <v>42709</v>
      </c>
      <c r="C263" s="420">
        <v>40</v>
      </c>
      <c r="D263" s="421" t="s">
        <v>6721</v>
      </c>
    </row>
    <row r="264" spans="2:4">
      <c r="B264" s="419">
        <v>42709</v>
      </c>
      <c r="C264" s="420">
        <v>40</v>
      </c>
      <c r="D264" s="421" t="s">
        <v>6721</v>
      </c>
    </row>
    <row r="265" spans="2:4">
      <c r="B265" s="419">
        <v>42709</v>
      </c>
      <c r="C265" s="420">
        <v>40</v>
      </c>
      <c r="D265" s="421" t="s">
        <v>6721</v>
      </c>
    </row>
    <row r="266" spans="2:4">
      <c r="B266" s="419">
        <v>42709</v>
      </c>
      <c r="C266" s="420">
        <v>45.72</v>
      </c>
      <c r="D266" s="421" t="s">
        <v>6721</v>
      </c>
    </row>
    <row r="267" spans="2:4">
      <c r="B267" s="419">
        <v>42709</v>
      </c>
      <c r="C267" s="420">
        <v>50</v>
      </c>
      <c r="D267" s="421" t="s">
        <v>6721</v>
      </c>
    </row>
    <row r="268" spans="2:4">
      <c r="B268" s="419">
        <v>42709</v>
      </c>
      <c r="C268" s="420">
        <v>50</v>
      </c>
      <c r="D268" s="421" t="s">
        <v>6721</v>
      </c>
    </row>
    <row r="269" spans="2:4">
      <c r="B269" s="419">
        <v>42709</v>
      </c>
      <c r="C269" s="420">
        <v>50</v>
      </c>
      <c r="D269" s="421" t="s">
        <v>6721</v>
      </c>
    </row>
    <row r="270" spans="2:4">
      <c r="B270" s="419">
        <v>42709</v>
      </c>
      <c r="C270" s="420">
        <v>50</v>
      </c>
      <c r="D270" s="421" t="s">
        <v>6721</v>
      </c>
    </row>
    <row r="271" spans="2:4">
      <c r="B271" s="419">
        <v>42709</v>
      </c>
      <c r="C271" s="420">
        <v>50</v>
      </c>
      <c r="D271" s="421" t="s">
        <v>6721</v>
      </c>
    </row>
    <row r="272" spans="2:4">
      <c r="B272" s="419">
        <v>42709</v>
      </c>
      <c r="C272" s="420">
        <v>50</v>
      </c>
      <c r="D272" s="421" t="s">
        <v>6721</v>
      </c>
    </row>
    <row r="273" spans="2:4">
      <c r="B273" s="419">
        <v>42709</v>
      </c>
      <c r="C273" s="420">
        <v>50</v>
      </c>
      <c r="D273" s="421" t="s">
        <v>6721</v>
      </c>
    </row>
    <row r="274" spans="2:4">
      <c r="B274" s="419">
        <v>42709</v>
      </c>
      <c r="C274" s="420">
        <v>60</v>
      </c>
      <c r="D274" s="421" t="s">
        <v>6721</v>
      </c>
    </row>
    <row r="275" spans="2:4">
      <c r="B275" s="419">
        <v>42709</v>
      </c>
      <c r="C275" s="420">
        <v>60</v>
      </c>
      <c r="D275" s="421" t="s">
        <v>6721</v>
      </c>
    </row>
    <row r="276" spans="2:4">
      <c r="B276" s="419">
        <v>42709</v>
      </c>
      <c r="C276" s="420">
        <v>60</v>
      </c>
      <c r="D276" s="421" t="s">
        <v>6721</v>
      </c>
    </row>
    <row r="277" spans="2:4">
      <c r="B277" s="419">
        <v>42709</v>
      </c>
      <c r="C277" s="420">
        <v>70</v>
      </c>
      <c r="D277" s="421" t="s">
        <v>6721</v>
      </c>
    </row>
    <row r="278" spans="2:4">
      <c r="B278" s="419">
        <v>42709</v>
      </c>
      <c r="C278" s="420">
        <v>80</v>
      </c>
      <c r="D278" s="421" t="s">
        <v>6721</v>
      </c>
    </row>
    <row r="279" spans="2:4">
      <c r="B279" s="419">
        <v>42709</v>
      </c>
      <c r="C279" s="420">
        <v>80</v>
      </c>
      <c r="D279" s="421" t="s">
        <v>6721</v>
      </c>
    </row>
    <row r="280" spans="2:4">
      <c r="B280" s="419">
        <v>42709</v>
      </c>
      <c r="C280" s="420">
        <v>80</v>
      </c>
      <c r="D280" s="421" t="s">
        <v>6721</v>
      </c>
    </row>
    <row r="281" spans="2:4">
      <c r="B281" s="419">
        <v>42709</v>
      </c>
      <c r="C281" s="420">
        <v>80</v>
      </c>
      <c r="D281" s="421" t="s">
        <v>6721</v>
      </c>
    </row>
    <row r="282" spans="2:4">
      <c r="B282" s="419">
        <v>42709</v>
      </c>
      <c r="C282" s="420">
        <v>80</v>
      </c>
      <c r="D282" s="421" t="s">
        <v>6721</v>
      </c>
    </row>
    <row r="283" spans="2:4">
      <c r="B283" s="419">
        <v>42709</v>
      </c>
      <c r="C283" s="420">
        <v>80</v>
      </c>
      <c r="D283" s="421" t="s">
        <v>6721</v>
      </c>
    </row>
    <row r="284" spans="2:4">
      <c r="B284" s="419">
        <v>42709</v>
      </c>
      <c r="C284" s="420">
        <v>80</v>
      </c>
      <c r="D284" s="421" t="s">
        <v>6721</v>
      </c>
    </row>
    <row r="285" spans="2:4">
      <c r="B285" s="419">
        <v>42709</v>
      </c>
      <c r="C285" s="420">
        <v>80</v>
      </c>
      <c r="D285" s="421" t="s">
        <v>6721</v>
      </c>
    </row>
    <row r="286" spans="2:4">
      <c r="B286" s="419">
        <v>42709</v>
      </c>
      <c r="C286" s="420">
        <v>84</v>
      </c>
      <c r="D286" s="421" t="s">
        <v>6721</v>
      </c>
    </row>
    <row r="287" spans="2:4">
      <c r="B287" s="419">
        <v>42709</v>
      </c>
      <c r="C287" s="420">
        <v>97</v>
      </c>
      <c r="D287" s="421" t="s">
        <v>6715</v>
      </c>
    </row>
    <row r="288" spans="2:4">
      <c r="B288" s="419">
        <v>42709</v>
      </c>
      <c r="C288" s="420">
        <v>97</v>
      </c>
      <c r="D288" s="421" t="s">
        <v>6715</v>
      </c>
    </row>
    <row r="289" spans="2:4">
      <c r="B289" s="419">
        <v>42709</v>
      </c>
      <c r="C289" s="420">
        <v>100</v>
      </c>
      <c r="D289" s="421" t="s">
        <v>6721</v>
      </c>
    </row>
    <row r="290" spans="2:4">
      <c r="B290" s="419">
        <v>42709</v>
      </c>
      <c r="C290" s="420">
        <v>100</v>
      </c>
      <c r="D290" s="421" t="s">
        <v>6721</v>
      </c>
    </row>
    <row r="291" spans="2:4">
      <c r="B291" s="419">
        <v>42709</v>
      </c>
      <c r="C291" s="420">
        <v>116.4</v>
      </c>
      <c r="D291" s="421" t="s">
        <v>6715</v>
      </c>
    </row>
    <row r="292" spans="2:4">
      <c r="B292" s="419">
        <v>42709</v>
      </c>
      <c r="C292" s="420">
        <v>120.95</v>
      </c>
      <c r="D292" s="421" t="s">
        <v>6721</v>
      </c>
    </row>
    <row r="293" spans="2:4">
      <c r="B293" s="419">
        <v>42709</v>
      </c>
      <c r="C293" s="420">
        <v>245</v>
      </c>
      <c r="D293" s="421" t="s">
        <v>6721</v>
      </c>
    </row>
    <row r="294" spans="2:4">
      <c r="B294" s="419">
        <v>42709</v>
      </c>
      <c r="C294" s="420">
        <v>274.60000000000002</v>
      </c>
      <c r="D294" s="421" t="s">
        <v>6721</v>
      </c>
    </row>
    <row r="295" spans="2:4">
      <c r="B295" s="419">
        <v>42709</v>
      </c>
      <c r="C295" s="420">
        <v>291</v>
      </c>
      <c r="D295" s="421" t="s">
        <v>6715</v>
      </c>
    </row>
    <row r="296" spans="2:4">
      <c r="B296" s="419">
        <v>42709</v>
      </c>
      <c r="C296" s="420">
        <v>485</v>
      </c>
      <c r="D296" s="421" t="s">
        <v>6715</v>
      </c>
    </row>
    <row r="297" spans="2:4">
      <c r="B297" s="419">
        <v>42709</v>
      </c>
      <c r="C297" s="420">
        <v>970</v>
      </c>
      <c r="D297" s="421" t="s">
        <v>6715</v>
      </c>
    </row>
    <row r="298" spans="2:4">
      <c r="B298" s="419">
        <v>42709</v>
      </c>
      <c r="C298" s="420">
        <v>1000</v>
      </c>
      <c r="D298" s="421" t="s">
        <v>6715</v>
      </c>
    </row>
    <row r="299" spans="2:4">
      <c r="B299" s="419">
        <v>42710</v>
      </c>
      <c r="C299" s="420">
        <v>0.15</v>
      </c>
      <c r="D299" s="421" t="s">
        <v>6721</v>
      </c>
    </row>
    <row r="300" spans="2:4">
      <c r="B300" s="419">
        <v>42710</v>
      </c>
      <c r="C300" s="420">
        <v>0.3</v>
      </c>
      <c r="D300" s="421" t="s">
        <v>6721</v>
      </c>
    </row>
    <row r="301" spans="2:4">
      <c r="B301" s="419">
        <v>42710</v>
      </c>
      <c r="C301" s="420">
        <v>0.38</v>
      </c>
      <c r="D301" s="421" t="s">
        <v>6721</v>
      </c>
    </row>
    <row r="302" spans="2:4">
      <c r="B302" s="419">
        <v>42710</v>
      </c>
      <c r="C302" s="420">
        <v>0.62</v>
      </c>
      <c r="D302" s="421" t="s">
        <v>6721</v>
      </c>
    </row>
    <row r="303" spans="2:4">
      <c r="B303" s="419">
        <v>42710</v>
      </c>
      <c r="C303" s="420">
        <v>0.75</v>
      </c>
      <c r="D303" s="421" t="s">
        <v>6721</v>
      </c>
    </row>
    <row r="304" spans="2:4">
      <c r="B304" s="419">
        <v>42710</v>
      </c>
      <c r="C304" s="420">
        <v>0.8</v>
      </c>
      <c r="D304" s="421" t="s">
        <v>6721</v>
      </c>
    </row>
    <row r="305" spans="2:4">
      <c r="B305" s="419">
        <v>42710</v>
      </c>
      <c r="C305" s="420">
        <v>1.2</v>
      </c>
      <c r="D305" s="421" t="s">
        <v>6721</v>
      </c>
    </row>
    <row r="306" spans="2:4">
      <c r="B306" s="419">
        <v>42710</v>
      </c>
      <c r="C306" s="420">
        <v>1.6</v>
      </c>
      <c r="D306" s="421" t="s">
        <v>6721</v>
      </c>
    </row>
    <row r="307" spans="2:4">
      <c r="B307" s="419">
        <v>42710</v>
      </c>
      <c r="C307" s="420">
        <v>1.61</v>
      </c>
      <c r="D307" s="421" t="s">
        <v>6721</v>
      </c>
    </row>
    <row r="308" spans="2:4">
      <c r="B308" s="419">
        <v>42710</v>
      </c>
      <c r="C308" s="420">
        <v>1.63</v>
      </c>
      <c r="D308" s="421" t="s">
        <v>6721</v>
      </c>
    </row>
    <row r="309" spans="2:4">
      <c r="B309" s="419">
        <v>42710</v>
      </c>
      <c r="C309" s="420">
        <v>1.92</v>
      </c>
      <c r="D309" s="421" t="s">
        <v>6721</v>
      </c>
    </row>
    <row r="310" spans="2:4">
      <c r="B310" s="419">
        <v>42710</v>
      </c>
      <c r="C310" s="420">
        <v>2.5</v>
      </c>
      <c r="D310" s="421" t="s">
        <v>6721</v>
      </c>
    </row>
    <row r="311" spans="2:4">
      <c r="B311" s="419">
        <v>42710</v>
      </c>
      <c r="C311" s="420">
        <v>2.59</v>
      </c>
      <c r="D311" s="421" t="s">
        <v>6721</v>
      </c>
    </row>
    <row r="312" spans="2:4">
      <c r="B312" s="419">
        <v>42710</v>
      </c>
      <c r="C312" s="420">
        <v>3.39</v>
      </c>
      <c r="D312" s="421" t="s">
        <v>6721</v>
      </c>
    </row>
    <row r="313" spans="2:4">
      <c r="B313" s="419">
        <v>42710</v>
      </c>
      <c r="C313" s="420">
        <v>3.75</v>
      </c>
      <c r="D313" s="421" t="s">
        <v>6721</v>
      </c>
    </row>
    <row r="314" spans="2:4">
      <c r="B314" s="419">
        <v>42710</v>
      </c>
      <c r="C314" s="420">
        <v>4</v>
      </c>
      <c r="D314" s="421" t="s">
        <v>6721</v>
      </c>
    </row>
    <row r="315" spans="2:4">
      <c r="B315" s="419">
        <v>42710</v>
      </c>
      <c r="C315" s="420">
        <v>4</v>
      </c>
      <c r="D315" s="421" t="s">
        <v>6721</v>
      </c>
    </row>
    <row r="316" spans="2:4">
      <c r="B316" s="419">
        <v>42710</v>
      </c>
      <c r="C316" s="420">
        <v>4.7699999999999996</v>
      </c>
      <c r="D316" s="421" t="s">
        <v>6721</v>
      </c>
    </row>
    <row r="317" spans="2:4">
      <c r="B317" s="419">
        <v>42710</v>
      </c>
      <c r="C317" s="420">
        <v>5</v>
      </c>
      <c r="D317" s="421" t="s">
        <v>6721</v>
      </c>
    </row>
    <row r="318" spans="2:4">
      <c r="B318" s="419">
        <v>42710</v>
      </c>
      <c r="C318" s="420">
        <v>5</v>
      </c>
      <c r="D318" s="421" t="s">
        <v>6721</v>
      </c>
    </row>
    <row r="319" spans="2:4">
      <c r="B319" s="419">
        <v>42710</v>
      </c>
      <c r="C319" s="420">
        <v>5</v>
      </c>
      <c r="D319" s="421" t="s">
        <v>6721</v>
      </c>
    </row>
    <row r="320" spans="2:4">
      <c r="B320" s="419">
        <v>42710</v>
      </c>
      <c r="C320" s="420">
        <v>5</v>
      </c>
      <c r="D320" s="421" t="s">
        <v>6721</v>
      </c>
    </row>
    <row r="321" spans="2:4">
      <c r="B321" s="419">
        <v>42710</v>
      </c>
      <c r="C321" s="420">
        <v>5</v>
      </c>
      <c r="D321" s="421" t="s">
        <v>6721</v>
      </c>
    </row>
    <row r="322" spans="2:4">
      <c r="B322" s="419">
        <v>42710</v>
      </c>
      <c r="C322" s="420">
        <v>5</v>
      </c>
      <c r="D322" s="421" t="s">
        <v>6721</v>
      </c>
    </row>
    <row r="323" spans="2:4">
      <c r="B323" s="419">
        <v>42710</v>
      </c>
      <c r="C323" s="420">
        <v>5</v>
      </c>
      <c r="D323" s="421" t="s">
        <v>6721</v>
      </c>
    </row>
    <row r="324" spans="2:4">
      <c r="B324" s="419">
        <v>42710</v>
      </c>
      <c r="C324" s="420">
        <v>6</v>
      </c>
      <c r="D324" s="421" t="s">
        <v>6721</v>
      </c>
    </row>
    <row r="325" spans="2:4">
      <c r="B325" s="419">
        <v>42710</v>
      </c>
      <c r="C325" s="420">
        <v>6.32</v>
      </c>
      <c r="D325" s="421" t="s">
        <v>6721</v>
      </c>
    </row>
    <row r="326" spans="2:4">
      <c r="B326" s="419">
        <v>42710</v>
      </c>
      <c r="C326" s="420">
        <v>7</v>
      </c>
      <c r="D326" s="421" t="s">
        <v>6721</v>
      </c>
    </row>
    <row r="327" spans="2:4">
      <c r="B327" s="419">
        <v>42710</v>
      </c>
      <c r="C327" s="420">
        <v>7</v>
      </c>
      <c r="D327" s="421" t="s">
        <v>6721</v>
      </c>
    </row>
    <row r="328" spans="2:4">
      <c r="B328" s="419">
        <v>42710</v>
      </c>
      <c r="C328" s="420">
        <v>7.53</v>
      </c>
      <c r="D328" s="421" t="s">
        <v>6721</v>
      </c>
    </row>
    <row r="329" spans="2:4">
      <c r="B329" s="419">
        <v>42710</v>
      </c>
      <c r="C329" s="420">
        <v>8</v>
      </c>
      <c r="D329" s="421" t="s">
        <v>6721</v>
      </c>
    </row>
    <row r="330" spans="2:4">
      <c r="B330" s="419">
        <v>42710</v>
      </c>
      <c r="C330" s="420">
        <v>8.66</v>
      </c>
      <c r="D330" s="421" t="s">
        <v>6721</v>
      </c>
    </row>
    <row r="331" spans="2:4">
      <c r="B331" s="419">
        <v>42710</v>
      </c>
      <c r="C331" s="420">
        <v>9</v>
      </c>
      <c r="D331" s="421" t="s">
        <v>6721</v>
      </c>
    </row>
    <row r="332" spans="2:4">
      <c r="B332" s="419">
        <v>42710</v>
      </c>
      <c r="C332" s="420">
        <v>9</v>
      </c>
      <c r="D332" s="421" t="s">
        <v>6721</v>
      </c>
    </row>
    <row r="333" spans="2:4">
      <c r="B333" s="419">
        <v>42710</v>
      </c>
      <c r="C333" s="420">
        <v>10</v>
      </c>
      <c r="D333" s="421" t="s">
        <v>6721</v>
      </c>
    </row>
    <row r="334" spans="2:4">
      <c r="B334" s="419">
        <v>42710</v>
      </c>
      <c r="C334" s="420">
        <v>10</v>
      </c>
      <c r="D334" s="421" t="s">
        <v>6721</v>
      </c>
    </row>
    <row r="335" spans="2:4">
      <c r="B335" s="419">
        <v>42710</v>
      </c>
      <c r="C335" s="420">
        <v>10</v>
      </c>
      <c r="D335" s="421" t="s">
        <v>6721</v>
      </c>
    </row>
    <row r="336" spans="2:4">
      <c r="B336" s="419">
        <v>42710</v>
      </c>
      <c r="C336" s="420">
        <v>10</v>
      </c>
      <c r="D336" s="421" t="s">
        <v>6721</v>
      </c>
    </row>
    <row r="337" spans="2:4">
      <c r="B337" s="419">
        <v>42710</v>
      </c>
      <c r="C337" s="420">
        <v>10</v>
      </c>
      <c r="D337" s="421" t="s">
        <v>6721</v>
      </c>
    </row>
    <row r="338" spans="2:4">
      <c r="B338" s="419">
        <v>42710</v>
      </c>
      <c r="C338" s="420">
        <v>10</v>
      </c>
      <c r="D338" s="421" t="s">
        <v>6721</v>
      </c>
    </row>
    <row r="339" spans="2:4">
      <c r="B339" s="419">
        <v>42710</v>
      </c>
      <c r="C339" s="420">
        <v>10</v>
      </c>
      <c r="D339" s="421" t="s">
        <v>6721</v>
      </c>
    </row>
    <row r="340" spans="2:4">
      <c r="B340" s="419">
        <v>42710</v>
      </c>
      <c r="C340" s="420">
        <v>11</v>
      </c>
      <c r="D340" s="421" t="s">
        <v>6721</v>
      </c>
    </row>
    <row r="341" spans="2:4">
      <c r="B341" s="419">
        <v>42710</v>
      </c>
      <c r="C341" s="420">
        <v>11</v>
      </c>
      <c r="D341" s="421" t="s">
        <v>6721</v>
      </c>
    </row>
    <row r="342" spans="2:4">
      <c r="B342" s="419">
        <v>42710</v>
      </c>
      <c r="C342" s="420">
        <v>11</v>
      </c>
      <c r="D342" s="421" t="s">
        <v>6721</v>
      </c>
    </row>
    <row r="343" spans="2:4">
      <c r="B343" s="419">
        <v>42710</v>
      </c>
      <c r="C343" s="420">
        <v>11.03</v>
      </c>
      <c r="D343" s="421" t="s">
        <v>6721</v>
      </c>
    </row>
    <row r="344" spans="2:4">
      <c r="B344" s="419">
        <v>42710</v>
      </c>
      <c r="C344" s="420">
        <v>14.4</v>
      </c>
      <c r="D344" s="421" t="s">
        <v>6721</v>
      </c>
    </row>
    <row r="345" spans="2:4">
      <c r="B345" s="419">
        <v>42710</v>
      </c>
      <c r="C345" s="420">
        <v>15</v>
      </c>
      <c r="D345" s="421" t="s">
        <v>6721</v>
      </c>
    </row>
    <row r="346" spans="2:4">
      <c r="B346" s="419">
        <v>42710</v>
      </c>
      <c r="C346" s="420">
        <v>15.2</v>
      </c>
      <c r="D346" s="421" t="s">
        <v>6721</v>
      </c>
    </row>
    <row r="347" spans="2:4">
      <c r="B347" s="419">
        <v>42710</v>
      </c>
      <c r="C347" s="420">
        <v>16</v>
      </c>
      <c r="D347" s="421" t="s">
        <v>6721</v>
      </c>
    </row>
    <row r="348" spans="2:4">
      <c r="B348" s="419">
        <v>42710</v>
      </c>
      <c r="C348" s="420">
        <v>16.329999999999998</v>
      </c>
      <c r="D348" s="421" t="s">
        <v>6721</v>
      </c>
    </row>
    <row r="349" spans="2:4">
      <c r="B349" s="419">
        <v>42710</v>
      </c>
      <c r="C349" s="420">
        <v>17.45</v>
      </c>
      <c r="D349" s="421" t="s">
        <v>6721</v>
      </c>
    </row>
    <row r="350" spans="2:4">
      <c r="B350" s="419">
        <v>42710</v>
      </c>
      <c r="C350" s="420">
        <v>19</v>
      </c>
      <c r="D350" s="421" t="s">
        <v>6721</v>
      </c>
    </row>
    <row r="351" spans="2:4">
      <c r="B351" s="419">
        <v>42710</v>
      </c>
      <c r="C351" s="420">
        <v>20</v>
      </c>
      <c r="D351" s="421" t="s">
        <v>6721</v>
      </c>
    </row>
    <row r="352" spans="2:4">
      <c r="B352" s="419">
        <v>42710</v>
      </c>
      <c r="C352" s="420">
        <v>20</v>
      </c>
      <c r="D352" s="421" t="s">
        <v>6721</v>
      </c>
    </row>
    <row r="353" spans="2:4">
      <c r="B353" s="419">
        <v>42710</v>
      </c>
      <c r="C353" s="420">
        <v>20</v>
      </c>
      <c r="D353" s="421" t="s">
        <v>6721</v>
      </c>
    </row>
    <row r="354" spans="2:4">
      <c r="B354" s="419">
        <v>42710</v>
      </c>
      <c r="C354" s="420">
        <v>20</v>
      </c>
      <c r="D354" s="421" t="s">
        <v>6721</v>
      </c>
    </row>
    <row r="355" spans="2:4">
      <c r="B355" s="419">
        <v>42710</v>
      </c>
      <c r="C355" s="420">
        <v>20.16</v>
      </c>
      <c r="D355" s="421" t="s">
        <v>6721</v>
      </c>
    </row>
    <row r="356" spans="2:4">
      <c r="B356" s="419">
        <v>42710</v>
      </c>
      <c r="C356" s="420">
        <v>22.7</v>
      </c>
      <c r="D356" s="421" t="s">
        <v>6721</v>
      </c>
    </row>
    <row r="357" spans="2:4">
      <c r="B357" s="419">
        <v>42710</v>
      </c>
      <c r="C357" s="420">
        <v>25</v>
      </c>
      <c r="D357" s="421" t="s">
        <v>6721</v>
      </c>
    </row>
    <row r="358" spans="2:4">
      <c r="B358" s="419">
        <v>42710</v>
      </c>
      <c r="C358" s="420">
        <v>30</v>
      </c>
      <c r="D358" s="421" t="s">
        <v>6721</v>
      </c>
    </row>
    <row r="359" spans="2:4">
      <c r="B359" s="419">
        <v>42710</v>
      </c>
      <c r="C359" s="420">
        <v>30</v>
      </c>
      <c r="D359" s="421" t="s">
        <v>6721</v>
      </c>
    </row>
    <row r="360" spans="2:4">
      <c r="B360" s="419">
        <v>42710</v>
      </c>
      <c r="C360" s="420">
        <v>30.66</v>
      </c>
      <c r="D360" s="421" t="s">
        <v>6721</v>
      </c>
    </row>
    <row r="361" spans="2:4">
      <c r="B361" s="419">
        <v>42710</v>
      </c>
      <c r="C361" s="420">
        <v>35</v>
      </c>
      <c r="D361" s="421" t="s">
        <v>6721</v>
      </c>
    </row>
    <row r="362" spans="2:4">
      <c r="B362" s="419">
        <v>42710</v>
      </c>
      <c r="C362" s="420">
        <v>36</v>
      </c>
      <c r="D362" s="421" t="s">
        <v>6721</v>
      </c>
    </row>
    <row r="363" spans="2:4">
      <c r="B363" s="419">
        <v>42710</v>
      </c>
      <c r="C363" s="420">
        <v>38</v>
      </c>
      <c r="D363" s="421" t="s">
        <v>6721</v>
      </c>
    </row>
    <row r="364" spans="2:4">
      <c r="B364" s="419">
        <v>42710</v>
      </c>
      <c r="C364" s="420">
        <v>38</v>
      </c>
      <c r="D364" s="421" t="s">
        <v>6721</v>
      </c>
    </row>
    <row r="365" spans="2:4">
      <c r="B365" s="419">
        <v>42710</v>
      </c>
      <c r="C365" s="420">
        <v>40</v>
      </c>
      <c r="D365" s="421" t="s">
        <v>6721</v>
      </c>
    </row>
    <row r="366" spans="2:4">
      <c r="B366" s="419">
        <v>42710</v>
      </c>
      <c r="C366" s="420">
        <v>40</v>
      </c>
      <c r="D366" s="421" t="s">
        <v>6721</v>
      </c>
    </row>
    <row r="367" spans="2:4">
      <c r="B367" s="419">
        <v>42710</v>
      </c>
      <c r="C367" s="420">
        <v>40</v>
      </c>
      <c r="D367" s="421" t="s">
        <v>6721</v>
      </c>
    </row>
    <row r="368" spans="2:4">
      <c r="B368" s="419">
        <v>42710</v>
      </c>
      <c r="C368" s="420">
        <v>42.75</v>
      </c>
      <c r="D368" s="421" t="s">
        <v>6721</v>
      </c>
    </row>
    <row r="369" spans="2:4">
      <c r="B369" s="419">
        <v>42710</v>
      </c>
      <c r="C369" s="420">
        <v>46.8</v>
      </c>
      <c r="D369" s="421" t="s">
        <v>6721</v>
      </c>
    </row>
    <row r="370" spans="2:4">
      <c r="B370" s="419">
        <v>42710</v>
      </c>
      <c r="C370" s="420">
        <v>50</v>
      </c>
      <c r="D370" s="421" t="s">
        <v>6721</v>
      </c>
    </row>
    <row r="371" spans="2:4">
      <c r="B371" s="419">
        <v>42710</v>
      </c>
      <c r="C371" s="420">
        <v>50</v>
      </c>
      <c r="D371" s="421" t="s">
        <v>6721</v>
      </c>
    </row>
    <row r="372" spans="2:4">
      <c r="B372" s="419">
        <v>42710</v>
      </c>
      <c r="C372" s="420">
        <v>50</v>
      </c>
      <c r="D372" s="421" t="s">
        <v>6721</v>
      </c>
    </row>
    <row r="373" spans="2:4">
      <c r="B373" s="419">
        <v>42710</v>
      </c>
      <c r="C373" s="420">
        <v>50</v>
      </c>
      <c r="D373" s="421" t="s">
        <v>6721</v>
      </c>
    </row>
    <row r="374" spans="2:4">
      <c r="B374" s="419">
        <v>42710</v>
      </c>
      <c r="C374" s="420">
        <v>54</v>
      </c>
      <c r="D374" s="421" t="s">
        <v>6721</v>
      </c>
    </row>
    <row r="375" spans="2:4">
      <c r="B375" s="419">
        <v>42710</v>
      </c>
      <c r="C375" s="420">
        <v>64</v>
      </c>
      <c r="D375" s="421" t="s">
        <v>6721</v>
      </c>
    </row>
    <row r="376" spans="2:4">
      <c r="B376" s="419">
        <v>42710</v>
      </c>
      <c r="C376" s="420">
        <v>83</v>
      </c>
      <c r="D376" s="421" t="s">
        <v>6721</v>
      </c>
    </row>
    <row r="377" spans="2:4">
      <c r="B377" s="419">
        <v>42710</v>
      </c>
      <c r="C377" s="420">
        <v>85.38</v>
      </c>
      <c r="D377" s="421" t="s">
        <v>6721</v>
      </c>
    </row>
    <row r="378" spans="2:4">
      <c r="B378" s="419">
        <v>42710</v>
      </c>
      <c r="C378" s="420">
        <v>88</v>
      </c>
      <c r="D378" s="421" t="s">
        <v>6721</v>
      </c>
    </row>
    <row r="379" spans="2:4">
      <c r="B379" s="419">
        <v>42710</v>
      </c>
      <c r="C379" s="420">
        <v>194</v>
      </c>
      <c r="D379" s="421" t="s">
        <v>6715</v>
      </c>
    </row>
    <row r="380" spans="2:4">
      <c r="B380" s="419">
        <v>42710</v>
      </c>
      <c r="C380" s="420">
        <v>194</v>
      </c>
      <c r="D380" s="421" t="s">
        <v>6715</v>
      </c>
    </row>
    <row r="381" spans="2:4">
      <c r="B381" s="419">
        <v>42710</v>
      </c>
      <c r="C381" s="420">
        <v>211</v>
      </c>
      <c r="D381" s="421" t="s">
        <v>6721</v>
      </c>
    </row>
    <row r="382" spans="2:4">
      <c r="B382" s="419">
        <v>42711</v>
      </c>
      <c r="C382" s="420">
        <v>0.01</v>
      </c>
      <c r="D382" s="421" t="s">
        <v>6721</v>
      </c>
    </row>
    <row r="383" spans="2:4">
      <c r="B383" s="419">
        <v>42711</v>
      </c>
      <c r="C383" s="420">
        <v>0.2</v>
      </c>
      <c r="D383" s="421" t="s">
        <v>6721</v>
      </c>
    </row>
    <row r="384" spans="2:4">
      <c r="B384" s="419">
        <v>42711</v>
      </c>
      <c r="C384" s="420">
        <v>0.24</v>
      </c>
      <c r="D384" s="421" t="s">
        <v>6721</v>
      </c>
    </row>
    <row r="385" spans="2:4">
      <c r="B385" s="419">
        <v>42711</v>
      </c>
      <c r="C385" s="420">
        <v>0.24</v>
      </c>
      <c r="D385" s="421" t="s">
        <v>6721</v>
      </c>
    </row>
    <row r="386" spans="2:4">
      <c r="B386" s="419">
        <v>42711</v>
      </c>
      <c r="C386" s="420">
        <v>0.41</v>
      </c>
      <c r="D386" s="421" t="s">
        <v>6721</v>
      </c>
    </row>
    <row r="387" spans="2:4">
      <c r="B387" s="419">
        <v>42711</v>
      </c>
      <c r="C387" s="420">
        <v>1.25</v>
      </c>
      <c r="D387" s="421" t="s">
        <v>6721</v>
      </c>
    </row>
    <row r="388" spans="2:4">
      <c r="B388" s="419">
        <v>42711</v>
      </c>
      <c r="C388" s="420">
        <v>1.5</v>
      </c>
      <c r="D388" s="421" t="s">
        <v>6721</v>
      </c>
    </row>
    <row r="389" spans="2:4">
      <c r="B389" s="419">
        <v>42711</v>
      </c>
      <c r="C389" s="420">
        <v>2</v>
      </c>
      <c r="D389" s="421" t="s">
        <v>6721</v>
      </c>
    </row>
    <row r="390" spans="2:4">
      <c r="B390" s="419">
        <v>42711</v>
      </c>
      <c r="C390" s="420">
        <v>2.4700000000000002</v>
      </c>
      <c r="D390" s="421" t="s">
        <v>6721</v>
      </c>
    </row>
    <row r="391" spans="2:4">
      <c r="B391" s="419">
        <v>42711</v>
      </c>
      <c r="C391" s="420">
        <v>2.57</v>
      </c>
      <c r="D391" s="421" t="s">
        <v>6721</v>
      </c>
    </row>
    <row r="392" spans="2:4">
      <c r="B392" s="419">
        <v>42711</v>
      </c>
      <c r="C392" s="420">
        <v>3.75</v>
      </c>
      <c r="D392" s="421" t="s">
        <v>6721</v>
      </c>
    </row>
    <row r="393" spans="2:4">
      <c r="B393" s="419">
        <v>42711</v>
      </c>
      <c r="C393" s="420">
        <v>4</v>
      </c>
      <c r="D393" s="421" t="s">
        <v>6721</v>
      </c>
    </row>
    <row r="394" spans="2:4">
      <c r="B394" s="419">
        <v>42711</v>
      </c>
      <c r="C394" s="420">
        <v>4.4400000000000004</v>
      </c>
      <c r="D394" s="421" t="s">
        <v>6721</v>
      </c>
    </row>
    <row r="395" spans="2:4">
      <c r="B395" s="419">
        <v>42711</v>
      </c>
      <c r="C395" s="420">
        <v>4.5</v>
      </c>
      <c r="D395" s="421" t="s">
        <v>6721</v>
      </c>
    </row>
    <row r="396" spans="2:4">
      <c r="B396" s="419">
        <v>42711</v>
      </c>
      <c r="C396" s="420">
        <v>5</v>
      </c>
      <c r="D396" s="421" t="s">
        <v>6721</v>
      </c>
    </row>
    <row r="397" spans="2:4">
      <c r="B397" s="419">
        <v>42711</v>
      </c>
      <c r="C397" s="420">
        <v>5</v>
      </c>
      <c r="D397" s="421" t="s">
        <v>6721</v>
      </c>
    </row>
    <row r="398" spans="2:4">
      <c r="B398" s="419">
        <v>42711</v>
      </c>
      <c r="C398" s="420">
        <v>5</v>
      </c>
      <c r="D398" s="421" t="s">
        <v>6721</v>
      </c>
    </row>
    <row r="399" spans="2:4">
      <c r="B399" s="419">
        <v>42711</v>
      </c>
      <c r="C399" s="420">
        <v>5</v>
      </c>
      <c r="D399" s="421" t="s">
        <v>6721</v>
      </c>
    </row>
    <row r="400" spans="2:4">
      <c r="B400" s="419">
        <v>42711</v>
      </c>
      <c r="C400" s="420">
        <v>5.07</v>
      </c>
      <c r="D400" s="421" t="s">
        <v>6721</v>
      </c>
    </row>
    <row r="401" spans="2:4">
      <c r="B401" s="419">
        <v>42711</v>
      </c>
      <c r="C401" s="420">
        <v>5.12</v>
      </c>
      <c r="D401" s="421" t="s">
        <v>6721</v>
      </c>
    </row>
    <row r="402" spans="2:4">
      <c r="B402" s="419">
        <v>42711</v>
      </c>
      <c r="C402" s="420">
        <v>5.68</v>
      </c>
      <c r="D402" s="421" t="s">
        <v>6721</v>
      </c>
    </row>
    <row r="403" spans="2:4">
      <c r="B403" s="419">
        <v>42711</v>
      </c>
      <c r="C403" s="420">
        <v>6</v>
      </c>
      <c r="D403" s="421" t="s">
        <v>6721</v>
      </c>
    </row>
    <row r="404" spans="2:4">
      <c r="B404" s="419">
        <v>42711</v>
      </c>
      <c r="C404" s="420">
        <v>6</v>
      </c>
      <c r="D404" s="421" t="s">
        <v>6721</v>
      </c>
    </row>
    <row r="405" spans="2:4">
      <c r="B405" s="419">
        <v>42711</v>
      </c>
      <c r="C405" s="420">
        <v>6</v>
      </c>
      <c r="D405" s="421" t="s">
        <v>6721</v>
      </c>
    </row>
    <row r="406" spans="2:4">
      <c r="B406" s="419">
        <v>42711</v>
      </c>
      <c r="C406" s="420">
        <v>6</v>
      </c>
      <c r="D406" s="421" t="s">
        <v>6721</v>
      </c>
    </row>
    <row r="407" spans="2:4">
      <c r="B407" s="419">
        <v>42711</v>
      </c>
      <c r="C407" s="420">
        <v>6.63</v>
      </c>
      <c r="D407" s="421" t="s">
        <v>6721</v>
      </c>
    </row>
    <row r="408" spans="2:4">
      <c r="B408" s="419">
        <v>42711</v>
      </c>
      <c r="C408" s="420">
        <v>7</v>
      </c>
      <c r="D408" s="421" t="s">
        <v>6721</v>
      </c>
    </row>
    <row r="409" spans="2:4">
      <c r="B409" s="419">
        <v>42711</v>
      </c>
      <c r="C409" s="420">
        <v>10</v>
      </c>
      <c r="D409" s="421" t="s">
        <v>6721</v>
      </c>
    </row>
    <row r="410" spans="2:4">
      <c r="B410" s="419">
        <v>42711</v>
      </c>
      <c r="C410" s="420">
        <v>10</v>
      </c>
      <c r="D410" s="421" t="s">
        <v>6721</v>
      </c>
    </row>
    <row r="411" spans="2:4">
      <c r="B411" s="419">
        <v>42711</v>
      </c>
      <c r="C411" s="420">
        <v>10</v>
      </c>
      <c r="D411" s="421" t="s">
        <v>6721</v>
      </c>
    </row>
    <row r="412" spans="2:4">
      <c r="B412" s="419">
        <v>42711</v>
      </c>
      <c r="C412" s="420">
        <v>10</v>
      </c>
      <c r="D412" s="421" t="s">
        <v>6721</v>
      </c>
    </row>
    <row r="413" spans="2:4">
      <c r="B413" s="419">
        <v>42711</v>
      </c>
      <c r="C413" s="420">
        <v>10</v>
      </c>
      <c r="D413" s="421" t="s">
        <v>6721</v>
      </c>
    </row>
    <row r="414" spans="2:4">
      <c r="B414" s="419">
        <v>42711</v>
      </c>
      <c r="C414" s="420">
        <v>10</v>
      </c>
      <c r="D414" s="421" t="s">
        <v>6721</v>
      </c>
    </row>
    <row r="415" spans="2:4">
      <c r="B415" s="419">
        <v>42711</v>
      </c>
      <c r="C415" s="420">
        <v>10</v>
      </c>
      <c r="D415" s="421" t="s">
        <v>6721</v>
      </c>
    </row>
    <row r="416" spans="2:4">
      <c r="B416" s="419">
        <v>42711</v>
      </c>
      <c r="C416" s="420">
        <v>10</v>
      </c>
      <c r="D416" s="421" t="s">
        <v>6721</v>
      </c>
    </row>
    <row r="417" spans="2:4">
      <c r="B417" s="419">
        <v>42711</v>
      </c>
      <c r="C417" s="420">
        <v>10</v>
      </c>
      <c r="D417" s="421" t="s">
        <v>6721</v>
      </c>
    </row>
    <row r="418" spans="2:4">
      <c r="B418" s="419">
        <v>42711</v>
      </c>
      <c r="C418" s="420">
        <v>10</v>
      </c>
      <c r="D418" s="421" t="s">
        <v>6721</v>
      </c>
    </row>
    <row r="419" spans="2:4">
      <c r="B419" s="419">
        <v>42711</v>
      </c>
      <c r="C419" s="420">
        <v>10</v>
      </c>
      <c r="D419" s="421" t="s">
        <v>6721</v>
      </c>
    </row>
    <row r="420" spans="2:4">
      <c r="B420" s="419">
        <v>42711</v>
      </c>
      <c r="C420" s="420">
        <v>10</v>
      </c>
      <c r="D420" s="421" t="s">
        <v>6721</v>
      </c>
    </row>
    <row r="421" spans="2:4">
      <c r="B421" s="419">
        <v>42711</v>
      </c>
      <c r="C421" s="420">
        <v>11.03</v>
      </c>
      <c r="D421" s="421" t="s">
        <v>6721</v>
      </c>
    </row>
    <row r="422" spans="2:4">
      <c r="B422" s="419">
        <v>42711</v>
      </c>
      <c r="C422" s="420">
        <v>17</v>
      </c>
      <c r="D422" s="421" t="s">
        <v>6721</v>
      </c>
    </row>
    <row r="423" spans="2:4">
      <c r="B423" s="419">
        <v>42711</v>
      </c>
      <c r="C423" s="420">
        <v>20</v>
      </c>
      <c r="D423" s="421" t="s">
        <v>6721</v>
      </c>
    </row>
    <row r="424" spans="2:4">
      <c r="B424" s="419">
        <v>42711</v>
      </c>
      <c r="C424" s="420">
        <v>20</v>
      </c>
      <c r="D424" s="421" t="s">
        <v>6721</v>
      </c>
    </row>
    <row r="425" spans="2:4">
      <c r="B425" s="419">
        <v>42711</v>
      </c>
      <c r="C425" s="420">
        <v>20</v>
      </c>
      <c r="D425" s="421" t="s">
        <v>6721</v>
      </c>
    </row>
    <row r="426" spans="2:4">
      <c r="B426" s="419">
        <v>42711</v>
      </c>
      <c r="C426" s="420">
        <v>20</v>
      </c>
      <c r="D426" s="421" t="s">
        <v>6721</v>
      </c>
    </row>
    <row r="427" spans="2:4">
      <c r="B427" s="419">
        <v>42711</v>
      </c>
      <c r="C427" s="420">
        <v>20</v>
      </c>
      <c r="D427" s="421" t="s">
        <v>6721</v>
      </c>
    </row>
    <row r="428" spans="2:4">
      <c r="B428" s="419">
        <v>42711</v>
      </c>
      <c r="C428" s="420">
        <v>20</v>
      </c>
      <c r="D428" s="421" t="s">
        <v>6721</v>
      </c>
    </row>
    <row r="429" spans="2:4">
      <c r="B429" s="419">
        <v>42711</v>
      </c>
      <c r="C429" s="420">
        <v>20</v>
      </c>
      <c r="D429" s="421" t="s">
        <v>6721</v>
      </c>
    </row>
    <row r="430" spans="2:4">
      <c r="B430" s="419">
        <v>42711</v>
      </c>
      <c r="C430" s="420">
        <v>20</v>
      </c>
      <c r="D430" s="421" t="s">
        <v>6721</v>
      </c>
    </row>
    <row r="431" spans="2:4">
      <c r="B431" s="419">
        <v>42711</v>
      </c>
      <c r="C431" s="420">
        <v>20</v>
      </c>
      <c r="D431" s="421" t="s">
        <v>6721</v>
      </c>
    </row>
    <row r="432" spans="2:4">
      <c r="B432" s="419">
        <v>42711</v>
      </c>
      <c r="C432" s="420">
        <v>25</v>
      </c>
      <c r="D432" s="421" t="s">
        <v>6721</v>
      </c>
    </row>
    <row r="433" spans="2:4">
      <c r="B433" s="419">
        <v>42711</v>
      </c>
      <c r="C433" s="420">
        <v>25</v>
      </c>
      <c r="D433" s="421" t="s">
        <v>6721</v>
      </c>
    </row>
    <row r="434" spans="2:4">
      <c r="B434" s="419">
        <v>42711</v>
      </c>
      <c r="C434" s="420">
        <v>27.41</v>
      </c>
      <c r="D434" s="421" t="s">
        <v>6721</v>
      </c>
    </row>
    <row r="435" spans="2:4">
      <c r="B435" s="419">
        <v>42711</v>
      </c>
      <c r="C435" s="420">
        <v>30</v>
      </c>
      <c r="D435" s="421" t="s">
        <v>6721</v>
      </c>
    </row>
    <row r="436" spans="2:4">
      <c r="B436" s="419">
        <v>42711</v>
      </c>
      <c r="C436" s="420">
        <v>30</v>
      </c>
      <c r="D436" s="421" t="s">
        <v>6721</v>
      </c>
    </row>
    <row r="437" spans="2:4">
      <c r="B437" s="419">
        <v>42711</v>
      </c>
      <c r="C437" s="420">
        <v>40</v>
      </c>
      <c r="D437" s="421" t="s">
        <v>6721</v>
      </c>
    </row>
    <row r="438" spans="2:4">
      <c r="B438" s="419">
        <v>42711</v>
      </c>
      <c r="C438" s="420">
        <v>40</v>
      </c>
      <c r="D438" s="421" t="s">
        <v>6721</v>
      </c>
    </row>
    <row r="439" spans="2:4">
      <c r="B439" s="419">
        <v>42711</v>
      </c>
      <c r="C439" s="420">
        <v>40</v>
      </c>
      <c r="D439" s="421" t="s">
        <v>6721</v>
      </c>
    </row>
    <row r="440" spans="2:4">
      <c r="B440" s="419">
        <v>42711</v>
      </c>
      <c r="C440" s="420">
        <v>40</v>
      </c>
      <c r="D440" s="421" t="s">
        <v>6721</v>
      </c>
    </row>
    <row r="441" spans="2:4">
      <c r="B441" s="419">
        <v>42711</v>
      </c>
      <c r="C441" s="420">
        <v>40</v>
      </c>
      <c r="D441" s="421" t="s">
        <v>6721</v>
      </c>
    </row>
    <row r="442" spans="2:4">
      <c r="B442" s="419">
        <v>42711</v>
      </c>
      <c r="C442" s="420">
        <v>40</v>
      </c>
      <c r="D442" s="421" t="s">
        <v>6721</v>
      </c>
    </row>
    <row r="443" spans="2:4">
      <c r="B443" s="419">
        <v>42711</v>
      </c>
      <c r="C443" s="420">
        <v>40</v>
      </c>
      <c r="D443" s="421" t="s">
        <v>6721</v>
      </c>
    </row>
    <row r="444" spans="2:4">
      <c r="B444" s="419">
        <v>42711</v>
      </c>
      <c r="C444" s="420">
        <v>48.5</v>
      </c>
      <c r="D444" s="421" t="s">
        <v>6715</v>
      </c>
    </row>
    <row r="445" spans="2:4">
      <c r="B445" s="419">
        <v>42711</v>
      </c>
      <c r="C445" s="420">
        <v>56</v>
      </c>
      <c r="D445" s="421" t="s">
        <v>6721</v>
      </c>
    </row>
    <row r="446" spans="2:4">
      <c r="B446" s="419">
        <v>42711</v>
      </c>
      <c r="C446" s="420">
        <v>60</v>
      </c>
      <c r="D446" s="421" t="s">
        <v>6721</v>
      </c>
    </row>
    <row r="447" spans="2:4">
      <c r="B447" s="419">
        <v>42711</v>
      </c>
      <c r="C447" s="420">
        <v>60</v>
      </c>
      <c r="D447" s="421" t="s">
        <v>6721</v>
      </c>
    </row>
    <row r="448" spans="2:4">
      <c r="B448" s="419">
        <v>42711</v>
      </c>
      <c r="C448" s="420">
        <v>80</v>
      </c>
      <c r="D448" s="421" t="s">
        <v>6721</v>
      </c>
    </row>
    <row r="449" spans="2:4">
      <c r="B449" s="419">
        <v>42711</v>
      </c>
      <c r="C449" s="420">
        <v>90</v>
      </c>
      <c r="D449" s="421" t="s">
        <v>6721</v>
      </c>
    </row>
    <row r="450" spans="2:4">
      <c r="B450" s="419">
        <v>42711</v>
      </c>
      <c r="C450" s="420">
        <v>100</v>
      </c>
      <c r="D450" s="421" t="s">
        <v>6721</v>
      </c>
    </row>
    <row r="451" spans="2:4">
      <c r="B451" s="419">
        <v>42711</v>
      </c>
      <c r="C451" s="420">
        <v>256</v>
      </c>
      <c r="D451" s="421" t="s">
        <v>6721</v>
      </c>
    </row>
    <row r="452" spans="2:4">
      <c r="B452" s="419">
        <v>42711</v>
      </c>
      <c r="C452" s="420">
        <v>485</v>
      </c>
      <c r="D452" s="421" t="s">
        <v>6715</v>
      </c>
    </row>
    <row r="453" spans="2:4">
      <c r="B453" s="419">
        <v>42712</v>
      </c>
      <c r="C453" s="420">
        <v>0.03</v>
      </c>
      <c r="D453" s="421" t="s">
        <v>6716</v>
      </c>
    </row>
    <row r="454" spans="2:4">
      <c r="B454" s="419">
        <v>42712</v>
      </c>
      <c r="C454" s="420">
        <v>0.03</v>
      </c>
      <c r="D454" s="421" t="s">
        <v>6716</v>
      </c>
    </row>
    <row r="455" spans="2:4">
      <c r="B455" s="419">
        <v>42712</v>
      </c>
      <c r="C455" s="420">
        <v>0.22</v>
      </c>
      <c r="D455" s="421" t="s">
        <v>6716</v>
      </c>
    </row>
    <row r="456" spans="2:4">
      <c r="B456" s="419">
        <v>42712</v>
      </c>
      <c r="C456" s="420">
        <v>2</v>
      </c>
      <c r="D456" s="421" t="s">
        <v>6716</v>
      </c>
    </row>
    <row r="457" spans="2:4">
      <c r="B457" s="419">
        <v>42712</v>
      </c>
      <c r="C457" s="420">
        <v>2</v>
      </c>
      <c r="D457" s="421" t="s">
        <v>6716</v>
      </c>
    </row>
    <row r="458" spans="2:4">
      <c r="B458" s="419">
        <v>42712</v>
      </c>
      <c r="C458" s="420">
        <v>3</v>
      </c>
      <c r="D458" s="421" t="s">
        <v>6716</v>
      </c>
    </row>
    <row r="459" spans="2:4">
      <c r="B459" s="419">
        <v>42712</v>
      </c>
      <c r="C459" s="420">
        <v>3.44</v>
      </c>
      <c r="D459" s="421" t="s">
        <v>6716</v>
      </c>
    </row>
    <row r="460" spans="2:4">
      <c r="B460" s="419">
        <v>42712</v>
      </c>
      <c r="C460" s="420">
        <v>4</v>
      </c>
      <c r="D460" s="421" t="s">
        <v>6716</v>
      </c>
    </row>
    <row r="461" spans="2:4">
      <c r="B461" s="419">
        <v>42712</v>
      </c>
      <c r="C461" s="420">
        <v>5</v>
      </c>
      <c r="D461" s="421" t="s">
        <v>6716</v>
      </c>
    </row>
    <row r="462" spans="2:4">
      <c r="B462" s="419">
        <v>42712</v>
      </c>
      <c r="C462" s="420">
        <v>6.3</v>
      </c>
      <c r="D462" s="421" t="s">
        <v>6716</v>
      </c>
    </row>
    <row r="463" spans="2:4">
      <c r="B463" s="419">
        <v>42712</v>
      </c>
      <c r="C463" s="420">
        <v>7</v>
      </c>
      <c r="D463" s="421" t="s">
        <v>6716</v>
      </c>
    </row>
    <row r="464" spans="2:4">
      <c r="B464" s="419">
        <v>42712</v>
      </c>
      <c r="C464" s="420">
        <v>8</v>
      </c>
      <c r="D464" s="421" t="s">
        <v>6716</v>
      </c>
    </row>
    <row r="465" spans="2:4">
      <c r="B465" s="419">
        <v>42712</v>
      </c>
      <c r="C465" s="420">
        <v>9.6999999999999993</v>
      </c>
      <c r="D465" s="421" t="s">
        <v>6715</v>
      </c>
    </row>
    <row r="466" spans="2:4">
      <c r="B466" s="419">
        <v>42712</v>
      </c>
      <c r="C466" s="420">
        <v>10</v>
      </c>
      <c r="D466" s="421" t="s">
        <v>6716</v>
      </c>
    </row>
    <row r="467" spans="2:4">
      <c r="B467" s="419">
        <v>42712</v>
      </c>
      <c r="C467" s="420">
        <v>10</v>
      </c>
      <c r="D467" s="421" t="s">
        <v>6716</v>
      </c>
    </row>
    <row r="468" spans="2:4">
      <c r="B468" s="419">
        <v>42712</v>
      </c>
      <c r="C468" s="420">
        <v>10</v>
      </c>
      <c r="D468" s="421" t="s">
        <v>6716</v>
      </c>
    </row>
    <row r="469" spans="2:4">
      <c r="B469" s="419">
        <v>42712</v>
      </c>
      <c r="C469" s="420">
        <v>10</v>
      </c>
      <c r="D469" s="421" t="s">
        <v>6716</v>
      </c>
    </row>
    <row r="470" spans="2:4">
      <c r="B470" s="419">
        <v>42712</v>
      </c>
      <c r="C470" s="420">
        <v>10</v>
      </c>
      <c r="D470" s="421" t="s">
        <v>6716</v>
      </c>
    </row>
    <row r="471" spans="2:4">
      <c r="B471" s="419">
        <v>42712</v>
      </c>
      <c r="C471" s="420">
        <v>11.03</v>
      </c>
      <c r="D471" s="421" t="s">
        <v>6716</v>
      </c>
    </row>
    <row r="472" spans="2:4">
      <c r="B472" s="419">
        <v>42712</v>
      </c>
      <c r="C472" s="420">
        <v>11.03</v>
      </c>
      <c r="D472" s="421" t="s">
        <v>6716</v>
      </c>
    </row>
    <row r="473" spans="2:4">
      <c r="B473" s="419">
        <v>42712</v>
      </c>
      <c r="C473" s="420">
        <v>11.03</v>
      </c>
      <c r="D473" s="421" t="s">
        <v>6716</v>
      </c>
    </row>
    <row r="474" spans="2:4">
      <c r="B474" s="419">
        <v>42712</v>
      </c>
      <c r="C474" s="420">
        <v>11.03</v>
      </c>
      <c r="D474" s="421" t="s">
        <v>6716</v>
      </c>
    </row>
    <row r="475" spans="2:4">
      <c r="B475" s="419">
        <v>42712</v>
      </c>
      <c r="C475" s="420">
        <v>11.03</v>
      </c>
      <c r="D475" s="421" t="s">
        <v>6716</v>
      </c>
    </row>
    <row r="476" spans="2:4">
      <c r="B476" s="419">
        <v>42712</v>
      </c>
      <c r="C476" s="420">
        <v>12</v>
      </c>
      <c r="D476" s="421" t="s">
        <v>6716</v>
      </c>
    </row>
    <row r="477" spans="2:4">
      <c r="B477" s="419">
        <v>42712</v>
      </c>
      <c r="C477" s="420">
        <v>16.5</v>
      </c>
      <c r="D477" s="421" t="s">
        <v>6716</v>
      </c>
    </row>
    <row r="478" spans="2:4">
      <c r="B478" s="419">
        <v>42712</v>
      </c>
      <c r="C478" s="420">
        <v>18.399999999999999</v>
      </c>
      <c r="D478" s="421" t="s">
        <v>6716</v>
      </c>
    </row>
    <row r="479" spans="2:4">
      <c r="B479" s="419">
        <v>42712</v>
      </c>
      <c r="C479" s="420">
        <v>20</v>
      </c>
      <c r="D479" s="421" t="s">
        <v>6716</v>
      </c>
    </row>
    <row r="480" spans="2:4">
      <c r="B480" s="419">
        <v>42712</v>
      </c>
      <c r="C480" s="420">
        <v>20</v>
      </c>
      <c r="D480" s="421" t="s">
        <v>6716</v>
      </c>
    </row>
    <row r="481" spans="2:4">
      <c r="B481" s="419">
        <v>42712</v>
      </c>
      <c r="C481" s="420">
        <v>20</v>
      </c>
      <c r="D481" s="421" t="s">
        <v>6716</v>
      </c>
    </row>
    <row r="482" spans="2:4">
      <c r="B482" s="419">
        <v>42712</v>
      </c>
      <c r="C482" s="420">
        <v>20</v>
      </c>
      <c r="D482" s="421" t="s">
        <v>6716</v>
      </c>
    </row>
    <row r="483" spans="2:4">
      <c r="B483" s="419">
        <v>42712</v>
      </c>
      <c r="C483" s="420">
        <v>20</v>
      </c>
      <c r="D483" s="421" t="s">
        <v>6716</v>
      </c>
    </row>
    <row r="484" spans="2:4">
      <c r="B484" s="419">
        <v>42712</v>
      </c>
      <c r="C484" s="420">
        <v>21.42</v>
      </c>
      <c r="D484" s="421" t="s">
        <v>6716</v>
      </c>
    </row>
    <row r="485" spans="2:4">
      <c r="B485" s="419">
        <v>42712</v>
      </c>
      <c r="C485" s="420">
        <v>23.82</v>
      </c>
      <c r="D485" s="421" t="s">
        <v>6716</v>
      </c>
    </row>
    <row r="486" spans="2:4">
      <c r="B486" s="419">
        <v>42712</v>
      </c>
      <c r="C486" s="420">
        <v>25</v>
      </c>
      <c r="D486" s="421" t="s">
        <v>6716</v>
      </c>
    </row>
    <row r="487" spans="2:4">
      <c r="B487" s="419">
        <v>42712</v>
      </c>
      <c r="C487" s="420">
        <v>25</v>
      </c>
      <c r="D487" s="421" t="s">
        <v>6716</v>
      </c>
    </row>
    <row r="488" spans="2:4">
      <c r="B488" s="419">
        <v>42712</v>
      </c>
      <c r="C488" s="420">
        <v>25</v>
      </c>
      <c r="D488" s="421" t="s">
        <v>6716</v>
      </c>
    </row>
    <row r="489" spans="2:4">
      <c r="B489" s="419">
        <v>42712</v>
      </c>
      <c r="C489" s="420">
        <v>25</v>
      </c>
      <c r="D489" s="421" t="s">
        <v>6716</v>
      </c>
    </row>
    <row r="490" spans="2:4">
      <c r="B490" s="419">
        <v>42712</v>
      </c>
      <c r="C490" s="420">
        <v>25.46</v>
      </c>
      <c r="D490" s="421" t="s">
        <v>6716</v>
      </c>
    </row>
    <row r="491" spans="2:4">
      <c r="B491" s="419">
        <v>42712</v>
      </c>
      <c r="C491" s="420">
        <v>29</v>
      </c>
      <c r="D491" s="421" t="s">
        <v>6716</v>
      </c>
    </row>
    <row r="492" spans="2:4">
      <c r="B492" s="419">
        <v>42712</v>
      </c>
      <c r="C492" s="420">
        <v>30</v>
      </c>
      <c r="D492" s="421" t="s">
        <v>6716</v>
      </c>
    </row>
    <row r="493" spans="2:4">
      <c r="B493" s="419">
        <v>42712</v>
      </c>
      <c r="C493" s="420">
        <v>30</v>
      </c>
      <c r="D493" s="421" t="s">
        <v>6716</v>
      </c>
    </row>
    <row r="494" spans="2:4">
      <c r="B494" s="419">
        <v>42712</v>
      </c>
      <c r="C494" s="420">
        <v>30</v>
      </c>
      <c r="D494" s="421" t="s">
        <v>6716</v>
      </c>
    </row>
    <row r="495" spans="2:4">
      <c r="B495" s="419">
        <v>42712</v>
      </c>
      <c r="C495" s="420">
        <v>30</v>
      </c>
      <c r="D495" s="421" t="s">
        <v>6716</v>
      </c>
    </row>
    <row r="496" spans="2:4">
      <c r="B496" s="419">
        <v>42712</v>
      </c>
      <c r="C496" s="420">
        <v>30</v>
      </c>
      <c r="D496" s="421" t="s">
        <v>6716</v>
      </c>
    </row>
    <row r="497" spans="2:4">
      <c r="B497" s="419">
        <v>42712</v>
      </c>
      <c r="C497" s="420">
        <v>30</v>
      </c>
      <c r="D497" s="421" t="s">
        <v>6716</v>
      </c>
    </row>
    <row r="498" spans="2:4">
      <c r="B498" s="419">
        <v>42712</v>
      </c>
      <c r="C498" s="420">
        <v>32</v>
      </c>
      <c r="D498" s="421" t="s">
        <v>6716</v>
      </c>
    </row>
    <row r="499" spans="2:4">
      <c r="B499" s="419">
        <v>42712</v>
      </c>
      <c r="C499" s="420">
        <v>35</v>
      </c>
      <c r="D499" s="421" t="s">
        <v>6716</v>
      </c>
    </row>
    <row r="500" spans="2:4">
      <c r="B500" s="419">
        <v>42712</v>
      </c>
      <c r="C500" s="420">
        <v>40</v>
      </c>
      <c r="D500" s="421" t="s">
        <v>6716</v>
      </c>
    </row>
    <row r="501" spans="2:4">
      <c r="B501" s="419">
        <v>42712</v>
      </c>
      <c r="C501" s="420">
        <v>54.9</v>
      </c>
      <c r="D501" s="421" t="s">
        <v>6716</v>
      </c>
    </row>
    <row r="502" spans="2:4">
      <c r="B502" s="419">
        <v>42712</v>
      </c>
      <c r="C502" s="420">
        <v>57.85</v>
      </c>
      <c r="D502" s="421" t="s">
        <v>6716</v>
      </c>
    </row>
    <row r="503" spans="2:4">
      <c r="B503" s="419">
        <v>42712</v>
      </c>
      <c r="C503" s="420">
        <v>60</v>
      </c>
      <c r="D503" s="421" t="s">
        <v>6716</v>
      </c>
    </row>
    <row r="504" spans="2:4">
      <c r="B504" s="419">
        <v>42712</v>
      </c>
      <c r="C504" s="420">
        <v>60</v>
      </c>
      <c r="D504" s="421" t="s">
        <v>6716</v>
      </c>
    </row>
    <row r="505" spans="2:4">
      <c r="B505" s="419">
        <v>42712</v>
      </c>
      <c r="C505" s="420">
        <v>60</v>
      </c>
      <c r="D505" s="421" t="s">
        <v>6716</v>
      </c>
    </row>
    <row r="506" spans="2:4">
      <c r="B506" s="419">
        <v>42712</v>
      </c>
      <c r="C506" s="420">
        <v>60</v>
      </c>
      <c r="D506" s="421" t="s">
        <v>6716</v>
      </c>
    </row>
    <row r="507" spans="2:4">
      <c r="B507" s="419">
        <v>42712</v>
      </c>
      <c r="C507" s="420">
        <v>60</v>
      </c>
      <c r="D507" s="421" t="s">
        <v>6716</v>
      </c>
    </row>
    <row r="508" spans="2:4">
      <c r="B508" s="419">
        <v>42712</v>
      </c>
      <c r="C508" s="420">
        <v>60</v>
      </c>
      <c r="D508" s="421" t="s">
        <v>6716</v>
      </c>
    </row>
    <row r="509" spans="2:4">
      <c r="B509" s="419">
        <v>42712</v>
      </c>
      <c r="C509" s="420">
        <v>60</v>
      </c>
      <c r="D509" s="421" t="s">
        <v>6716</v>
      </c>
    </row>
    <row r="510" spans="2:4">
      <c r="B510" s="419">
        <v>42712</v>
      </c>
      <c r="C510" s="420">
        <v>60</v>
      </c>
      <c r="D510" s="421" t="s">
        <v>6716</v>
      </c>
    </row>
    <row r="511" spans="2:4">
      <c r="B511" s="419">
        <v>42712</v>
      </c>
      <c r="C511" s="420">
        <v>60</v>
      </c>
      <c r="D511" s="421" t="s">
        <v>6716</v>
      </c>
    </row>
    <row r="512" spans="2:4">
      <c r="B512" s="419">
        <v>42712</v>
      </c>
      <c r="C512" s="420">
        <v>60</v>
      </c>
      <c r="D512" s="421" t="s">
        <v>6716</v>
      </c>
    </row>
    <row r="513" spans="2:4">
      <c r="B513" s="419">
        <v>42712</v>
      </c>
      <c r="C513" s="420">
        <v>60</v>
      </c>
      <c r="D513" s="421" t="s">
        <v>6716</v>
      </c>
    </row>
    <row r="514" spans="2:4">
      <c r="B514" s="419">
        <v>42712</v>
      </c>
      <c r="C514" s="420">
        <v>60</v>
      </c>
      <c r="D514" s="421" t="s">
        <v>6716</v>
      </c>
    </row>
    <row r="515" spans="2:4">
      <c r="B515" s="419">
        <v>42712</v>
      </c>
      <c r="C515" s="420">
        <v>60</v>
      </c>
      <c r="D515" s="421" t="s">
        <v>6716</v>
      </c>
    </row>
    <row r="516" spans="2:4">
      <c r="B516" s="419">
        <v>42712</v>
      </c>
      <c r="C516" s="420">
        <v>66</v>
      </c>
      <c r="D516" s="421" t="s">
        <v>6716</v>
      </c>
    </row>
    <row r="517" spans="2:4">
      <c r="B517" s="419">
        <v>42712</v>
      </c>
      <c r="C517" s="420">
        <v>67.099999999999994</v>
      </c>
      <c r="D517" s="421" t="s">
        <v>6716</v>
      </c>
    </row>
    <row r="518" spans="2:4">
      <c r="B518" s="419">
        <v>42712</v>
      </c>
      <c r="C518" s="420">
        <v>485</v>
      </c>
      <c r="D518" s="421" t="s">
        <v>6715</v>
      </c>
    </row>
    <row r="519" spans="2:4">
      <c r="B519" s="419">
        <v>42713</v>
      </c>
      <c r="C519" s="420">
        <v>0.15</v>
      </c>
      <c r="D519" s="421" t="s">
        <v>6716</v>
      </c>
    </row>
    <row r="520" spans="2:4">
      <c r="B520" s="419">
        <v>42713</v>
      </c>
      <c r="C520" s="420">
        <v>0.16</v>
      </c>
      <c r="D520" s="421" t="s">
        <v>6716</v>
      </c>
    </row>
    <row r="521" spans="2:4">
      <c r="B521" s="419">
        <v>42713</v>
      </c>
      <c r="C521" s="420">
        <v>0.59</v>
      </c>
      <c r="D521" s="421" t="s">
        <v>6716</v>
      </c>
    </row>
    <row r="522" spans="2:4">
      <c r="B522" s="419">
        <v>42713</v>
      </c>
      <c r="C522" s="420">
        <v>0.68</v>
      </c>
      <c r="D522" s="421" t="s">
        <v>6716</v>
      </c>
    </row>
    <row r="523" spans="2:4">
      <c r="B523" s="419">
        <v>42713</v>
      </c>
      <c r="C523" s="420">
        <v>0.85</v>
      </c>
      <c r="D523" s="421" t="s">
        <v>6716</v>
      </c>
    </row>
    <row r="524" spans="2:4">
      <c r="B524" s="419">
        <v>42713</v>
      </c>
      <c r="C524" s="420">
        <v>0.94</v>
      </c>
      <c r="D524" s="421" t="s">
        <v>6716</v>
      </c>
    </row>
    <row r="525" spans="2:4">
      <c r="B525" s="419">
        <v>42713</v>
      </c>
      <c r="C525" s="420">
        <v>1</v>
      </c>
      <c r="D525" s="421" t="s">
        <v>6716</v>
      </c>
    </row>
    <row r="526" spans="2:4">
      <c r="B526" s="419">
        <v>42713</v>
      </c>
      <c r="C526" s="420">
        <v>1</v>
      </c>
      <c r="D526" s="421" t="s">
        <v>6716</v>
      </c>
    </row>
    <row r="527" spans="2:4">
      <c r="B527" s="419">
        <v>42713</v>
      </c>
      <c r="C527" s="420">
        <v>1.73</v>
      </c>
      <c r="D527" s="421" t="s">
        <v>6716</v>
      </c>
    </row>
    <row r="528" spans="2:4">
      <c r="B528" s="419">
        <v>42713</v>
      </c>
      <c r="C528" s="420">
        <v>2</v>
      </c>
      <c r="D528" s="421" t="s">
        <v>6716</v>
      </c>
    </row>
    <row r="529" spans="2:4">
      <c r="B529" s="419">
        <v>42713</v>
      </c>
      <c r="C529" s="420">
        <v>2</v>
      </c>
      <c r="D529" s="421" t="s">
        <v>6716</v>
      </c>
    </row>
    <row r="530" spans="2:4">
      <c r="B530" s="419">
        <v>42713</v>
      </c>
      <c r="C530" s="420">
        <v>2</v>
      </c>
      <c r="D530" s="421" t="s">
        <v>6716</v>
      </c>
    </row>
    <row r="531" spans="2:4">
      <c r="B531" s="419">
        <v>42713</v>
      </c>
      <c r="C531" s="420">
        <v>2</v>
      </c>
      <c r="D531" s="421" t="s">
        <v>6716</v>
      </c>
    </row>
    <row r="532" spans="2:4">
      <c r="B532" s="419">
        <v>42713</v>
      </c>
      <c r="C532" s="420">
        <v>2.06</v>
      </c>
      <c r="D532" s="421" t="s">
        <v>6716</v>
      </c>
    </row>
    <row r="533" spans="2:4">
      <c r="B533" s="419">
        <v>42713</v>
      </c>
      <c r="C533" s="420">
        <v>2.35</v>
      </c>
      <c r="D533" s="421" t="s">
        <v>6716</v>
      </c>
    </row>
    <row r="534" spans="2:4">
      <c r="B534" s="419">
        <v>42713</v>
      </c>
      <c r="C534" s="420">
        <v>4</v>
      </c>
      <c r="D534" s="421" t="s">
        <v>6716</v>
      </c>
    </row>
    <row r="535" spans="2:4">
      <c r="B535" s="419">
        <v>42713</v>
      </c>
      <c r="C535" s="420">
        <v>4</v>
      </c>
      <c r="D535" s="421" t="s">
        <v>6716</v>
      </c>
    </row>
    <row r="536" spans="2:4">
      <c r="B536" s="419">
        <v>42713</v>
      </c>
      <c r="C536" s="420">
        <v>5</v>
      </c>
      <c r="D536" s="421" t="s">
        <v>6716</v>
      </c>
    </row>
    <row r="537" spans="2:4">
      <c r="B537" s="419">
        <v>42713</v>
      </c>
      <c r="C537" s="420">
        <v>5</v>
      </c>
      <c r="D537" s="421" t="s">
        <v>6716</v>
      </c>
    </row>
    <row r="538" spans="2:4">
      <c r="B538" s="419">
        <v>42713</v>
      </c>
      <c r="C538" s="420">
        <v>5</v>
      </c>
      <c r="D538" s="421" t="s">
        <v>6716</v>
      </c>
    </row>
    <row r="539" spans="2:4">
      <c r="B539" s="419">
        <v>42713</v>
      </c>
      <c r="C539" s="420">
        <v>5</v>
      </c>
      <c r="D539" s="421" t="s">
        <v>6716</v>
      </c>
    </row>
    <row r="540" spans="2:4">
      <c r="B540" s="419">
        <v>42713</v>
      </c>
      <c r="C540" s="420">
        <v>5</v>
      </c>
      <c r="D540" s="421" t="s">
        <v>6716</v>
      </c>
    </row>
    <row r="541" spans="2:4">
      <c r="B541" s="419">
        <v>42713</v>
      </c>
      <c r="C541" s="420">
        <v>6.59</v>
      </c>
      <c r="D541" s="421" t="s">
        <v>6716</v>
      </c>
    </row>
    <row r="542" spans="2:4">
      <c r="B542" s="419">
        <v>42713</v>
      </c>
      <c r="C542" s="420">
        <v>6.72</v>
      </c>
      <c r="D542" s="421" t="s">
        <v>6716</v>
      </c>
    </row>
    <row r="543" spans="2:4">
      <c r="B543" s="419">
        <v>42713</v>
      </c>
      <c r="C543" s="420">
        <v>7</v>
      </c>
      <c r="D543" s="421" t="s">
        <v>6716</v>
      </c>
    </row>
    <row r="544" spans="2:4">
      <c r="B544" s="419">
        <v>42713</v>
      </c>
      <c r="C544" s="420">
        <v>7.5</v>
      </c>
      <c r="D544" s="421" t="s">
        <v>6716</v>
      </c>
    </row>
    <row r="545" spans="2:4">
      <c r="B545" s="419">
        <v>42713</v>
      </c>
      <c r="C545" s="420">
        <v>8</v>
      </c>
      <c r="D545" s="421" t="s">
        <v>6716</v>
      </c>
    </row>
    <row r="546" spans="2:4">
      <c r="B546" s="419">
        <v>42713</v>
      </c>
      <c r="C546" s="420">
        <v>10</v>
      </c>
      <c r="D546" s="421" t="s">
        <v>6716</v>
      </c>
    </row>
    <row r="547" spans="2:4">
      <c r="B547" s="419">
        <v>42713</v>
      </c>
      <c r="C547" s="420">
        <v>10</v>
      </c>
      <c r="D547" s="421" t="s">
        <v>6716</v>
      </c>
    </row>
    <row r="548" spans="2:4">
      <c r="B548" s="419">
        <v>42713</v>
      </c>
      <c r="C548" s="420">
        <v>10</v>
      </c>
      <c r="D548" s="421" t="s">
        <v>6716</v>
      </c>
    </row>
    <row r="549" spans="2:4">
      <c r="B549" s="419">
        <v>42713</v>
      </c>
      <c r="C549" s="420">
        <v>10</v>
      </c>
      <c r="D549" s="421" t="s">
        <v>6716</v>
      </c>
    </row>
    <row r="550" spans="2:4">
      <c r="B550" s="419">
        <v>42713</v>
      </c>
      <c r="C550" s="420">
        <v>10</v>
      </c>
      <c r="D550" s="421" t="s">
        <v>6716</v>
      </c>
    </row>
    <row r="551" spans="2:4">
      <c r="B551" s="419">
        <v>42713</v>
      </c>
      <c r="C551" s="420">
        <v>10</v>
      </c>
      <c r="D551" s="421" t="s">
        <v>6716</v>
      </c>
    </row>
    <row r="552" spans="2:4">
      <c r="B552" s="419">
        <v>42713</v>
      </c>
      <c r="C552" s="420">
        <v>10</v>
      </c>
      <c r="D552" s="421" t="s">
        <v>6716</v>
      </c>
    </row>
    <row r="553" spans="2:4">
      <c r="B553" s="419">
        <v>42713</v>
      </c>
      <c r="C553" s="420">
        <v>10</v>
      </c>
      <c r="D553" s="421" t="s">
        <v>6716</v>
      </c>
    </row>
    <row r="554" spans="2:4">
      <c r="B554" s="419">
        <v>42713</v>
      </c>
      <c r="C554" s="420">
        <v>10</v>
      </c>
      <c r="D554" s="421" t="s">
        <v>6716</v>
      </c>
    </row>
    <row r="555" spans="2:4">
      <c r="B555" s="419">
        <v>42713</v>
      </c>
      <c r="C555" s="420">
        <v>10</v>
      </c>
      <c r="D555" s="421" t="s">
        <v>6716</v>
      </c>
    </row>
    <row r="556" spans="2:4">
      <c r="B556" s="419">
        <v>42713</v>
      </c>
      <c r="C556" s="420">
        <v>10.35</v>
      </c>
      <c r="D556" s="421" t="s">
        <v>6716</v>
      </c>
    </row>
    <row r="557" spans="2:4">
      <c r="B557" s="419">
        <v>42713</v>
      </c>
      <c r="C557" s="420">
        <v>14</v>
      </c>
      <c r="D557" s="421" t="s">
        <v>6716</v>
      </c>
    </row>
    <row r="558" spans="2:4">
      <c r="B558" s="419">
        <v>42713</v>
      </c>
      <c r="C558" s="420">
        <v>14.5</v>
      </c>
      <c r="D558" s="421" t="s">
        <v>6716</v>
      </c>
    </row>
    <row r="559" spans="2:4">
      <c r="B559" s="419">
        <v>42713</v>
      </c>
      <c r="C559" s="420">
        <v>16.27</v>
      </c>
      <c r="D559" s="421" t="s">
        <v>6716</v>
      </c>
    </row>
    <row r="560" spans="2:4">
      <c r="B560" s="419">
        <v>42713</v>
      </c>
      <c r="C560" s="420">
        <v>17.5</v>
      </c>
      <c r="D560" s="421" t="s">
        <v>6716</v>
      </c>
    </row>
    <row r="561" spans="2:4">
      <c r="B561" s="419">
        <v>42713</v>
      </c>
      <c r="C561" s="420">
        <v>17.66</v>
      </c>
      <c r="D561" s="421" t="s">
        <v>6716</v>
      </c>
    </row>
    <row r="562" spans="2:4">
      <c r="B562" s="419">
        <v>42713</v>
      </c>
      <c r="C562" s="420">
        <v>18.399999999999999</v>
      </c>
      <c r="D562" s="421" t="s">
        <v>6716</v>
      </c>
    </row>
    <row r="563" spans="2:4">
      <c r="B563" s="419">
        <v>42713</v>
      </c>
      <c r="C563" s="420">
        <v>20</v>
      </c>
      <c r="D563" s="421" t="s">
        <v>6716</v>
      </c>
    </row>
    <row r="564" spans="2:4">
      <c r="B564" s="419">
        <v>42713</v>
      </c>
      <c r="C564" s="420">
        <v>20</v>
      </c>
      <c r="D564" s="421" t="s">
        <v>6716</v>
      </c>
    </row>
    <row r="565" spans="2:4">
      <c r="B565" s="419">
        <v>42713</v>
      </c>
      <c r="C565" s="420">
        <v>20</v>
      </c>
      <c r="D565" s="421" t="s">
        <v>6716</v>
      </c>
    </row>
    <row r="566" spans="2:4">
      <c r="B566" s="419">
        <v>42713</v>
      </c>
      <c r="C566" s="420">
        <v>20</v>
      </c>
      <c r="D566" s="421" t="s">
        <v>6716</v>
      </c>
    </row>
    <row r="567" spans="2:4">
      <c r="B567" s="419">
        <v>42713</v>
      </c>
      <c r="C567" s="420">
        <v>20</v>
      </c>
      <c r="D567" s="421" t="s">
        <v>6716</v>
      </c>
    </row>
    <row r="568" spans="2:4">
      <c r="B568" s="419">
        <v>42713</v>
      </c>
      <c r="C568" s="420">
        <v>20</v>
      </c>
      <c r="D568" s="421" t="s">
        <v>6716</v>
      </c>
    </row>
    <row r="569" spans="2:4">
      <c r="B569" s="419">
        <v>42713</v>
      </c>
      <c r="C569" s="420">
        <v>20</v>
      </c>
      <c r="D569" s="421" t="s">
        <v>6716</v>
      </c>
    </row>
    <row r="570" spans="2:4">
      <c r="B570" s="419">
        <v>42713</v>
      </c>
      <c r="C570" s="420">
        <v>20</v>
      </c>
      <c r="D570" s="421" t="s">
        <v>6716</v>
      </c>
    </row>
    <row r="571" spans="2:4">
      <c r="B571" s="419">
        <v>42713</v>
      </c>
      <c r="C571" s="420">
        <v>20</v>
      </c>
      <c r="D571" s="421" t="s">
        <v>6716</v>
      </c>
    </row>
    <row r="572" spans="2:4">
      <c r="B572" s="419">
        <v>42713</v>
      </c>
      <c r="C572" s="420">
        <v>20</v>
      </c>
      <c r="D572" s="421" t="s">
        <v>6716</v>
      </c>
    </row>
    <row r="573" spans="2:4">
      <c r="B573" s="419">
        <v>42713</v>
      </c>
      <c r="C573" s="420">
        <v>20</v>
      </c>
      <c r="D573" s="421" t="s">
        <v>6716</v>
      </c>
    </row>
    <row r="574" spans="2:4">
      <c r="B574" s="419">
        <v>42713</v>
      </c>
      <c r="C574" s="420">
        <v>20</v>
      </c>
      <c r="D574" s="421" t="s">
        <v>6716</v>
      </c>
    </row>
    <row r="575" spans="2:4">
      <c r="B575" s="419">
        <v>42713</v>
      </c>
      <c r="C575" s="420">
        <v>21.49</v>
      </c>
      <c r="D575" s="421" t="s">
        <v>6716</v>
      </c>
    </row>
    <row r="576" spans="2:4">
      <c r="B576" s="419">
        <v>42713</v>
      </c>
      <c r="C576" s="420">
        <v>25</v>
      </c>
      <c r="D576" s="421" t="s">
        <v>6716</v>
      </c>
    </row>
    <row r="577" spans="2:4">
      <c r="B577" s="419">
        <v>42713</v>
      </c>
      <c r="C577" s="420">
        <v>28</v>
      </c>
      <c r="D577" s="421" t="s">
        <v>6716</v>
      </c>
    </row>
    <row r="578" spans="2:4">
      <c r="B578" s="419">
        <v>42713</v>
      </c>
      <c r="C578" s="420">
        <v>30</v>
      </c>
      <c r="D578" s="421" t="s">
        <v>6716</v>
      </c>
    </row>
    <row r="579" spans="2:4">
      <c r="B579" s="419">
        <v>42713</v>
      </c>
      <c r="C579" s="420">
        <v>30</v>
      </c>
      <c r="D579" s="421" t="s">
        <v>6716</v>
      </c>
    </row>
    <row r="580" spans="2:4">
      <c r="B580" s="419">
        <v>42713</v>
      </c>
      <c r="C580" s="420">
        <v>30</v>
      </c>
      <c r="D580" s="421" t="s">
        <v>6716</v>
      </c>
    </row>
    <row r="581" spans="2:4">
      <c r="B581" s="419">
        <v>42713</v>
      </c>
      <c r="C581" s="420">
        <v>30</v>
      </c>
      <c r="D581" s="421" t="s">
        <v>6716</v>
      </c>
    </row>
    <row r="582" spans="2:4">
      <c r="B582" s="419">
        <v>42713</v>
      </c>
      <c r="C582" s="420">
        <v>30</v>
      </c>
      <c r="D582" s="421" t="s">
        <v>6716</v>
      </c>
    </row>
    <row r="583" spans="2:4">
      <c r="B583" s="419">
        <v>42713</v>
      </c>
      <c r="C583" s="420">
        <v>30</v>
      </c>
      <c r="D583" s="421" t="s">
        <v>6716</v>
      </c>
    </row>
    <row r="584" spans="2:4">
      <c r="B584" s="419">
        <v>42713</v>
      </c>
      <c r="C584" s="420">
        <v>40</v>
      </c>
      <c r="D584" s="421" t="s">
        <v>6716</v>
      </c>
    </row>
    <row r="585" spans="2:4">
      <c r="B585" s="419">
        <v>42713</v>
      </c>
      <c r="C585" s="420">
        <v>40</v>
      </c>
      <c r="D585" s="421" t="s">
        <v>6716</v>
      </c>
    </row>
    <row r="586" spans="2:4">
      <c r="B586" s="419">
        <v>42713</v>
      </c>
      <c r="C586" s="420">
        <v>40</v>
      </c>
      <c r="D586" s="421" t="s">
        <v>6716</v>
      </c>
    </row>
    <row r="587" spans="2:4">
      <c r="B587" s="419">
        <v>42713</v>
      </c>
      <c r="C587" s="420">
        <v>40</v>
      </c>
      <c r="D587" s="421" t="s">
        <v>6716</v>
      </c>
    </row>
    <row r="588" spans="2:4">
      <c r="B588" s="419">
        <v>42713</v>
      </c>
      <c r="C588" s="420">
        <v>45</v>
      </c>
      <c r="D588" s="421" t="s">
        <v>6716</v>
      </c>
    </row>
    <row r="589" spans="2:4">
      <c r="B589" s="419">
        <v>42713</v>
      </c>
      <c r="C589" s="420">
        <v>57.5</v>
      </c>
      <c r="D589" s="421" t="s">
        <v>6716</v>
      </c>
    </row>
    <row r="590" spans="2:4">
      <c r="B590" s="419">
        <v>42713</v>
      </c>
      <c r="C590" s="420">
        <v>61.6</v>
      </c>
      <c r="D590" s="421" t="s">
        <v>6716</v>
      </c>
    </row>
    <row r="591" spans="2:4">
      <c r="B591" s="419">
        <v>42713</v>
      </c>
      <c r="C591" s="420">
        <v>64</v>
      </c>
      <c r="D591" s="421" t="s">
        <v>6716</v>
      </c>
    </row>
    <row r="592" spans="2:4">
      <c r="B592" s="419">
        <v>42713</v>
      </c>
      <c r="C592" s="420">
        <v>75</v>
      </c>
      <c r="D592" s="421" t="s">
        <v>6716</v>
      </c>
    </row>
    <row r="593" spans="2:4">
      <c r="B593" s="419">
        <v>42713</v>
      </c>
      <c r="C593" s="420">
        <v>80</v>
      </c>
      <c r="D593" s="421" t="s">
        <v>6716</v>
      </c>
    </row>
    <row r="594" spans="2:4">
      <c r="B594" s="419">
        <v>42713</v>
      </c>
      <c r="C594" s="420">
        <v>80</v>
      </c>
      <c r="D594" s="421" t="s">
        <v>6716</v>
      </c>
    </row>
    <row r="595" spans="2:4">
      <c r="B595" s="419">
        <v>42713</v>
      </c>
      <c r="C595" s="420">
        <v>114</v>
      </c>
      <c r="D595" s="421" t="s">
        <v>6716</v>
      </c>
    </row>
    <row r="596" spans="2:4">
      <c r="B596" s="419">
        <v>42713</v>
      </c>
      <c r="C596" s="420">
        <v>223.1</v>
      </c>
      <c r="D596" s="421" t="s">
        <v>6715</v>
      </c>
    </row>
    <row r="597" spans="2:4">
      <c r="B597" s="419">
        <v>42713</v>
      </c>
      <c r="C597" s="420">
        <v>1096.72</v>
      </c>
      <c r="D597" s="421" t="s">
        <v>6716</v>
      </c>
    </row>
    <row r="598" spans="2:4">
      <c r="B598" s="419">
        <v>42716</v>
      </c>
      <c r="C598" s="420">
        <v>0.01</v>
      </c>
      <c r="D598" s="421" t="s">
        <v>6716</v>
      </c>
    </row>
    <row r="599" spans="2:4">
      <c r="B599" s="419">
        <v>42716</v>
      </c>
      <c r="C599" s="420">
        <v>0.01</v>
      </c>
      <c r="D599" s="421" t="s">
        <v>6716</v>
      </c>
    </row>
    <row r="600" spans="2:4">
      <c r="B600" s="419">
        <v>42716</v>
      </c>
      <c r="C600" s="420">
        <v>0.01</v>
      </c>
      <c r="D600" s="421" t="s">
        <v>6716</v>
      </c>
    </row>
    <row r="601" spans="2:4">
      <c r="B601" s="419">
        <v>42716</v>
      </c>
      <c r="C601" s="420">
        <v>0.1</v>
      </c>
      <c r="D601" s="421" t="s">
        <v>6716</v>
      </c>
    </row>
    <row r="602" spans="2:4">
      <c r="B602" s="419">
        <v>42716</v>
      </c>
      <c r="C602" s="420">
        <v>0.31</v>
      </c>
      <c r="D602" s="421" t="s">
        <v>6716</v>
      </c>
    </row>
    <row r="603" spans="2:4">
      <c r="B603" s="419">
        <v>42716</v>
      </c>
      <c r="C603" s="420">
        <v>0.32</v>
      </c>
      <c r="D603" s="421" t="s">
        <v>6716</v>
      </c>
    </row>
    <row r="604" spans="2:4">
      <c r="B604" s="419">
        <v>42716</v>
      </c>
      <c r="C604" s="420">
        <v>0.4</v>
      </c>
      <c r="D604" s="421" t="s">
        <v>6716</v>
      </c>
    </row>
    <row r="605" spans="2:4">
      <c r="B605" s="419">
        <v>42716</v>
      </c>
      <c r="C605" s="420">
        <v>0.9</v>
      </c>
      <c r="D605" s="421" t="s">
        <v>6716</v>
      </c>
    </row>
    <row r="606" spans="2:4">
      <c r="B606" s="419">
        <v>42716</v>
      </c>
      <c r="C606" s="420">
        <v>1.2</v>
      </c>
      <c r="D606" s="421" t="s">
        <v>6716</v>
      </c>
    </row>
    <row r="607" spans="2:4">
      <c r="B607" s="419">
        <v>42716</v>
      </c>
      <c r="C607" s="420">
        <v>1.25</v>
      </c>
      <c r="D607" s="421" t="s">
        <v>6716</v>
      </c>
    </row>
    <row r="608" spans="2:4">
      <c r="B608" s="419">
        <v>42716</v>
      </c>
      <c r="C608" s="420">
        <v>1.5</v>
      </c>
      <c r="D608" s="421" t="s">
        <v>6716</v>
      </c>
    </row>
    <row r="609" spans="2:4">
      <c r="B609" s="419">
        <v>42716</v>
      </c>
      <c r="C609" s="420">
        <v>1.5</v>
      </c>
      <c r="D609" s="421" t="s">
        <v>6716</v>
      </c>
    </row>
    <row r="610" spans="2:4">
      <c r="B610" s="419">
        <v>42716</v>
      </c>
      <c r="C610" s="420">
        <v>1.5</v>
      </c>
      <c r="D610" s="421" t="s">
        <v>6716</v>
      </c>
    </row>
    <row r="611" spans="2:4">
      <c r="B611" s="419">
        <v>42716</v>
      </c>
      <c r="C611" s="420">
        <v>1.51</v>
      </c>
      <c r="D611" s="421" t="s">
        <v>6716</v>
      </c>
    </row>
    <row r="612" spans="2:4">
      <c r="B612" s="419">
        <v>42716</v>
      </c>
      <c r="C612" s="420">
        <v>1.51</v>
      </c>
      <c r="D612" s="421" t="s">
        <v>6716</v>
      </c>
    </row>
    <row r="613" spans="2:4">
      <c r="B613" s="419">
        <v>42716</v>
      </c>
      <c r="C613" s="420">
        <v>1.65</v>
      </c>
      <c r="D613" s="421" t="s">
        <v>6716</v>
      </c>
    </row>
    <row r="614" spans="2:4">
      <c r="B614" s="419">
        <v>42716</v>
      </c>
      <c r="C614" s="420">
        <v>1.83</v>
      </c>
      <c r="D614" s="421" t="s">
        <v>6716</v>
      </c>
    </row>
    <row r="615" spans="2:4">
      <c r="B615" s="419">
        <v>42716</v>
      </c>
      <c r="C615" s="420">
        <v>2.72</v>
      </c>
      <c r="D615" s="421" t="s">
        <v>6716</v>
      </c>
    </row>
    <row r="616" spans="2:4">
      <c r="B616" s="419">
        <v>42716</v>
      </c>
      <c r="C616" s="420">
        <v>3</v>
      </c>
      <c r="D616" s="421" t="s">
        <v>6716</v>
      </c>
    </row>
    <row r="617" spans="2:4">
      <c r="B617" s="419">
        <v>42716</v>
      </c>
      <c r="C617" s="420">
        <v>3.06</v>
      </c>
      <c r="D617" s="421" t="s">
        <v>6716</v>
      </c>
    </row>
    <row r="618" spans="2:4">
      <c r="B618" s="419">
        <v>42716</v>
      </c>
      <c r="C618" s="420">
        <v>3.84</v>
      </c>
      <c r="D618" s="421" t="s">
        <v>6716</v>
      </c>
    </row>
    <row r="619" spans="2:4">
      <c r="B619" s="419">
        <v>42716</v>
      </c>
      <c r="C619" s="420">
        <v>4</v>
      </c>
      <c r="D619" s="421" t="s">
        <v>6716</v>
      </c>
    </row>
    <row r="620" spans="2:4">
      <c r="B620" s="419">
        <v>42716</v>
      </c>
      <c r="C620" s="420">
        <v>4</v>
      </c>
      <c r="D620" s="421" t="s">
        <v>6716</v>
      </c>
    </row>
    <row r="621" spans="2:4">
      <c r="B621" s="419">
        <v>42716</v>
      </c>
      <c r="C621" s="420">
        <v>4.9800000000000004</v>
      </c>
      <c r="D621" s="421" t="s">
        <v>6716</v>
      </c>
    </row>
    <row r="622" spans="2:4">
      <c r="B622" s="419">
        <v>42716</v>
      </c>
      <c r="C622" s="420">
        <v>5</v>
      </c>
      <c r="D622" s="421" t="s">
        <v>6716</v>
      </c>
    </row>
    <row r="623" spans="2:4">
      <c r="B623" s="419">
        <v>42716</v>
      </c>
      <c r="C623" s="420">
        <v>5</v>
      </c>
      <c r="D623" s="421" t="s">
        <v>6716</v>
      </c>
    </row>
    <row r="624" spans="2:4">
      <c r="B624" s="419">
        <v>42716</v>
      </c>
      <c r="C624" s="420">
        <v>5</v>
      </c>
      <c r="D624" s="421" t="s">
        <v>6716</v>
      </c>
    </row>
    <row r="625" spans="2:4">
      <c r="B625" s="419">
        <v>42716</v>
      </c>
      <c r="C625" s="420">
        <v>5.18</v>
      </c>
      <c r="D625" s="421" t="s">
        <v>6716</v>
      </c>
    </row>
    <row r="626" spans="2:4">
      <c r="B626" s="419">
        <v>42716</v>
      </c>
      <c r="C626" s="420">
        <v>5.21</v>
      </c>
      <c r="D626" s="421" t="s">
        <v>6716</v>
      </c>
    </row>
    <row r="627" spans="2:4" ht="11.25" customHeight="1">
      <c r="B627" s="419">
        <v>42716</v>
      </c>
      <c r="C627" s="420">
        <v>5.3</v>
      </c>
      <c r="D627" s="421" t="s">
        <v>6716</v>
      </c>
    </row>
    <row r="628" spans="2:4">
      <c r="B628" s="419">
        <v>42716</v>
      </c>
      <c r="C628" s="420">
        <v>6</v>
      </c>
      <c r="D628" s="421" t="s">
        <v>6716</v>
      </c>
    </row>
    <row r="629" spans="2:4">
      <c r="B629" s="419">
        <v>42716</v>
      </c>
      <c r="C629" s="420">
        <v>6.28</v>
      </c>
      <c r="D629" s="421" t="s">
        <v>6716</v>
      </c>
    </row>
    <row r="630" spans="2:4">
      <c r="B630" s="419">
        <v>42716</v>
      </c>
      <c r="C630" s="420">
        <v>6.32</v>
      </c>
      <c r="D630" s="421" t="s">
        <v>6716</v>
      </c>
    </row>
    <row r="631" spans="2:4">
      <c r="B631" s="419">
        <v>42716</v>
      </c>
      <c r="C631" s="420">
        <v>7</v>
      </c>
      <c r="D631" s="421" t="s">
        <v>6716</v>
      </c>
    </row>
    <row r="632" spans="2:4">
      <c r="B632" s="419">
        <v>42716</v>
      </c>
      <c r="C632" s="420">
        <v>7</v>
      </c>
      <c r="D632" s="421" t="s">
        <v>6716</v>
      </c>
    </row>
    <row r="633" spans="2:4">
      <c r="B633" s="419">
        <v>42716</v>
      </c>
      <c r="C633" s="420">
        <v>7.68</v>
      </c>
      <c r="D633" s="421" t="s">
        <v>6716</v>
      </c>
    </row>
    <row r="634" spans="2:4">
      <c r="B634" s="419">
        <v>42716</v>
      </c>
      <c r="C634" s="420">
        <v>8.8000000000000007</v>
      </c>
      <c r="D634" s="421" t="s">
        <v>6716</v>
      </c>
    </row>
    <row r="635" spans="2:4">
      <c r="B635" s="419">
        <v>42716</v>
      </c>
      <c r="C635" s="420">
        <v>10</v>
      </c>
      <c r="D635" s="421" t="s">
        <v>6716</v>
      </c>
    </row>
    <row r="636" spans="2:4">
      <c r="B636" s="419">
        <v>42716</v>
      </c>
      <c r="C636" s="420">
        <v>10</v>
      </c>
      <c r="D636" s="421" t="s">
        <v>6716</v>
      </c>
    </row>
    <row r="637" spans="2:4">
      <c r="B637" s="419">
        <v>42716</v>
      </c>
      <c r="C637" s="420">
        <v>10</v>
      </c>
      <c r="D637" s="421" t="s">
        <v>6716</v>
      </c>
    </row>
    <row r="638" spans="2:4">
      <c r="B638" s="419">
        <v>42716</v>
      </c>
      <c r="C638" s="420">
        <v>10</v>
      </c>
      <c r="D638" s="421" t="s">
        <v>6716</v>
      </c>
    </row>
    <row r="639" spans="2:4">
      <c r="B639" s="419">
        <v>42716</v>
      </c>
      <c r="C639" s="420">
        <v>11.3</v>
      </c>
      <c r="D639" s="421" t="s">
        <v>6716</v>
      </c>
    </row>
    <row r="640" spans="2:4">
      <c r="B640" s="419">
        <v>42716</v>
      </c>
      <c r="C640" s="420">
        <v>13.5</v>
      </c>
      <c r="D640" s="421" t="s">
        <v>6716</v>
      </c>
    </row>
    <row r="641" spans="2:5">
      <c r="B641" s="419">
        <v>42716</v>
      </c>
      <c r="C641" s="420">
        <v>15.72</v>
      </c>
      <c r="D641" s="421" t="s">
        <v>6716</v>
      </c>
    </row>
    <row r="642" spans="2:5">
      <c r="B642" s="419">
        <v>42716</v>
      </c>
      <c r="C642" s="420">
        <v>16</v>
      </c>
      <c r="D642" s="421" t="s">
        <v>6716</v>
      </c>
    </row>
    <row r="643" spans="2:5">
      <c r="B643" s="419">
        <v>42716</v>
      </c>
      <c r="C643" s="420">
        <v>18.399999999999999</v>
      </c>
      <c r="D643" s="421" t="s">
        <v>6716</v>
      </c>
    </row>
    <row r="644" spans="2:5">
      <c r="B644" s="419">
        <v>42716</v>
      </c>
      <c r="C644" s="420">
        <v>19.32</v>
      </c>
      <c r="D644" s="421" t="s">
        <v>6716</v>
      </c>
    </row>
    <row r="645" spans="2:5">
      <c r="B645" s="419">
        <v>42716</v>
      </c>
      <c r="C645" s="420">
        <v>20</v>
      </c>
      <c r="D645" s="421" t="s">
        <v>6716</v>
      </c>
    </row>
    <row r="646" spans="2:5">
      <c r="B646" s="419">
        <v>42716</v>
      </c>
      <c r="C646" s="420">
        <v>20</v>
      </c>
      <c r="D646" s="421" t="s">
        <v>6716</v>
      </c>
    </row>
    <row r="647" spans="2:5">
      <c r="B647" s="419">
        <v>42716</v>
      </c>
      <c r="C647" s="420">
        <v>20</v>
      </c>
      <c r="D647" s="421" t="s">
        <v>6716</v>
      </c>
    </row>
    <row r="648" spans="2:5">
      <c r="B648" s="419">
        <v>42716</v>
      </c>
      <c r="C648" s="420">
        <v>20</v>
      </c>
      <c r="D648" s="421" t="s">
        <v>6716</v>
      </c>
    </row>
    <row r="649" spans="2:5">
      <c r="B649" s="419">
        <v>42716</v>
      </c>
      <c r="C649" s="420">
        <v>23.5</v>
      </c>
      <c r="D649" s="421" t="s">
        <v>6716</v>
      </c>
    </row>
    <row r="650" spans="2:5">
      <c r="B650" s="419">
        <v>42716</v>
      </c>
      <c r="C650" s="420">
        <v>25</v>
      </c>
      <c r="D650" s="421" t="s">
        <v>6716</v>
      </c>
    </row>
    <row r="651" spans="2:5">
      <c r="B651" s="419">
        <v>42716</v>
      </c>
      <c r="C651" s="420">
        <v>25</v>
      </c>
      <c r="D651" s="421" t="s">
        <v>6716</v>
      </c>
    </row>
    <row r="652" spans="2:5">
      <c r="B652" s="419">
        <v>42716</v>
      </c>
      <c r="C652" s="420">
        <v>25</v>
      </c>
      <c r="D652" s="421" t="s">
        <v>6716</v>
      </c>
    </row>
    <row r="653" spans="2:5">
      <c r="B653" s="419">
        <v>42716</v>
      </c>
      <c r="C653" s="420">
        <v>25</v>
      </c>
      <c r="D653" s="421" t="s">
        <v>6716</v>
      </c>
    </row>
    <row r="654" spans="2:5">
      <c r="B654" s="419">
        <v>42716</v>
      </c>
      <c r="C654" s="420">
        <v>25</v>
      </c>
      <c r="D654" s="421" t="s">
        <v>6716</v>
      </c>
    </row>
    <row r="655" spans="2:5">
      <c r="B655" s="419">
        <v>42716</v>
      </c>
      <c r="C655" s="420">
        <v>25</v>
      </c>
      <c r="D655" s="421" t="s">
        <v>6716</v>
      </c>
    </row>
    <row r="656" spans="2:5">
      <c r="B656" s="419">
        <v>42716</v>
      </c>
      <c r="C656" s="420">
        <v>26</v>
      </c>
      <c r="D656" s="421" t="s">
        <v>6716</v>
      </c>
      <c r="E656" s="417"/>
    </row>
    <row r="657" spans="2:5">
      <c r="B657" s="419">
        <v>42716</v>
      </c>
      <c r="C657" s="420">
        <v>26</v>
      </c>
      <c r="D657" s="421" t="s">
        <v>6716</v>
      </c>
      <c r="E657" s="417"/>
    </row>
    <row r="658" spans="2:5">
      <c r="B658" s="419">
        <v>42716</v>
      </c>
      <c r="C658" s="420">
        <v>26</v>
      </c>
      <c r="D658" s="421" t="s">
        <v>6716</v>
      </c>
      <c r="E658" s="417"/>
    </row>
    <row r="659" spans="2:5">
      <c r="B659" s="419">
        <v>42716</v>
      </c>
      <c r="C659" s="420">
        <v>29.97</v>
      </c>
      <c r="D659" s="421" t="s">
        <v>6716</v>
      </c>
      <c r="E659" s="417"/>
    </row>
    <row r="660" spans="2:5">
      <c r="B660" s="419">
        <v>42716</v>
      </c>
      <c r="C660" s="420">
        <v>38.020000000000003</v>
      </c>
      <c r="D660" s="421" t="s">
        <v>6716</v>
      </c>
      <c r="E660" s="417"/>
    </row>
    <row r="661" spans="2:5">
      <c r="B661" s="419">
        <v>42716</v>
      </c>
      <c r="C661" s="420">
        <v>40</v>
      </c>
      <c r="D661" s="421" t="s">
        <v>6716</v>
      </c>
      <c r="E661" s="417"/>
    </row>
    <row r="662" spans="2:5">
      <c r="B662" s="419">
        <v>42716</v>
      </c>
      <c r="C662" s="420">
        <v>45</v>
      </c>
      <c r="D662" s="421" t="s">
        <v>6716</v>
      </c>
      <c r="E662" s="417"/>
    </row>
    <row r="663" spans="2:5">
      <c r="B663" s="419">
        <v>42716</v>
      </c>
      <c r="C663" s="420">
        <v>50</v>
      </c>
      <c r="D663" s="421" t="s">
        <v>6716</v>
      </c>
      <c r="E663" s="417"/>
    </row>
    <row r="664" spans="2:5">
      <c r="B664" s="419">
        <v>42716</v>
      </c>
      <c r="C664" s="420">
        <v>55.5</v>
      </c>
      <c r="D664" s="421" t="s">
        <v>6716</v>
      </c>
      <c r="E664" s="417"/>
    </row>
    <row r="665" spans="2:5">
      <c r="B665" s="419">
        <v>42716</v>
      </c>
      <c r="C665" s="420">
        <v>58</v>
      </c>
      <c r="D665" s="421" t="s">
        <v>6716</v>
      </c>
      <c r="E665" s="417"/>
    </row>
    <row r="666" spans="2:5">
      <c r="B666" s="419">
        <v>42716</v>
      </c>
      <c r="C666" s="420">
        <v>59.5</v>
      </c>
      <c r="D666" s="421" t="s">
        <v>6716</v>
      </c>
      <c r="E666" s="417"/>
    </row>
    <row r="667" spans="2:5">
      <c r="B667" s="419">
        <v>42716</v>
      </c>
      <c r="C667" s="420">
        <v>75</v>
      </c>
      <c r="D667" s="421" t="s">
        <v>6716</v>
      </c>
      <c r="E667" s="417"/>
    </row>
    <row r="668" spans="2:5">
      <c r="B668" s="419">
        <v>42716</v>
      </c>
      <c r="C668" s="420">
        <v>80</v>
      </c>
      <c r="D668" s="421" t="s">
        <v>6716</v>
      </c>
      <c r="E668" s="417"/>
    </row>
    <row r="669" spans="2:5">
      <c r="B669" s="419">
        <v>42716</v>
      </c>
      <c r="C669" s="420">
        <v>82</v>
      </c>
      <c r="D669" s="421" t="s">
        <v>6716</v>
      </c>
      <c r="E669" s="417"/>
    </row>
    <row r="670" spans="2:5">
      <c r="B670" s="419">
        <v>42716</v>
      </c>
      <c r="C670" s="420">
        <v>85.95</v>
      </c>
      <c r="D670" s="421" t="s">
        <v>6715</v>
      </c>
      <c r="E670" s="417"/>
    </row>
    <row r="671" spans="2:5">
      <c r="B671" s="419">
        <v>42716</v>
      </c>
      <c r="C671" s="420">
        <v>90</v>
      </c>
      <c r="D671" s="421" t="s">
        <v>6716</v>
      </c>
      <c r="E671" s="417"/>
    </row>
    <row r="672" spans="2:5">
      <c r="B672" s="419">
        <v>42716</v>
      </c>
      <c r="C672" s="420">
        <v>95</v>
      </c>
      <c r="D672" s="421" t="s">
        <v>6716</v>
      </c>
      <c r="E672" s="417"/>
    </row>
    <row r="673" spans="2:5">
      <c r="B673" s="419">
        <v>42716</v>
      </c>
      <c r="C673" s="420">
        <v>95</v>
      </c>
      <c r="D673" s="421" t="s">
        <v>6716</v>
      </c>
      <c r="E673" s="417"/>
    </row>
    <row r="674" spans="2:5">
      <c r="B674" s="419">
        <v>42716</v>
      </c>
      <c r="C674" s="420">
        <v>97</v>
      </c>
      <c r="D674" s="421" t="s">
        <v>6715</v>
      </c>
      <c r="E674" s="417"/>
    </row>
    <row r="675" spans="2:5">
      <c r="B675" s="419">
        <v>42716</v>
      </c>
      <c r="C675" s="420">
        <v>196.66</v>
      </c>
      <c r="D675" s="421" t="s">
        <v>6716</v>
      </c>
      <c r="E675" s="417"/>
    </row>
    <row r="676" spans="2:5">
      <c r="B676" s="419">
        <v>42716</v>
      </c>
      <c r="C676" s="420">
        <v>278.7</v>
      </c>
      <c r="D676" s="421" t="s">
        <v>6716</v>
      </c>
      <c r="E676" s="417"/>
    </row>
    <row r="677" spans="2:5">
      <c r="B677" s="419">
        <v>42716</v>
      </c>
      <c r="C677" s="420">
        <v>485</v>
      </c>
      <c r="D677" s="421" t="s">
        <v>6715</v>
      </c>
      <c r="E677" s="417"/>
    </row>
    <row r="678" spans="2:5">
      <c r="B678" s="419">
        <v>42716</v>
      </c>
      <c r="C678" s="420">
        <v>900</v>
      </c>
      <c r="D678" s="421" t="s">
        <v>6716</v>
      </c>
      <c r="E678" s="417"/>
    </row>
    <row r="679" spans="2:5">
      <c r="B679" s="419">
        <v>42716</v>
      </c>
      <c r="C679" s="420">
        <v>970</v>
      </c>
      <c r="D679" s="421" t="s">
        <v>6715</v>
      </c>
      <c r="E679" s="417"/>
    </row>
    <row r="680" spans="2:5">
      <c r="B680" s="419">
        <v>42716</v>
      </c>
      <c r="C680" s="420">
        <v>1940</v>
      </c>
      <c r="D680" s="421" t="s">
        <v>6715</v>
      </c>
      <c r="E680" s="417"/>
    </row>
    <row r="681" spans="2:5">
      <c r="B681" s="419">
        <v>42717</v>
      </c>
      <c r="C681" s="420">
        <v>0.02</v>
      </c>
      <c r="D681" s="421" t="s">
        <v>6716</v>
      </c>
      <c r="E681" s="417"/>
    </row>
    <row r="682" spans="2:5">
      <c r="B682" s="419">
        <v>42717</v>
      </c>
      <c r="C682" s="420">
        <v>0.1</v>
      </c>
      <c r="D682" s="421" t="s">
        <v>6716</v>
      </c>
      <c r="E682" s="417"/>
    </row>
    <row r="683" spans="2:5">
      <c r="B683" s="419">
        <v>42717</v>
      </c>
      <c r="C683" s="420">
        <v>0.25</v>
      </c>
      <c r="D683" s="421" t="s">
        <v>6716</v>
      </c>
      <c r="E683" s="417"/>
    </row>
    <row r="684" spans="2:5">
      <c r="B684" s="419">
        <v>42717</v>
      </c>
      <c r="C684" s="420">
        <v>0.38</v>
      </c>
      <c r="D684" s="421" t="s">
        <v>6716</v>
      </c>
      <c r="E684" s="417"/>
    </row>
    <row r="685" spans="2:5">
      <c r="B685" s="419">
        <v>42717</v>
      </c>
      <c r="C685" s="420">
        <v>0.38</v>
      </c>
      <c r="D685" s="421" t="s">
        <v>6716</v>
      </c>
      <c r="E685" s="417"/>
    </row>
    <row r="686" spans="2:5">
      <c r="B686" s="419">
        <v>42717</v>
      </c>
      <c r="C686" s="420">
        <v>0.57999999999999996</v>
      </c>
      <c r="D686" s="421" t="s">
        <v>6716</v>
      </c>
      <c r="E686" s="417"/>
    </row>
    <row r="687" spans="2:5">
      <c r="B687" s="419">
        <v>42717</v>
      </c>
      <c r="C687" s="420">
        <v>0.75</v>
      </c>
      <c r="D687" s="421" t="s">
        <v>6716</v>
      </c>
      <c r="E687" s="417"/>
    </row>
    <row r="688" spans="2:5">
      <c r="B688" s="419">
        <v>42717</v>
      </c>
      <c r="C688" s="420">
        <v>0.86</v>
      </c>
      <c r="D688" s="421" t="s">
        <v>6716</v>
      </c>
      <c r="E688" s="417"/>
    </row>
    <row r="689" spans="2:5">
      <c r="B689" s="419">
        <v>42717</v>
      </c>
      <c r="C689" s="420">
        <v>1</v>
      </c>
      <c r="D689" s="421" t="s">
        <v>6716</v>
      </c>
      <c r="E689" s="417"/>
    </row>
    <row r="690" spans="2:5">
      <c r="B690" s="419">
        <v>42717</v>
      </c>
      <c r="C690" s="420">
        <v>1</v>
      </c>
      <c r="D690" s="421" t="s">
        <v>6716</v>
      </c>
      <c r="E690" s="417"/>
    </row>
    <row r="691" spans="2:5">
      <c r="B691" s="419">
        <v>42717</v>
      </c>
      <c r="C691" s="420">
        <v>1.25</v>
      </c>
      <c r="D691" s="421" t="s">
        <v>6716</v>
      </c>
      <c r="E691" s="417"/>
    </row>
    <row r="692" spans="2:5">
      <c r="B692" s="419">
        <v>42717</v>
      </c>
      <c r="C692" s="420">
        <v>1.48</v>
      </c>
      <c r="D692" s="421" t="s">
        <v>6716</v>
      </c>
      <c r="E692" s="417"/>
    </row>
    <row r="693" spans="2:5">
      <c r="B693" s="419">
        <v>42717</v>
      </c>
      <c r="C693" s="420">
        <v>1.7</v>
      </c>
      <c r="D693" s="421" t="s">
        <v>6716</v>
      </c>
      <c r="E693" s="417"/>
    </row>
    <row r="694" spans="2:5">
      <c r="B694" s="419">
        <v>42717</v>
      </c>
      <c r="C694" s="420">
        <v>1.92</v>
      </c>
      <c r="D694" s="421" t="s">
        <v>6716</v>
      </c>
      <c r="E694" s="417"/>
    </row>
    <row r="695" spans="2:5">
      <c r="B695" s="419">
        <v>42717</v>
      </c>
      <c r="C695" s="420">
        <v>2</v>
      </c>
      <c r="D695" s="421" t="s">
        <v>6716</v>
      </c>
      <c r="E695" s="417"/>
    </row>
    <row r="696" spans="2:5">
      <c r="B696" s="419">
        <v>42717</v>
      </c>
      <c r="C696" s="420">
        <v>2</v>
      </c>
      <c r="D696" s="421" t="s">
        <v>6716</v>
      </c>
      <c r="E696" s="417"/>
    </row>
    <row r="697" spans="2:5">
      <c r="B697" s="419">
        <v>42717</v>
      </c>
      <c r="C697" s="420">
        <v>2.2000000000000002</v>
      </c>
      <c r="D697" s="421" t="s">
        <v>6716</v>
      </c>
      <c r="E697" s="417"/>
    </row>
    <row r="698" spans="2:5">
      <c r="B698" s="419">
        <v>42717</v>
      </c>
      <c r="C698" s="420">
        <v>3</v>
      </c>
      <c r="D698" s="421" t="s">
        <v>6716</v>
      </c>
      <c r="E698" s="417"/>
    </row>
    <row r="699" spans="2:5">
      <c r="B699" s="419">
        <v>42717</v>
      </c>
      <c r="C699" s="420">
        <v>3</v>
      </c>
      <c r="D699" s="421" t="s">
        <v>6716</v>
      </c>
      <c r="E699" s="417"/>
    </row>
    <row r="700" spans="2:5">
      <c r="B700" s="419">
        <v>42717</v>
      </c>
      <c r="C700" s="420">
        <v>3.03</v>
      </c>
      <c r="D700" s="421" t="s">
        <v>6716</v>
      </c>
      <c r="E700" s="417"/>
    </row>
    <row r="701" spans="2:5">
      <c r="B701" s="419">
        <v>42717</v>
      </c>
      <c r="C701" s="420">
        <v>3.4</v>
      </c>
      <c r="D701" s="421" t="s">
        <v>6716</v>
      </c>
      <c r="E701" s="417"/>
    </row>
    <row r="702" spans="2:5">
      <c r="B702" s="419">
        <v>42717</v>
      </c>
      <c r="C702" s="420">
        <v>4</v>
      </c>
      <c r="D702" s="421" t="s">
        <v>6716</v>
      </c>
      <c r="E702" s="417"/>
    </row>
    <row r="703" spans="2:5">
      <c r="B703" s="419">
        <v>42717</v>
      </c>
      <c r="C703" s="420">
        <v>4</v>
      </c>
      <c r="D703" s="421" t="s">
        <v>6716</v>
      </c>
      <c r="E703" s="417"/>
    </row>
    <row r="704" spans="2:5">
      <c r="B704" s="419">
        <v>42717</v>
      </c>
      <c r="C704" s="420">
        <v>4</v>
      </c>
      <c r="D704" s="421" t="s">
        <v>6716</v>
      </c>
      <c r="E704" s="417"/>
    </row>
    <row r="705" spans="2:5">
      <c r="B705" s="419">
        <v>42717</v>
      </c>
      <c r="C705" s="420">
        <v>4.16</v>
      </c>
      <c r="D705" s="421" t="s">
        <v>6716</v>
      </c>
      <c r="E705" s="417"/>
    </row>
    <row r="706" spans="2:5">
      <c r="B706" s="419">
        <v>42717</v>
      </c>
      <c r="C706" s="420">
        <v>4.3</v>
      </c>
      <c r="D706" s="421" t="s">
        <v>6716</v>
      </c>
      <c r="E706" s="417"/>
    </row>
    <row r="707" spans="2:5">
      <c r="B707" s="419">
        <v>42717</v>
      </c>
      <c r="C707" s="420">
        <v>4.5999999999999996</v>
      </c>
      <c r="D707" s="421" t="s">
        <v>6716</v>
      </c>
      <c r="E707" s="417"/>
    </row>
    <row r="708" spans="2:5">
      <c r="B708" s="419">
        <v>42717</v>
      </c>
      <c r="C708" s="420">
        <v>4.66</v>
      </c>
      <c r="D708" s="421" t="s">
        <v>6716</v>
      </c>
      <c r="E708" s="417"/>
    </row>
    <row r="709" spans="2:5">
      <c r="B709" s="419">
        <v>42717</v>
      </c>
      <c r="C709" s="420">
        <v>5</v>
      </c>
      <c r="D709" s="421" t="s">
        <v>6716</v>
      </c>
      <c r="E709" s="417"/>
    </row>
    <row r="710" spans="2:5">
      <c r="B710" s="419">
        <v>42717</v>
      </c>
      <c r="C710" s="420">
        <v>5</v>
      </c>
      <c r="D710" s="421" t="s">
        <v>6716</v>
      </c>
      <c r="E710" s="417"/>
    </row>
    <row r="711" spans="2:5">
      <c r="B711" s="419">
        <v>42717</v>
      </c>
      <c r="C711" s="420">
        <v>5</v>
      </c>
      <c r="D711" s="421" t="s">
        <v>6716</v>
      </c>
      <c r="E711" s="417"/>
    </row>
    <row r="712" spans="2:5">
      <c r="B712" s="419">
        <v>42717</v>
      </c>
      <c r="C712" s="420">
        <v>5</v>
      </c>
      <c r="D712" s="421" t="s">
        <v>6716</v>
      </c>
      <c r="E712" s="417"/>
    </row>
    <row r="713" spans="2:5">
      <c r="B713" s="419">
        <v>42717</v>
      </c>
      <c r="C713" s="420">
        <v>5</v>
      </c>
      <c r="D713" s="421" t="s">
        <v>6716</v>
      </c>
      <c r="E713" s="417"/>
    </row>
    <row r="714" spans="2:5">
      <c r="B714" s="419">
        <v>42717</v>
      </c>
      <c r="C714" s="420">
        <v>5</v>
      </c>
      <c r="D714" s="421" t="s">
        <v>6716</v>
      </c>
      <c r="E714" s="417"/>
    </row>
    <row r="715" spans="2:5">
      <c r="B715" s="419">
        <v>42717</v>
      </c>
      <c r="C715" s="420">
        <v>5</v>
      </c>
      <c r="D715" s="421" t="s">
        <v>6716</v>
      </c>
      <c r="E715" s="417"/>
    </row>
    <row r="716" spans="2:5">
      <c r="B716" s="419">
        <v>42717</v>
      </c>
      <c r="C716" s="420">
        <v>5</v>
      </c>
      <c r="D716" s="421" t="s">
        <v>6716</v>
      </c>
      <c r="E716" s="417"/>
    </row>
    <row r="717" spans="2:5">
      <c r="B717" s="419">
        <v>42717</v>
      </c>
      <c r="C717" s="420">
        <v>5</v>
      </c>
      <c r="D717" s="421" t="s">
        <v>6716</v>
      </c>
      <c r="E717" s="417"/>
    </row>
    <row r="718" spans="2:5">
      <c r="B718" s="419">
        <v>42717</v>
      </c>
      <c r="C718" s="420">
        <v>6</v>
      </c>
      <c r="D718" s="418" t="s">
        <v>6716</v>
      </c>
      <c r="E718" s="417"/>
    </row>
    <row r="719" spans="2:5">
      <c r="B719" s="419">
        <v>42717</v>
      </c>
      <c r="C719" s="420">
        <v>6</v>
      </c>
      <c r="D719" s="421" t="s">
        <v>6716</v>
      </c>
      <c r="E719" s="417"/>
    </row>
    <row r="720" spans="2:5">
      <c r="B720" s="419">
        <v>42717</v>
      </c>
      <c r="C720" s="420">
        <v>7</v>
      </c>
      <c r="D720" s="421" t="s">
        <v>6716</v>
      </c>
      <c r="E720" s="417"/>
    </row>
    <row r="721" spans="2:5">
      <c r="B721" s="419">
        <v>42717</v>
      </c>
      <c r="C721" s="420">
        <v>7</v>
      </c>
      <c r="D721" s="421" t="s">
        <v>6716</v>
      </c>
      <c r="E721" s="417"/>
    </row>
    <row r="722" spans="2:5">
      <c r="B722" s="419">
        <v>42717</v>
      </c>
      <c r="C722" s="420">
        <v>7</v>
      </c>
      <c r="D722" s="421" t="s">
        <v>6716</v>
      </c>
      <c r="E722" s="417"/>
    </row>
    <row r="723" spans="2:5">
      <c r="B723" s="419">
        <v>42717</v>
      </c>
      <c r="C723" s="420">
        <v>7</v>
      </c>
      <c r="D723" s="421" t="s">
        <v>6716</v>
      </c>
      <c r="E723" s="417"/>
    </row>
    <row r="724" spans="2:5">
      <c r="B724" s="419">
        <v>42717</v>
      </c>
      <c r="C724" s="420">
        <v>8</v>
      </c>
      <c r="D724" s="421" t="s">
        <v>6716</v>
      </c>
      <c r="E724" s="417"/>
    </row>
    <row r="725" spans="2:5">
      <c r="B725" s="419">
        <v>42717</v>
      </c>
      <c r="C725" s="420">
        <v>8</v>
      </c>
      <c r="D725" s="421" t="s">
        <v>6716</v>
      </c>
      <c r="E725" s="417"/>
    </row>
    <row r="726" spans="2:5">
      <c r="B726" s="419">
        <v>42717</v>
      </c>
      <c r="C726" s="420">
        <v>8.1999999999999993</v>
      </c>
      <c r="D726" s="421" t="s">
        <v>6716</v>
      </c>
      <c r="E726" s="417"/>
    </row>
    <row r="727" spans="2:5">
      <c r="B727" s="419">
        <v>42717</v>
      </c>
      <c r="C727" s="420">
        <v>9</v>
      </c>
      <c r="D727" s="421" t="s">
        <v>6716</v>
      </c>
      <c r="E727" s="417"/>
    </row>
    <row r="728" spans="2:5">
      <c r="B728" s="419">
        <v>42717</v>
      </c>
      <c r="C728" s="420">
        <v>9</v>
      </c>
      <c r="D728" s="421" t="s">
        <v>6716</v>
      </c>
      <c r="E728" s="417"/>
    </row>
    <row r="729" spans="2:5">
      <c r="B729" s="419">
        <v>42717</v>
      </c>
      <c r="C729" s="420">
        <v>10</v>
      </c>
      <c r="D729" s="421" t="s">
        <v>6716</v>
      </c>
      <c r="E729" s="417"/>
    </row>
    <row r="730" spans="2:5">
      <c r="B730" s="419">
        <v>42717</v>
      </c>
      <c r="C730" s="420">
        <v>10</v>
      </c>
      <c r="D730" s="421" t="s">
        <v>6716</v>
      </c>
      <c r="E730" s="417"/>
    </row>
    <row r="731" spans="2:5">
      <c r="B731" s="419">
        <v>42717</v>
      </c>
      <c r="C731" s="420">
        <v>10</v>
      </c>
      <c r="D731" s="421" t="s">
        <v>6716</v>
      </c>
      <c r="E731" s="417"/>
    </row>
    <row r="732" spans="2:5">
      <c r="B732" s="419">
        <v>42717</v>
      </c>
      <c r="C732" s="420">
        <v>10</v>
      </c>
      <c r="D732" s="421" t="s">
        <v>6716</v>
      </c>
      <c r="E732" s="417"/>
    </row>
    <row r="733" spans="2:5">
      <c r="B733" s="419">
        <v>42717</v>
      </c>
      <c r="C733" s="420">
        <v>10.4</v>
      </c>
      <c r="D733" s="421" t="s">
        <v>6716</v>
      </c>
      <c r="E733" s="417"/>
    </row>
    <row r="734" spans="2:5">
      <c r="B734" s="419">
        <v>42717</v>
      </c>
      <c r="C734" s="420">
        <v>11.03</v>
      </c>
      <c r="D734" s="421" t="s">
        <v>6716</v>
      </c>
      <c r="E734" s="417"/>
    </row>
    <row r="735" spans="2:5">
      <c r="B735" s="419">
        <v>42717</v>
      </c>
      <c r="C735" s="420">
        <v>11.03</v>
      </c>
      <c r="D735" s="421" t="s">
        <v>6716</v>
      </c>
      <c r="E735" s="417"/>
    </row>
    <row r="736" spans="2:5">
      <c r="B736" s="419">
        <v>42717</v>
      </c>
      <c r="C736" s="420">
        <v>11.03</v>
      </c>
      <c r="D736" s="421" t="s">
        <v>6716</v>
      </c>
      <c r="E736" s="417"/>
    </row>
    <row r="737" spans="2:5">
      <c r="B737" s="419">
        <v>42717</v>
      </c>
      <c r="C737" s="420">
        <v>12</v>
      </c>
      <c r="D737" s="421" t="s">
        <v>6716</v>
      </c>
      <c r="E737" s="417"/>
    </row>
    <row r="738" spans="2:5">
      <c r="B738" s="419">
        <v>42717</v>
      </c>
      <c r="C738" s="420">
        <v>12</v>
      </c>
      <c r="D738" s="421" t="s">
        <v>6716</v>
      </c>
      <c r="E738" s="417"/>
    </row>
    <row r="739" spans="2:5">
      <c r="B739" s="419">
        <v>42717</v>
      </c>
      <c r="C739" s="420">
        <v>12</v>
      </c>
      <c r="D739" s="421" t="s">
        <v>6716</v>
      </c>
      <c r="E739" s="417"/>
    </row>
    <row r="740" spans="2:5">
      <c r="B740" s="419">
        <v>42717</v>
      </c>
      <c r="C740" s="420">
        <v>12</v>
      </c>
      <c r="D740" s="421" t="s">
        <v>6716</v>
      </c>
      <c r="E740" s="417"/>
    </row>
    <row r="741" spans="2:5">
      <c r="B741" s="419">
        <v>42717</v>
      </c>
      <c r="C741" s="420">
        <v>12.5</v>
      </c>
      <c r="D741" s="421" t="s">
        <v>6716</v>
      </c>
      <c r="E741" s="417"/>
    </row>
    <row r="742" spans="2:5">
      <c r="B742" s="419">
        <v>42717</v>
      </c>
      <c r="C742" s="420">
        <v>12.89</v>
      </c>
      <c r="D742" s="421" t="s">
        <v>6716</v>
      </c>
      <c r="E742" s="417"/>
    </row>
    <row r="743" spans="2:5">
      <c r="B743" s="419">
        <v>42717</v>
      </c>
      <c r="C743" s="420">
        <v>14</v>
      </c>
      <c r="D743" s="421" t="s">
        <v>6716</v>
      </c>
      <c r="E743" s="417"/>
    </row>
    <row r="744" spans="2:5">
      <c r="B744" s="419">
        <v>42717</v>
      </c>
      <c r="C744" s="420">
        <v>14</v>
      </c>
      <c r="D744" s="421" t="s">
        <v>6716</v>
      </c>
      <c r="E744" s="417"/>
    </row>
    <row r="745" spans="2:5">
      <c r="B745" s="419">
        <v>42717</v>
      </c>
      <c r="C745" s="420">
        <v>14.16</v>
      </c>
      <c r="D745" s="421" t="s">
        <v>6716</v>
      </c>
      <c r="E745" s="417"/>
    </row>
    <row r="746" spans="2:5">
      <c r="B746" s="419">
        <v>42717</v>
      </c>
      <c r="C746" s="420">
        <v>14.24</v>
      </c>
      <c r="D746" s="421" t="s">
        <v>6716</v>
      </c>
      <c r="E746" s="417"/>
    </row>
    <row r="747" spans="2:5">
      <c r="B747" s="419">
        <v>42717</v>
      </c>
      <c r="C747" s="420">
        <v>14.3</v>
      </c>
      <c r="D747" s="421" t="s">
        <v>6718</v>
      </c>
      <c r="E747" s="417"/>
    </row>
    <row r="748" spans="2:5">
      <c r="B748" s="419">
        <v>42717</v>
      </c>
      <c r="C748" s="420">
        <v>14.77</v>
      </c>
      <c r="D748" s="421" t="s">
        <v>6716</v>
      </c>
      <c r="E748" s="417"/>
    </row>
    <row r="749" spans="2:5">
      <c r="B749" s="419">
        <v>42717</v>
      </c>
      <c r="C749" s="420">
        <v>15</v>
      </c>
      <c r="D749" s="421" t="s">
        <v>6716</v>
      </c>
      <c r="E749" s="417"/>
    </row>
    <row r="750" spans="2:5">
      <c r="B750" s="419">
        <v>42717</v>
      </c>
      <c r="C750" s="420">
        <v>15</v>
      </c>
      <c r="D750" s="421" t="s">
        <v>6716</v>
      </c>
      <c r="E750" s="417"/>
    </row>
    <row r="751" spans="2:5">
      <c r="B751" s="419">
        <v>42717</v>
      </c>
      <c r="C751" s="420">
        <v>15</v>
      </c>
      <c r="D751" s="421" t="s">
        <v>6716</v>
      </c>
      <c r="E751" s="417"/>
    </row>
    <row r="752" spans="2:5">
      <c r="B752" s="419">
        <v>42717</v>
      </c>
      <c r="C752" s="420">
        <v>15.28</v>
      </c>
      <c r="D752" s="421" t="s">
        <v>6716</v>
      </c>
      <c r="E752" s="417"/>
    </row>
    <row r="753" spans="2:5">
      <c r="B753" s="419">
        <v>42717</v>
      </c>
      <c r="C753" s="420">
        <v>15.9</v>
      </c>
      <c r="D753" s="421" t="s">
        <v>6716</v>
      </c>
      <c r="E753" s="417"/>
    </row>
    <row r="754" spans="2:5">
      <c r="B754" s="419">
        <v>42717</v>
      </c>
      <c r="C754" s="420">
        <v>16</v>
      </c>
      <c r="D754" s="421" t="s">
        <v>6716</v>
      </c>
      <c r="E754" s="417"/>
    </row>
    <row r="755" spans="2:5">
      <c r="B755" s="419">
        <v>42717</v>
      </c>
      <c r="C755" s="420">
        <v>16</v>
      </c>
      <c r="D755" s="421" t="s">
        <v>6716</v>
      </c>
      <c r="E755" s="417"/>
    </row>
    <row r="756" spans="2:5">
      <c r="B756" s="419">
        <v>42717</v>
      </c>
      <c r="C756" s="420">
        <v>16</v>
      </c>
      <c r="D756" s="421" t="s">
        <v>6716</v>
      </c>
      <c r="E756" s="417"/>
    </row>
    <row r="757" spans="2:5">
      <c r="B757" s="419">
        <v>42717</v>
      </c>
      <c r="C757" s="420">
        <v>17</v>
      </c>
      <c r="D757" s="421" t="s">
        <v>6716</v>
      </c>
      <c r="E757" s="417"/>
    </row>
    <row r="758" spans="2:5">
      <c r="B758" s="419">
        <v>42717</v>
      </c>
      <c r="C758" s="420">
        <v>17.57</v>
      </c>
      <c r="D758" s="421" t="s">
        <v>6716</v>
      </c>
      <c r="E758" s="417"/>
    </row>
    <row r="759" spans="2:5">
      <c r="B759" s="419">
        <v>42717</v>
      </c>
      <c r="C759" s="420">
        <v>18.78</v>
      </c>
      <c r="D759" s="421" t="s">
        <v>6716</v>
      </c>
      <c r="E759" s="417"/>
    </row>
    <row r="760" spans="2:5">
      <c r="B760" s="419">
        <v>42717</v>
      </c>
      <c r="C760" s="420">
        <v>19.399999999999999</v>
      </c>
      <c r="D760" s="421" t="s">
        <v>6716</v>
      </c>
      <c r="E760" s="417"/>
    </row>
    <row r="761" spans="2:5">
      <c r="B761" s="419">
        <v>42717</v>
      </c>
      <c r="C761" s="420">
        <v>19.71</v>
      </c>
      <c r="D761" s="421" t="s">
        <v>6716</v>
      </c>
      <c r="E761" s="417"/>
    </row>
    <row r="762" spans="2:5">
      <c r="B762" s="419">
        <v>42717</v>
      </c>
      <c r="C762" s="420">
        <v>20</v>
      </c>
      <c r="D762" s="421" t="s">
        <v>6716</v>
      </c>
      <c r="E762" s="417"/>
    </row>
    <row r="763" spans="2:5">
      <c r="B763" s="419">
        <v>42717</v>
      </c>
      <c r="C763" s="420">
        <v>20</v>
      </c>
      <c r="D763" s="421" t="s">
        <v>6716</v>
      </c>
      <c r="E763" s="417"/>
    </row>
    <row r="764" spans="2:5">
      <c r="B764" s="419">
        <v>42717</v>
      </c>
      <c r="C764" s="420">
        <v>20</v>
      </c>
      <c r="D764" s="421" t="s">
        <v>6716</v>
      </c>
      <c r="E764" s="417"/>
    </row>
    <row r="765" spans="2:5">
      <c r="B765" s="419">
        <v>42717</v>
      </c>
      <c r="C765" s="420">
        <v>22.94</v>
      </c>
      <c r="D765" s="421" t="s">
        <v>6716</v>
      </c>
      <c r="E765" s="417"/>
    </row>
    <row r="766" spans="2:5">
      <c r="B766" s="419">
        <v>42717</v>
      </c>
      <c r="C766" s="420">
        <v>24</v>
      </c>
      <c r="D766" s="421" t="s">
        <v>6716</v>
      </c>
      <c r="E766" s="417"/>
    </row>
    <row r="767" spans="2:5">
      <c r="B767" s="419">
        <v>42717</v>
      </c>
      <c r="C767" s="420">
        <v>25</v>
      </c>
      <c r="D767" s="421" t="s">
        <v>6716</v>
      </c>
      <c r="E767" s="417"/>
    </row>
    <row r="768" spans="2:5">
      <c r="B768" s="419">
        <v>42717</v>
      </c>
      <c r="C768" s="420">
        <v>25</v>
      </c>
      <c r="D768" s="421" t="s">
        <v>6716</v>
      </c>
      <c r="E768" s="417"/>
    </row>
    <row r="769" spans="2:5">
      <c r="B769" s="419">
        <v>42717</v>
      </c>
      <c r="C769" s="420">
        <v>25</v>
      </c>
      <c r="D769" s="421" t="s">
        <v>6716</v>
      </c>
      <c r="E769" s="417"/>
    </row>
    <row r="770" spans="2:5">
      <c r="B770" s="419">
        <v>42717</v>
      </c>
      <c r="C770" s="420">
        <v>25</v>
      </c>
      <c r="D770" s="421" t="s">
        <v>6716</v>
      </c>
      <c r="E770" s="417"/>
    </row>
    <row r="771" spans="2:5">
      <c r="B771" s="419">
        <v>42717</v>
      </c>
      <c r="C771" s="420">
        <v>25</v>
      </c>
      <c r="D771" s="421" t="s">
        <v>6716</v>
      </c>
      <c r="E771" s="417"/>
    </row>
    <row r="772" spans="2:5">
      <c r="B772" s="419">
        <v>42717</v>
      </c>
      <c r="C772" s="420">
        <v>25</v>
      </c>
      <c r="D772" s="421" t="s">
        <v>6716</v>
      </c>
      <c r="E772" s="417"/>
    </row>
    <row r="773" spans="2:5">
      <c r="B773" s="419">
        <v>42717</v>
      </c>
      <c r="C773" s="420">
        <v>25</v>
      </c>
      <c r="D773" s="421" t="s">
        <v>6716</v>
      </c>
      <c r="E773" s="417"/>
    </row>
    <row r="774" spans="2:5">
      <c r="B774" s="419">
        <v>42717</v>
      </c>
      <c r="C774" s="420">
        <v>28.51</v>
      </c>
      <c r="D774" s="421" t="s">
        <v>6716</v>
      </c>
      <c r="E774" s="417"/>
    </row>
    <row r="775" spans="2:5">
      <c r="B775" s="419">
        <v>42717</v>
      </c>
      <c r="C775" s="420">
        <v>28.7</v>
      </c>
      <c r="D775" s="421" t="s">
        <v>6716</v>
      </c>
      <c r="E775" s="417"/>
    </row>
    <row r="776" spans="2:5">
      <c r="B776" s="419">
        <v>42717</v>
      </c>
      <c r="C776" s="420">
        <v>29.46</v>
      </c>
      <c r="D776" s="421" t="s">
        <v>6716</v>
      </c>
      <c r="E776" s="417"/>
    </row>
    <row r="777" spans="2:5">
      <c r="B777" s="419">
        <v>42717</v>
      </c>
      <c r="C777" s="420">
        <v>30</v>
      </c>
      <c r="D777" s="421" t="s">
        <v>6716</v>
      </c>
      <c r="E777" s="417"/>
    </row>
    <row r="778" spans="2:5">
      <c r="B778" s="419">
        <v>42717</v>
      </c>
      <c r="C778" s="420">
        <v>30</v>
      </c>
      <c r="D778" s="421" t="s">
        <v>6716</v>
      </c>
      <c r="E778" s="417"/>
    </row>
    <row r="779" spans="2:5">
      <c r="B779" s="419">
        <v>42717</v>
      </c>
      <c r="C779" s="420">
        <v>30</v>
      </c>
      <c r="D779" s="421" t="s">
        <v>6716</v>
      </c>
      <c r="E779" s="417"/>
    </row>
    <row r="780" spans="2:5">
      <c r="B780" s="419">
        <v>42717</v>
      </c>
      <c r="C780" s="420">
        <v>30</v>
      </c>
      <c r="D780" s="421" t="s">
        <v>6716</v>
      </c>
      <c r="E780" s="417"/>
    </row>
    <row r="781" spans="2:5">
      <c r="B781" s="419">
        <v>42717</v>
      </c>
      <c r="C781" s="420">
        <v>30</v>
      </c>
      <c r="D781" s="421" t="s">
        <v>6716</v>
      </c>
      <c r="E781" s="417"/>
    </row>
    <row r="782" spans="2:5">
      <c r="B782" s="419">
        <v>42717</v>
      </c>
      <c r="C782" s="420">
        <v>30</v>
      </c>
      <c r="D782" s="421" t="s">
        <v>6716</v>
      </c>
      <c r="E782" s="417"/>
    </row>
    <row r="783" spans="2:5">
      <c r="B783" s="419">
        <v>42717</v>
      </c>
      <c r="C783" s="420">
        <v>30</v>
      </c>
      <c r="D783" s="421" t="s">
        <v>6716</v>
      </c>
      <c r="E783" s="417"/>
    </row>
    <row r="784" spans="2:5">
      <c r="B784" s="419">
        <v>42717</v>
      </c>
      <c r="C784" s="420">
        <v>30</v>
      </c>
      <c r="D784" s="421" t="s">
        <v>6716</v>
      </c>
      <c r="E784" s="417"/>
    </row>
    <row r="785" spans="2:5">
      <c r="B785" s="419">
        <v>42717</v>
      </c>
      <c r="C785" s="420">
        <v>30</v>
      </c>
      <c r="D785" s="421" t="s">
        <v>6716</v>
      </c>
      <c r="E785" s="417"/>
    </row>
    <row r="786" spans="2:5">
      <c r="B786" s="419">
        <v>42717</v>
      </c>
      <c r="C786" s="420">
        <v>30</v>
      </c>
      <c r="D786" s="421" t="s">
        <v>6716</v>
      </c>
      <c r="E786" s="417"/>
    </row>
    <row r="787" spans="2:5">
      <c r="B787" s="419">
        <v>42717</v>
      </c>
      <c r="C787" s="420">
        <v>30.8</v>
      </c>
      <c r="D787" s="421" t="s">
        <v>6716</v>
      </c>
      <c r="E787" s="417"/>
    </row>
    <row r="788" spans="2:5">
      <c r="B788" s="419">
        <v>42717</v>
      </c>
      <c r="C788" s="420">
        <v>31.87</v>
      </c>
      <c r="D788" s="421" t="s">
        <v>6716</v>
      </c>
      <c r="E788" s="417"/>
    </row>
    <row r="789" spans="2:5">
      <c r="B789" s="419">
        <v>42717</v>
      </c>
      <c r="C789" s="420">
        <v>35</v>
      </c>
      <c r="D789" s="421" t="s">
        <v>6716</v>
      </c>
      <c r="E789" s="417"/>
    </row>
    <row r="790" spans="2:5">
      <c r="B790" s="419">
        <v>42717</v>
      </c>
      <c r="C790" s="420">
        <v>35</v>
      </c>
      <c r="D790" s="421" t="s">
        <v>6716</v>
      </c>
      <c r="E790" s="417"/>
    </row>
    <row r="791" spans="2:5">
      <c r="B791" s="419">
        <v>42717</v>
      </c>
      <c r="C791" s="420">
        <v>35</v>
      </c>
      <c r="D791" s="421" t="s">
        <v>6716</v>
      </c>
      <c r="E791" s="417"/>
    </row>
    <row r="792" spans="2:5">
      <c r="B792" s="419">
        <v>42717</v>
      </c>
      <c r="C792" s="420">
        <v>35</v>
      </c>
      <c r="D792" s="421" t="s">
        <v>6716</v>
      </c>
      <c r="E792" s="417"/>
    </row>
    <row r="793" spans="2:5">
      <c r="B793" s="419">
        <v>42717</v>
      </c>
      <c r="C793" s="420">
        <v>35</v>
      </c>
      <c r="D793" s="421" t="s">
        <v>6716</v>
      </c>
      <c r="E793" s="417"/>
    </row>
    <row r="794" spans="2:5">
      <c r="B794" s="419">
        <v>42717</v>
      </c>
      <c r="C794" s="420">
        <v>35</v>
      </c>
      <c r="D794" s="421" t="s">
        <v>6716</v>
      </c>
      <c r="E794" s="417"/>
    </row>
    <row r="795" spans="2:5">
      <c r="B795" s="419">
        <v>42717</v>
      </c>
      <c r="C795" s="420">
        <v>35</v>
      </c>
      <c r="D795" s="421" t="s">
        <v>6716</v>
      </c>
      <c r="E795" s="417"/>
    </row>
    <row r="796" spans="2:5">
      <c r="B796" s="419">
        <v>42717</v>
      </c>
      <c r="C796" s="420">
        <v>36.17</v>
      </c>
      <c r="D796" s="421" t="s">
        <v>6716</v>
      </c>
      <c r="E796" s="417"/>
    </row>
    <row r="797" spans="2:5">
      <c r="B797" s="419">
        <v>42717</v>
      </c>
      <c r="C797" s="420">
        <v>38.72</v>
      </c>
      <c r="D797" s="421" t="s">
        <v>6716</v>
      </c>
      <c r="E797" s="417"/>
    </row>
    <row r="798" spans="2:5">
      <c r="B798" s="419">
        <v>42717</v>
      </c>
      <c r="C798" s="420">
        <v>38.83</v>
      </c>
      <c r="D798" s="421" t="s">
        <v>6716</v>
      </c>
      <c r="E798" s="417"/>
    </row>
    <row r="799" spans="2:5">
      <c r="B799" s="419">
        <v>42717</v>
      </c>
      <c r="C799" s="420">
        <v>40</v>
      </c>
      <c r="D799" s="421" t="s">
        <v>6716</v>
      </c>
      <c r="E799" s="417"/>
    </row>
    <row r="800" spans="2:5">
      <c r="B800" s="419">
        <v>42717</v>
      </c>
      <c r="C800" s="420">
        <v>40</v>
      </c>
      <c r="D800" s="421" t="s">
        <v>6716</v>
      </c>
      <c r="E800" s="417"/>
    </row>
    <row r="801" spans="2:5">
      <c r="B801" s="419">
        <v>42717</v>
      </c>
      <c r="C801" s="420">
        <v>45</v>
      </c>
      <c r="D801" s="421" t="s">
        <v>6716</v>
      </c>
      <c r="E801" s="417"/>
    </row>
    <row r="802" spans="2:5">
      <c r="B802" s="419">
        <v>42717</v>
      </c>
      <c r="C802" s="420">
        <v>50</v>
      </c>
      <c r="D802" s="421" t="s">
        <v>6716</v>
      </c>
      <c r="E802" s="417"/>
    </row>
    <row r="803" spans="2:5">
      <c r="B803" s="419">
        <v>42717</v>
      </c>
      <c r="C803" s="420">
        <v>50</v>
      </c>
      <c r="D803" s="421" t="s">
        <v>6716</v>
      </c>
      <c r="E803" s="417"/>
    </row>
    <row r="804" spans="2:5">
      <c r="B804" s="419">
        <v>42717</v>
      </c>
      <c r="C804" s="420">
        <v>50</v>
      </c>
      <c r="D804" s="421" t="s">
        <v>6716</v>
      </c>
      <c r="E804" s="417"/>
    </row>
    <row r="805" spans="2:5">
      <c r="B805" s="419">
        <v>42717</v>
      </c>
      <c r="C805" s="420">
        <v>50</v>
      </c>
      <c r="D805" s="421" t="s">
        <v>6716</v>
      </c>
      <c r="E805" s="417"/>
    </row>
    <row r="806" spans="2:5">
      <c r="B806" s="419">
        <v>42717</v>
      </c>
      <c r="C806" s="420">
        <v>50</v>
      </c>
      <c r="D806" s="421" t="s">
        <v>6716</v>
      </c>
      <c r="E806" s="417"/>
    </row>
    <row r="807" spans="2:5">
      <c r="B807" s="419">
        <v>42717</v>
      </c>
      <c r="C807" s="420">
        <v>50</v>
      </c>
      <c r="D807" s="421" t="s">
        <v>6716</v>
      </c>
      <c r="E807" s="417"/>
    </row>
    <row r="808" spans="2:5">
      <c r="B808" s="419">
        <v>42717</v>
      </c>
      <c r="C808" s="420">
        <v>50</v>
      </c>
      <c r="D808" s="421" t="s">
        <v>6716</v>
      </c>
      <c r="E808" s="417"/>
    </row>
    <row r="809" spans="2:5">
      <c r="B809" s="419">
        <v>42717</v>
      </c>
      <c r="C809" s="420">
        <v>50</v>
      </c>
      <c r="D809" s="421" t="s">
        <v>6716</v>
      </c>
      <c r="E809" s="417"/>
    </row>
    <row r="810" spans="2:5">
      <c r="B810" s="419">
        <v>42717</v>
      </c>
      <c r="C810" s="420">
        <v>51</v>
      </c>
      <c r="D810" s="421" t="s">
        <v>6716</v>
      </c>
      <c r="E810" s="417"/>
    </row>
    <row r="811" spans="2:5">
      <c r="B811" s="419">
        <v>42717</v>
      </c>
      <c r="C811" s="420">
        <v>60</v>
      </c>
      <c r="D811" s="421" t="s">
        <v>6716</v>
      </c>
      <c r="E811" s="417"/>
    </row>
    <row r="812" spans="2:5">
      <c r="B812" s="419">
        <v>42717</v>
      </c>
      <c r="C812" s="420">
        <v>60</v>
      </c>
      <c r="D812" s="421" t="s">
        <v>6716</v>
      </c>
      <c r="E812" s="417"/>
    </row>
    <row r="813" spans="2:5">
      <c r="B813" s="419">
        <v>42717</v>
      </c>
      <c r="C813" s="420">
        <v>60</v>
      </c>
      <c r="D813" s="421" t="s">
        <v>6716</v>
      </c>
      <c r="E813" s="417"/>
    </row>
    <row r="814" spans="2:5">
      <c r="B814" s="419">
        <v>42717</v>
      </c>
      <c r="C814" s="420">
        <v>60</v>
      </c>
      <c r="D814" s="421" t="s">
        <v>6716</v>
      </c>
      <c r="E814" s="417"/>
    </row>
    <row r="815" spans="2:5">
      <c r="B815" s="419">
        <v>42717</v>
      </c>
      <c r="C815" s="420">
        <v>72.5</v>
      </c>
      <c r="D815" s="421" t="s">
        <v>6716</v>
      </c>
      <c r="E815" s="417"/>
    </row>
    <row r="816" spans="2:5">
      <c r="B816" s="419">
        <v>42717</v>
      </c>
      <c r="C816" s="420">
        <v>75</v>
      </c>
      <c r="D816" s="421" t="s">
        <v>6716</v>
      </c>
      <c r="E816" s="417"/>
    </row>
    <row r="817" spans="2:5">
      <c r="B817" s="419">
        <v>42717</v>
      </c>
      <c r="C817" s="420">
        <v>98.18</v>
      </c>
      <c r="D817" s="421" t="s">
        <v>6716</v>
      </c>
      <c r="E817" s="417"/>
    </row>
    <row r="818" spans="2:5">
      <c r="B818" s="419">
        <v>42717</v>
      </c>
      <c r="C818" s="420">
        <v>116.47</v>
      </c>
      <c r="D818" s="421" t="s">
        <v>6715</v>
      </c>
      <c r="E818" s="417"/>
    </row>
    <row r="819" spans="2:5">
      <c r="B819" s="419">
        <v>42717</v>
      </c>
      <c r="C819" s="420">
        <v>130</v>
      </c>
      <c r="D819" s="421" t="s">
        <v>6716</v>
      </c>
      <c r="E819" s="417"/>
    </row>
    <row r="820" spans="2:5">
      <c r="B820" s="419">
        <v>42717</v>
      </c>
      <c r="C820" s="420">
        <v>220</v>
      </c>
      <c r="D820" s="421" t="s">
        <v>6716</v>
      </c>
      <c r="E820" s="417"/>
    </row>
    <row r="821" spans="2:5">
      <c r="B821" s="419">
        <v>42717</v>
      </c>
      <c r="C821" s="420">
        <v>1000</v>
      </c>
      <c r="D821" s="421" t="s">
        <v>6715</v>
      </c>
      <c r="E821" s="417"/>
    </row>
    <row r="822" spans="2:5">
      <c r="B822" s="419">
        <v>42718</v>
      </c>
      <c r="C822" s="420">
        <v>0.1</v>
      </c>
      <c r="D822" s="421" t="s">
        <v>6716</v>
      </c>
      <c r="E822" s="417"/>
    </row>
    <row r="823" spans="2:5">
      <c r="B823" s="419">
        <v>42718</v>
      </c>
      <c r="C823" s="420">
        <v>0.2</v>
      </c>
      <c r="D823" s="421" t="s">
        <v>6716</v>
      </c>
      <c r="E823" s="417"/>
    </row>
    <row r="824" spans="2:5">
      <c r="B824" s="419">
        <v>42718</v>
      </c>
      <c r="C824" s="420">
        <v>0.33</v>
      </c>
      <c r="D824" s="421" t="s">
        <v>6716</v>
      </c>
      <c r="E824" s="417"/>
    </row>
    <row r="825" spans="2:5">
      <c r="B825" s="419">
        <v>42718</v>
      </c>
      <c r="C825" s="420">
        <v>0.56999999999999995</v>
      </c>
      <c r="D825" s="421" t="s">
        <v>6716</v>
      </c>
      <c r="E825" s="417"/>
    </row>
    <row r="826" spans="2:5">
      <c r="B826" s="419">
        <v>42718</v>
      </c>
      <c r="C826" s="420">
        <v>0.62</v>
      </c>
      <c r="D826" s="421" t="s">
        <v>6716</v>
      </c>
      <c r="E826" s="417"/>
    </row>
    <row r="827" spans="2:5">
      <c r="B827" s="419">
        <v>42718</v>
      </c>
      <c r="C827" s="420">
        <v>0.86</v>
      </c>
      <c r="D827" s="421" t="s">
        <v>6716</v>
      </c>
      <c r="E827" s="417"/>
    </row>
    <row r="828" spans="2:5">
      <c r="B828" s="419">
        <v>42718</v>
      </c>
      <c r="C828" s="420">
        <v>1</v>
      </c>
      <c r="D828" s="421" t="s">
        <v>6716</v>
      </c>
      <c r="E828" s="417"/>
    </row>
    <row r="829" spans="2:5">
      <c r="B829" s="419">
        <v>42718</v>
      </c>
      <c r="C829" s="420">
        <v>1.45</v>
      </c>
      <c r="D829" s="421" t="s">
        <v>6716</v>
      </c>
      <c r="E829" s="417"/>
    </row>
    <row r="830" spans="2:5">
      <c r="B830" s="419">
        <v>42718</v>
      </c>
      <c r="C830" s="420">
        <v>1.73</v>
      </c>
      <c r="D830" s="421" t="s">
        <v>6716</v>
      </c>
      <c r="E830" s="417"/>
    </row>
    <row r="831" spans="2:5">
      <c r="B831" s="419">
        <v>42718</v>
      </c>
      <c r="C831" s="420">
        <v>1.8</v>
      </c>
      <c r="D831" s="421" t="s">
        <v>6716</v>
      </c>
      <c r="E831" s="417"/>
    </row>
    <row r="832" spans="2:5">
      <c r="B832" s="419">
        <v>42718</v>
      </c>
      <c r="C832" s="420">
        <v>1.85</v>
      </c>
      <c r="D832" s="421" t="s">
        <v>6716</v>
      </c>
      <c r="E832" s="417"/>
    </row>
    <row r="833" spans="2:5">
      <c r="B833" s="419">
        <v>42718</v>
      </c>
      <c r="C833" s="420">
        <v>2</v>
      </c>
      <c r="D833" s="421" t="s">
        <v>6716</v>
      </c>
      <c r="E833" s="417"/>
    </row>
    <row r="834" spans="2:5">
      <c r="B834" s="419">
        <v>42718</v>
      </c>
      <c r="C834" s="420">
        <v>2</v>
      </c>
      <c r="D834" s="421" t="s">
        <v>6716</v>
      </c>
      <c r="E834" s="417"/>
    </row>
    <row r="835" spans="2:5">
      <c r="B835" s="419">
        <v>42718</v>
      </c>
      <c r="C835" s="420">
        <v>2.3199999999999998</v>
      </c>
      <c r="D835" s="421" t="s">
        <v>6716</v>
      </c>
      <c r="E835" s="417"/>
    </row>
    <row r="836" spans="2:5">
      <c r="B836" s="419">
        <v>42718</v>
      </c>
      <c r="C836" s="420">
        <v>2.4900000000000002</v>
      </c>
      <c r="D836" s="421" t="s">
        <v>6716</v>
      </c>
      <c r="E836" s="417"/>
    </row>
    <row r="837" spans="2:5">
      <c r="B837" s="419">
        <v>42718</v>
      </c>
      <c r="C837" s="420">
        <v>2.65</v>
      </c>
      <c r="D837" s="421" t="s">
        <v>6716</v>
      </c>
      <c r="E837" s="417"/>
    </row>
    <row r="838" spans="2:5">
      <c r="B838" s="419">
        <v>42718</v>
      </c>
      <c r="C838" s="420">
        <v>2.72</v>
      </c>
      <c r="D838" s="421" t="s">
        <v>6716</v>
      </c>
      <c r="E838" s="417"/>
    </row>
    <row r="839" spans="2:5">
      <c r="B839" s="419">
        <v>42718</v>
      </c>
      <c r="C839" s="420">
        <v>3.72</v>
      </c>
      <c r="D839" s="421" t="s">
        <v>6716</v>
      </c>
      <c r="E839" s="417"/>
    </row>
    <row r="840" spans="2:5">
      <c r="B840" s="419">
        <v>42718</v>
      </c>
      <c r="C840" s="420">
        <v>3.8</v>
      </c>
      <c r="D840" s="421" t="s">
        <v>6716</v>
      </c>
      <c r="E840" s="417"/>
    </row>
    <row r="841" spans="2:5">
      <c r="B841" s="419">
        <v>42718</v>
      </c>
      <c r="C841" s="420">
        <v>4</v>
      </c>
      <c r="D841" s="421" t="s">
        <v>6716</v>
      </c>
      <c r="E841" s="417"/>
    </row>
    <row r="842" spans="2:5">
      <c r="B842" s="419">
        <v>42718</v>
      </c>
      <c r="C842" s="420">
        <v>4</v>
      </c>
      <c r="D842" s="421" t="s">
        <v>6716</v>
      </c>
      <c r="E842" s="417"/>
    </row>
    <row r="843" spans="2:5">
      <c r="B843" s="419">
        <v>42718</v>
      </c>
      <c r="C843" s="420">
        <v>4.0599999999999996</v>
      </c>
      <c r="D843" s="421" t="s">
        <v>6716</v>
      </c>
      <c r="E843" s="417"/>
    </row>
    <row r="844" spans="2:5">
      <c r="B844" s="419">
        <v>42718</v>
      </c>
      <c r="C844" s="420">
        <v>4.16</v>
      </c>
      <c r="D844" s="421" t="s">
        <v>6716</v>
      </c>
      <c r="E844" s="417"/>
    </row>
    <row r="845" spans="2:5">
      <c r="B845" s="419">
        <v>42718</v>
      </c>
      <c r="C845" s="420">
        <v>4.72</v>
      </c>
      <c r="D845" s="421" t="s">
        <v>6716</v>
      </c>
      <c r="E845" s="417"/>
    </row>
    <row r="846" spans="2:5">
      <c r="B846" s="419">
        <v>42718</v>
      </c>
      <c r="C846" s="420">
        <v>4.9000000000000004</v>
      </c>
      <c r="D846" s="421" t="s">
        <v>6716</v>
      </c>
      <c r="E846" s="417"/>
    </row>
    <row r="847" spans="2:5">
      <c r="B847" s="419">
        <v>42718</v>
      </c>
      <c r="C847" s="420">
        <v>5</v>
      </c>
      <c r="D847" s="421" t="s">
        <v>6716</v>
      </c>
      <c r="E847" s="417"/>
    </row>
    <row r="848" spans="2:5">
      <c r="B848" s="419">
        <v>42718</v>
      </c>
      <c r="C848" s="420">
        <v>5</v>
      </c>
      <c r="D848" s="421" t="s">
        <v>6716</v>
      </c>
      <c r="E848" s="417"/>
    </row>
    <row r="849" spans="2:5">
      <c r="B849" s="419">
        <v>42718</v>
      </c>
      <c r="C849" s="420">
        <v>5</v>
      </c>
      <c r="D849" s="421" t="s">
        <v>6716</v>
      </c>
      <c r="E849" s="417"/>
    </row>
    <row r="850" spans="2:5">
      <c r="B850" s="419">
        <v>42718</v>
      </c>
      <c r="C850" s="420">
        <v>5</v>
      </c>
      <c r="D850" s="421" t="s">
        <v>6716</v>
      </c>
      <c r="E850" s="417"/>
    </row>
    <row r="851" spans="2:5">
      <c r="B851" s="419">
        <v>42718</v>
      </c>
      <c r="C851" s="420">
        <v>5</v>
      </c>
      <c r="D851" s="421" t="s">
        <v>6716</v>
      </c>
      <c r="E851" s="417"/>
    </row>
    <row r="852" spans="2:5">
      <c r="B852" s="419">
        <v>42718</v>
      </c>
      <c r="C852" s="420">
        <v>5.08</v>
      </c>
      <c r="D852" s="421" t="s">
        <v>6716</v>
      </c>
      <c r="E852" s="417"/>
    </row>
    <row r="853" spans="2:5">
      <c r="B853" s="419">
        <v>42718</v>
      </c>
      <c r="C853" s="420">
        <v>5.2</v>
      </c>
      <c r="D853" s="421" t="s">
        <v>6716</v>
      </c>
      <c r="E853" s="417"/>
    </row>
    <row r="854" spans="2:5">
      <c r="B854" s="419">
        <v>42718</v>
      </c>
      <c r="C854" s="420">
        <v>6.32</v>
      </c>
      <c r="D854" s="421" t="s">
        <v>6716</v>
      </c>
      <c r="E854" s="417"/>
    </row>
    <row r="855" spans="2:5">
      <c r="B855" s="419">
        <v>42718</v>
      </c>
      <c r="C855" s="420">
        <v>7</v>
      </c>
      <c r="D855" s="421" t="s">
        <v>6716</v>
      </c>
      <c r="E855" s="417"/>
    </row>
    <row r="856" spans="2:5">
      <c r="B856" s="419">
        <v>42718</v>
      </c>
      <c r="C856" s="420">
        <v>7</v>
      </c>
      <c r="D856" s="421" t="s">
        <v>6716</v>
      </c>
      <c r="E856" s="417"/>
    </row>
    <row r="857" spans="2:5">
      <c r="B857" s="419">
        <v>42718</v>
      </c>
      <c r="C857" s="420">
        <v>8</v>
      </c>
      <c r="D857" s="421" t="s">
        <v>6716</v>
      </c>
      <c r="E857" s="417"/>
    </row>
    <row r="858" spans="2:5">
      <c r="B858" s="419">
        <v>42718</v>
      </c>
      <c r="C858" s="420">
        <v>8</v>
      </c>
      <c r="D858" s="421" t="s">
        <v>6716</v>
      </c>
      <c r="E858" s="417"/>
    </row>
    <row r="859" spans="2:5">
      <c r="B859" s="419">
        <v>42718</v>
      </c>
      <c r="C859" s="420">
        <v>9.5</v>
      </c>
      <c r="D859" s="421" t="s">
        <v>6716</v>
      </c>
      <c r="E859" s="417"/>
    </row>
    <row r="860" spans="2:5">
      <c r="B860" s="419">
        <v>42718</v>
      </c>
      <c r="C860" s="420">
        <v>9.75</v>
      </c>
      <c r="D860" s="421" t="s">
        <v>6716</v>
      </c>
      <c r="E860" s="417"/>
    </row>
    <row r="861" spans="2:5">
      <c r="B861" s="419">
        <v>42718</v>
      </c>
      <c r="C861" s="420">
        <v>10</v>
      </c>
      <c r="D861" s="421" t="s">
        <v>6716</v>
      </c>
      <c r="E861" s="417"/>
    </row>
    <row r="862" spans="2:5">
      <c r="B862" s="419">
        <v>42718</v>
      </c>
      <c r="C862" s="420">
        <v>10</v>
      </c>
      <c r="D862" s="421" t="s">
        <v>6716</v>
      </c>
      <c r="E862" s="417"/>
    </row>
    <row r="863" spans="2:5">
      <c r="B863" s="419">
        <v>42718</v>
      </c>
      <c r="C863" s="420">
        <v>10.43</v>
      </c>
      <c r="D863" s="421" t="s">
        <v>6716</v>
      </c>
      <c r="E863" s="417"/>
    </row>
    <row r="864" spans="2:5">
      <c r="B864" s="419">
        <v>42718</v>
      </c>
      <c r="C864" s="420">
        <v>11.03</v>
      </c>
      <c r="D864" s="421" t="s">
        <v>6716</v>
      </c>
      <c r="E864" s="417"/>
    </row>
    <row r="865" spans="2:5">
      <c r="B865" s="419">
        <v>42718</v>
      </c>
      <c r="C865" s="420">
        <v>12</v>
      </c>
      <c r="D865" s="421" t="s">
        <v>6716</v>
      </c>
      <c r="E865" s="417"/>
    </row>
    <row r="866" spans="2:5">
      <c r="B866" s="419">
        <v>42718</v>
      </c>
      <c r="C866" s="420">
        <v>12</v>
      </c>
      <c r="D866" s="421" t="s">
        <v>6716</v>
      </c>
      <c r="E866" s="417"/>
    </row>
    <row r="867" spans="2:5">
      <c r="B867" s="419">
        <v>42718</v>
      </c>
      <c r="C867" s="420">
        <v>12</v>
      </c>
      <c r="D867" s="421" t="s">
        <v>6716</v>
      </c>
      <c r="E867" s="417"/>
    </row>
    <row r="868" spans="2:5">
      <c r="B868" s="419">
        <v>42718</v>
      </c>
      <c r="C868" s="420">
        <v>12</v>
      </c>
      <c r="D868" s="421" t="s">
        <v>6716</v>
      </c>
      <c r="E868" s="417"/>
    </row>
    <row r="869" spans="2:5">
      <c r="B869" s="419">
        <v>42718</v>
      </c>
      <c r="C869" s="420">
        <v>13.36</v>
      </c>
      <c r="D869" s="421" t="s">
        <v>6716</v>
      </c>
      <c r="E869" s="417"/>
    </row>
    <row r="870" spans="2:5">
      <c r="B870" s="419">
        <v>42718</v>
      </c>
      <c r="C870" s="420">
        <v>14.41</v>
      </c>
      <c r="D870" s="421" t="s">
        <v>6716</v>
      </c>
      <c r="E870" s="417"/>
    </row>
    <row r="871" spans="2:5">
      <c r="B871" s="419">
        <v>42718</v>
      </c>
      <c r="C871" s="420">
        <v>17.149999999999999</v>
      </c>
      <c r="D871" s="421" t="s">
        <v>6716</v>
      </c>
      <c r="E871" s="417"/>
    </row>
    <row r="872" spans="2:5">
      <c r="B872" s="419">
        <v>42718</v>
      </c>
      <c r="C872" s="420">
        <v>20</v>
      </c>
      <c r="D872" s="421" t="s">
        <v>6716</v>
      </c>
      <c r="E872" s="417"/>
    </row>
    <row r="873" spans="2:5">
      <c r="B873" s="419">
        <v>42718</v>
      </c>
      <c r="C873" s="420">
        <v>22</v>
      </c>
      <c r="D873" s="421" t="s">
        <v>6716</v>
      </c>
      <c r="E873" s="417"/>
    </row>
    <row r="874" spans="2:5">
      <c r="B874" s="419">
        <v>42718</v>
      </c>
      <c r="C874" s="420">
        <v>23</v>
      </c>
      <c r="D874" s="421" t="s">
        <v>6716</v>
      </c>
      <c r="E874" s="417"/>
    </row>
    <row r="875" spans="2:5">
      <c r="B875" s="419">
        <v>42718</v>
      </c>
      <c r="C875" s="420">
        <v>23</v>
      </c>
      <c r="D875" s="421" t="s">
        <v>6716</v>
      </c>
      <c r="E875" s="417"/>
    </row>
    <row r="876" spans="2:5">
      <c r="B876" s="419">
        <v>42718</v>
      </c>
      <c r="C876" s="420">
        <v>23</v>
      </c>
      <c r="D876" s="421" t="s">
        <v>6716</v>
      </c>
      <c r="E876" s="417"/>
    </row>
    <row r="877" spans="2:5">
      <c r="B877" s="419">
        <v>42718</v>
      </c>
      <c r="C877" s="420">
        <v>23</v>
      </c>
      <c r="D877" s="421" t="s">
        <v>6716</v>
      </c>
      <c r="E877" s="417"/>
    </row>
    <row r="878" spans="2:5">
      <c r="B878" s="419">
        <v>42718</v>
      </c>
      <c r="C878" s="420">
        <v>23</v>
      </c>
      <c r="D878" s="421" t="s">
        <v>6716</v>
      </c>
      <c r="E878" s="417"/>
    </row>
    <row r="879" spans="2:5">
      <c r="B879" s="419">
        <v>42718</v>
      </c>
      <c r="C879" s="420">
        <v>23</v>
      </c>
      <c r="D879" s="421" t="s">
        <v>6716</v>
      </c>
      <c r="E879" s="417"/>
    </row>
    <row r="880" spans="2:5">
      <c r="B880" s="419">
        <v>42718</v>
      </c>
      <c r="C880" s="420">
        <v>24</v>
      </c>
      <c r="D880" s="421" t="s">
        <v>6716</v>
      </c>
      <c r="E880" s="417"/>
    </row>
    <row r="881" spans="2:5">
      <c r="B881" s="419">
        <v>42718</v>
      </c>
      <c r="C881" s="420">
        <v>25</v>
      </c>
      <c r="D881" s="421" t="s">
        <v>6716</v>
      </c>
      <c r="E881" s="417"/>
    </row>
    <row r="882" spans="2:5">
      <c r="B882" s="419">
        <v>42718</v>
      </c>
      <c r="C882" s="420">
        <v>25</v>
      </c>
      <c r="D882" s="421" t="s">
        <v>6716</v>
      </c>
      <c r="E882" s="417"/>
    </row>
    <row r="883" spans="2:5">
      <c r="B883" s="419">
        <v>42718</v>
      </c>
      <c r="C883" s="420">
        <v>25</v>
      </c>
      <c r="D883" s="421" t="s">
        <v>6716</v>
      </c>
      <c r="E883" s="417"/>
    </row>
    <row r="884" spans="2:5">
      <c r="B884" s="419">
        <v>42718</v>
      </c>
      <c r="C884" s="420">
        <v>25</v>
      </c>
      <c r="D884" s="421" t="s">
        <v>6716</v>
      </c>
      <c r="E884" s="417"/>
    </row>
    <row r="885" spans="2:5">
      <c r="B885" s="419">
        <v>42718</v>
      </c>
      <c r="C885" s="420">
        <v>25</v>
      </c>
      <c r="D885" s="421" t="s">
        <v>6716</v>
      </c>
      <c r="E885" s="417"/>
    </row>
    <row r="886" spans="2:5">
      <c r="B886" s="419">
        <v>42718</v>
      </c>
      <c r="C886" s="420">
        <v>25</v>
      </c>
      <c r="D886" s="421" t="s">
        <v>6716</v>
      </c>
      <c r="E886" s="417"/>
    </row>
    <row r="887" spans="2:5">
      <c r="B887" s="419">
        <v>42718</v>
      </c>
      <c r="C887" s="420">
        <v>25</v>
      </c>
      <c r="D887" s="421" t="s">
        <v>6716</v>
      </c>
      <c r="E887" s="417"/>
    </row>
    <row r="888" spans="2:5">
      <c r="B888" s="419">
        <v>42718</v>
      </c>
      <c r="C888" s="420">
        <v>28.08</v>
      </c>
      <c r="D888" s="421" t="s">
        <v>6716</v>
      </c>
      <c r="E888" s="417"/>
    </row>
    <row r="889" spans="2:5">
      <c r="B889" s="419">
        <v>42718</v>
      </c>
      <c r="C889" s="420">
        <v>30</v>
      </c>
      <c r="D889" s="421" t="s">
        <v>6716</v>
      </c>
      <c r="E889" s="417"/>
    </row>
    <row r="890" spans="2:5">
      <c r="B890" s="419">
        <v>42718</v>
      </c>
      <c r="C890" s="420">
        <v>30</v>
      </c>
      <c r="D890" s="421" t="s">
        <v>6716</v>
      </c>
      <c r="E890" s="417"/>
    </row>
    <row r="891" spans="2:5">
      <c r="B891" s="419">
        <v>42718</v>
      </c>
      <c r="C891" s="420">
        <v>30</v>
      </c>
      <c r="D891" s="421" t="s">
        <v>6716</v>
      </c>
      <c r="E891" s="417"/>
    </row>
    <row r="892" spans="2:5">
      <c r="B892" s="419">
        <v>42718</v>
      </c>
      <c r="C892" s="420">
        <v>30</v>
      </c>
      <c r="D892" s="421" t="s">
        <v>6716</v>
      </c>
      <c r="E892" s="417"/>
    </row>
    <row r="893" spans="2:5">
      <c r="B893" s="419">
        <v>42718</v>
      </c>
      <c r="C893" s="420">
        <v>30</v>
      </c>
      <c r="D893" s="421" t="s">
        <v>6716</v>
      </c>
      <c r="E893" s="417"/>
    </row>
    <row r="894" spans="2:5">
      <c r="B894" s="419">
        <v>42718</v>
      </c>
      <c r="C894" s="420">
        <v>30</v>
      </c>
      <c r="D894" s="421" t="s">
        <v>6716</v>
      </c>
      <c r="E894" s="417"/>
    </row>
    <row r="895" spans="2:5">
      <c r="B895" s="419">
        <v>42718</v>
      </c>
      <c r="C895" s="420">
        <v>30</v>
      </c>
      <c r="D895" s="421" t="s">
        <v>6716</v>
      </c>
      <c r="E895" s="417"/>
    </row>
    <row r="896" spans="2:5">
      <c r="B896" s="419">
        <v>42718</v>
      </c>
      <c r="C896" s="420">
        <v>34</v>
      </c>
      <c r="D896" s="421" t="s">
        <v>6716</v>
      </c>
      <c r="E896" s="417"/>
    </row>
    <row r="897" spans="2:5">
      <c r="B897" s="419">
        <v>42718</v>
      </c>
      <c r="C897" s="420">
        <v>37.5</v>
      </c>
      <c r="D897" s="421" t="s">
        <v>6716</v>
      </c>
      <c r="E897" s="417"/>
    </row>
    <row r="898" spans="2:5">
      <c r="B898" s="419">
        <v>42718</v>
      </c>
      <c r="C898" s="420">
        <v>38.4</v>
      </c>
      <c r="D898" s="421" t="s">
        <v>6716</v>
      </c>
      <c r="E898" s="417"/>
    </row>
    <row r="899" spans="2:5">
      <c r="B899" s="419">
        <v>42718</v>
      </c>
      <c r="C899" s="420">
        <v>40</v>
      </c>
      <c r="D899" s="421" t="s">
        <v>6716</v>
      </c>
      <c r="E899" s="417"/>
    </row>
    <row r="900" spans="2:5">
      <c r="B900" s="419">
        <v>42718</v>
      </c>
      <c r="C900" s="420">
        <v>47</v>
      </c>
      <c r="D900" s="421" t="s">
        <v>6716</v>
      </c>
      <c r="E900" s="417"/>
    </row>
    <row r="901" spans="2:5">
      <c r="B901" s="419">
        <v>42718</v>
      </c>
      <c r="C901" s="420">
        <v>50</v>
      </c>
      <c r="D901" s="421" t="s">
        <v>6716</v>
      </c>
      <c r="E901" s="417"/>
    </row>
    <row r="902" spans="2:5">
      <c r="B902" s="419">
        <v>42718</v>
      </c>
      <c r="C902" s="420">
        <v>50</v>
      </c>
      <c r="D902" s="421" t="s">
        <v>6716</v>
      </c>
      <c r="E902" s="417"/>
    </row>
    <row r="903" spans="2:5">
      <c r="B903" s="419">
        <v>42718</v>
      </c>
      <c r="C903" s="420">
        <v>56</v>
      </c>
      <c r="D903" s="421" t="s">
        <v>6716</v>
      </c>
      <c r="E903" s="417"/>
    </row>
    <row r="904" spans="2:5">
      <c r="B904" s="419">
        <v>42718</v>
      </c>
      <c r="C904" s="420">
        <v>60</v>
      </c>
      <c r="D904" s="421" t="s">
        <v>6716</v>
      </c>
      <c r="E904" s="417"/>
    </row>
    <row r="905" spans="2:5">
      <c r="B905" s="419">
        <v>42718</v>
      </c>
      <c r="C905" s="420">
        <v>60</v>
      </c>
      <c r="D905" s="421" t="s">
        <v>6716</v>
      </c>
      <c r="E905" s="417"/>
    </row>
    <row r="906" spans="2:5">
      <c r="B906" s="419">
        <v>42718</v>
      </c>
      <c r="C906" s="420">
        <v>60</v>
      </c>
      <c r="D906" s="421" t="s">
        <v>6716</v>
      </c>
      <c r="E906" s="417"/>
    </row>
    <row r="907" spans="2:5">
      <c r="B907" s="419">
        <v>42718</v>
      </c>
      <c r="C907" s="420">
        <v>60</v>
      </c>
      <c r="D907" s="421" t="s">
        <v>6716</v>
      </c>
      <c r="E907" s="417"/>
    </row>
    <row r="908" spans="2:5">
      <c r="B908" s="419">
        <v>42718</v>
      </c>
      <c r="C908" s="420">
        <v>84</v>
      </c>
      <c r="D908" s="421" t="s">
        <v>6716</v>
      </c>
      <c r="E908" s="417"/>
    </row>
    <row r="909" spans="2:5">
      <c r="B909" s="419">
        <v>42718</v>
      </c>
      <c r="C909" s="420">
        <v>97</v>
      </c>
      <c r="D909" s="421" t="s">
        <v>6716</v>
      </c>
      <c r="E909" s="417"/>
    </row>
    <row r="910" spans="2:5">
      <c r="B910" s="419">
        <v>42719</v>
      </c>
      <c r="C910" s="420">
        <v>7.0000000000000007E-2</v>
      </c>
      <c r="D910" s="421" t="s">
        <v>6716</v>
      </c>
      <c r="E910" s="417"/>
    </row>
    <row r="911" spans="2:5">
      <c r="B911" s="419">
        <v>42719</v>
      </c>
      <c r="C911" s="420">
        <v>0.1</v>
      </c>
      <c r="D911" s="421" t="s">
        <v>6719</v>
      </c>
      <c r="E911" s="417"/>
    </row>
    <row r="912" spans="2:5">
      <c r="B912" s="419">
        <v>42719</v>
      </c>
      <c r="C912" s="420">
        <v>0.1</v>
      </c>
      <c r="D912" s="421" t="s">
        <v>6716</v>
      </c>
      <c r="E912" s="417"/>
    </row>
    <row r="913" spans="2:5">
      <c r="B913" s="419">
        <v>42719</v>
      </c>
      <c r="C913" s="420">
        <v>0.15</v>
      </c>
      <c r="D913" s="421" t="s">
        <v>6716</v>
      </c>
      <c r="E913" s="417"/>
    </row>
    <row r="914" spans="2:5">
      <c r="B914" s="419">
        <v>42719</v>
      </c>
      <c r="C914" s="420">
        <v>0.25</v>
      </c>
      <c r="D914" s="421" t="s">
        <v>6716</v>
      </c>
      <c r="E914" s="417"/>
    </row>
    <row r="915" spans="2:5">
      <c r="B915" s="419">
        <v>42719</v>
      </c>
      <c r="C915" s="420">
        <v>0.38</v>
      </c>
      <c r="D915" s="421" t="s">
        <v>6716</v>
      </c>
      <c r="E915" s="417"/>
    </row>
    <row r="916" spans="2:5">
      <c r="B916" s="419">
        <v>42719</v>
      </c>
      <c r="C916" s="420">
        <v>0.38</v>
      </c>
      <c r="D916" s="421" t="s">
        <v>6716</v>
      </c>
      <c r="E916" s="417"/>
    </row>
    <row r="917" spans="2:5">
      <c r="B917" s="419">
        <v>42719</v>
      </c>
      <c r="C917" s="420">
        <v>0.56000000000000005</v>
      </c>
      <c r="D917" s="421" t="s">
        <v>6716</v>
      </c>
      <c r="E917" s="417"/>
    </row>
    <row r="918" spans="2:5">
      <c r="B918" s="419">
        <v>42719</v>
      </c>
      <c r="C918" s="420">
        <v>0.72</v>
      </c>
      <c r="D918" s="421" t="s">
        <v>6716</v>
      </c>
      <c r="E918" s="417"/>
    </row>
    <row r="919" spans="2:5">
      <c r="B919" s="419">
        <v>42719</v>
      </c>
      <c r="C919" s="420">
        <v>0.86</v>
      </c>
      <c r="D919" s="421" t="s">
        <v>6716</v>
      </c>
      <c r="E919" s="417"/>
    </row>
    <row r="920" spans="2:5">
      <c r="B920" s="419">
        <v>42719</v>
      </c>
      <c r="C920" s="420">
        <v>0.86</v>
      </c>
      <c r="D920" s="421" t="s">
        <v>6716</v>
      </c>
      <c r="E920" s="417"/>
    </row>
    <row r="921" spans="2:5">
      <c r="B921" s="419">
        <v>42719</v>
      </c>
      <c r="C921" s="420">
        <v>0.97</v>
      </c>
      <c r="D921" s="421" t="s">
        <v>6716</v>
      </c>
      <c r="E921" s="417"/>
    </row>
    <row r="922" spans="2:5">
      <c r="B922" s="419">
        <v>42719</v>
      </c>
      <c r="C922" s="420">
        <v>1</v>
      </c>
      <c r="D922" s="421" t="s">
        <v>6716</v>
      </c>
      <c r="E922" s="417"/>
    </row>
    <row r="923" spans="2:5">
      <c r="B923" s="419">
        <v>42719</v>
      </c>
      <c r="C923" s="420">
        <v>1.25</v>
      </c>
      <c r="D923" s="421" t="s">
        <v>6716</v>
      </c>
      <c r="E923" s="417"/>
    </row>
    <row r="924" spans="2:5">
      <c r="B924" s="419">
        <v>42719</v>
      </c>
      <c r="C924" s="420">
        <v>1.32</v>
      </c>
      <c r="D924" s="421" t="s">
        <v>6716</v>
      </c>
      <c r="E924" s="417"/>
    </row>
    <row r="925" spans="2:5">
      <c r="B925" s="419">
        <v>42719</v>
      </c>
      <c r="C925" s="420">
        <v>1.83</v>
      </c>
      <c r="D925" s="421" t="s">
        <v>6716</v>
      </c>
      <c r="E925" s="417"/>
    </row>
    <row r="926" spans="2:5">
      <c r="B926" s="419">
        <v>42719</v>
      </c>
      <c r="C926" s="420">
        <v>2</v>
      </c>
      <c r="D926" s="421" t="s">
        <v>6716</v>
      </c>
      <c r="E926" s="417"/>
    </row>
    <row r="927" spans="2:5">
      <c r="B927" s="419">
        <v>42719</v>
      </c>
      <c r="C927" s="420">
        <v>2.64</v>
      </c>
      <c r="D927" s="421" t="s">
        <v>6716</v>
      </c>
      <c r="E927" s="417"/>
    </row>
    <row r="928" spans="2:5">
      <c r="B928" s="419">
        <v>42719</v>
      </c>
      <c r="C928" s="420">
        <v>3.49</v>
      </c>
      <c r="D928" s="421" t="s">
        <v>6716</v>
      </c>
      <c r="E928" s="417"/>
    </row>
    <row r="929" spans="2:5">
      <c r="B929" s="419">
        <v>42719</v>
      </c>
      <c r="C929" s="420">
        <v>3.5</v>
      </c>
      <c r="D929" s="421" t="s">
        <v>6716</v>
      </c>
      <c r="E929" s="417"/>
    </row>
    <row r="930" spans="2:5">
      <c r="B930" s="419">
        <v>42719</v>
      </c>
      <c r="C930" s="420">
        <v>4.75</v>
      </c>
      <c r="D930" s="421" t="s">
        <v>6716</v>
      </c>
      <c r="E930" s="417"/>
    </row>
    <row r="931" spans="2:5">
      <c r="B931" s="419">
        <v>42719</v>
      </c>
      <c r="C931" s="420">
        <v>4.88</v>
      </c>
      <c r="D931" s="421" t="s">
        <v>6716</v>
      </c>
      <c r="E931" s="417"/>
    </row>
    <row r="932" spans="2:5">
      <c r="B932" s="419">
        <v>42719</v>
      </c>
      <c r="C932" s="420">
        <v>4.99</v>
      </c>
      <c r="D932" s="421" t="s">
        <v>6716</v>
      </c>
      <c r="E932" s="417"/>
    </row>
    <row r="933" spans="2:5">
      <c r="B933" s="419">
        <v>42719</v>
      </c>
      <c r="C933" s="420">
        <v>5</v>
      </c>
      <c r="D933" s="421" t="s">
        <v>6716</v>
      </c>
      <c r="E933" s="417"/>
    </row>
    <row r="934" spans="2:5">
      <c r="B934" s="419">
        <v>42719</v>
      </c>
      <c r="C934" s="420">
        <v>5</v>
      </c>
      <c r="D934" s="421" t="s">
        <v>6716</v>
      </c>
      <c r="E934" s="417"/>
    </row>
    <row r="935" spans="2:5">
      <c r="B935" s="419">
        <v>42719</v>
      </c>
      <c r="C935" s="420">
        <v>5</v>
      </c>
      <c r="D935" s="421" t="s">
        <v>6716</v>
      </c>
      <c r="E935" s="417"/>
    </row>
    <row r="936" spans="2:5">
      <c r="B936" s="419">
        <v>42719</v>
      </c>
      <c r="C936" s="420">
        <v>5</v>
      </c>
      <c r="D936" s="421" t="s">
        <v>6716</v>
      </c>
      <c r="E936" s="417"/>
    </row>
    <row r="937" spans="2:5">
      <c r="B937" s="419">
        <v>42719</v>
      </c>
      <c r="C937" s="420">
        <v>5</v>
      </c>
      <c r="D937" s="421" t="s">
        <v>6716</v>
      </c>
      <c r="E937" s="417"/>
    </row>
    <row r="938" spans="2:5">
      <c r="B938" s="419">
        <v>42719</v>
      </c>
      <c r="C938" s="420">
        <v>5.2</v>
      </c>
      <c r="D938" s="421" t="s">
        <v>6716</v>
      </c>
      <c r="E938" s="417"/>
    </row>
    <row r="939" spans="2:5">
      <c r="B939" s="419">
        <v>42719</v>
      </c>
      <c r="C939" s="420">
        <v>6.25</v>
      </c>
      <c r="D939" s="421" t="s">
        <v>6716</v>
      </c>
      <c r="E939" s="417"/>
    </row>
    <row r="940" spans="2:5">
      <c r="B940" s="419">
        <v>42719</v>
      </c>
      <c r="C940" s="420">
        <v>7</v>
      </c>
      <c r="D940" s="421" t="s">
        <v>6716</v>
      </c>
      <c r="E940" s="417"/>
    </row>
    <row r="941" spans="2:5">
      <c r="B941" s="419">
        <v>42719</v>
      </c>
      <c r="C941" s="420">
        <v>8</v>
      </c>
      <c r="D941" s="421" t="s">
        <v>6716</v>
      </c>
      <c r="E941" s="417"/>
    </row>
    <row r="942" spans="2:5">
      <c r="B942" s="419">
        <v>42719</v>
      </c>
      <c r="C942" s="420">
        <v>8.14</v>
      </c>
      <c r="D942" s="421" t="s">
        <v>6716</v>
      </c>
      <c r="E942" s="417"/>
    </row>
    <row r="943" spans="2:5">
      <c r="B943" s="419">
        <v>42719</v>
      </c>
      <c r="C943" s="420">
        <v>8.42</v>
      </c>
      <c r="D943" s="421" t="s">
        <v>6716</v>
      </c>
      <c r="E943" s="417"/>
    </row>
    <row r="944" spans="2:5">
      <c r="B944" s="419">
        <v>42719</v>
      </c>
      <c r="C944" s="420">
        <v>8.49</v>
      </c>
      <c r="D944" s="421" t="s">
        <v>6716</v>
      </c>
      <c r="E944" s="417"/>
    </row>
    <row r="945" spans="2:5">
      <c r="B945" s="419">
        <v>42719</v>
      </c>
      <c r="C945" s="420">
        <v>8.9600000000000009</v>
      </c>
      <c r="D945" s="421" t="s">
        <v>6716</v>
      </c>
      <c r="E945" s="417"/>
    </row>
    <row r="946" spans="2:5">
      <c r="B946" s="419">
        <v>42719</v>
      </c>
      <c r="C946" s="420">
        <v>9</v>
      </c>
      <c r="D946" s="421" t="s">
        <v>6716</v>
      </c>
      <c r="E946" s="417"/>
    </row>
    <row r="947" spans="2:5">
      <c r="B947" s="419">
        <v>42719</v>
      </c>
      <c r="C947" s="420">
        <v>10</v>
      </c>
      <c r="D947" s="421" t="s">
        <v>6716</v>
      </c>
      <c r="E947" s="417"/>
    </row>
    <row r="948" spans="2:5">
      <c r="B948" s="419">
        <v>42719</v>
      </c>
      <c r="C948" s="420">
        <v>10</v>
      </c>
      <c r="D948" s="421" t="s">
        <v>6716</v>
      </c>
      <c r="E948" s="417"/>
    </row>
    <row r="949" spans="2:5">
      <c r="B949" s="419">
        <v>42719</v>
      </c>
      <c r="C949" s="420">
        <v>10</v>
      </c>
      <c r="D949" s="421" t="s">
        <v>6716</v>
      </c>
      <c r="E949" s="417"/>
    </row>
    <row r="950" spans="2:5">
      <c r="B950" s="419">
        <v>42719</v>
      </c>
      <c r="C950" s="420">
        <v>10</v>
      </c>
      <c r="D950" s="421" t="s">
        <v>6716</v>
      </c>
      <c r="E950" s="417"/>
    </row>
    <row r="951" spans="2:5">
      <c r="B951" s="419">
        <v>42719</v>
      </c>
      <c r="C951" s="420">
        <v>10</v>
      </c>
      <c r="D951" s="421" t="s">
        <v>6716</v>
      </c>
      <c r="E951" s="417"/>
    </row>
    <row r="952" spans="2:5">
      <c r="B952" s="419">
        <v>42719</v>
      </c>
      <c r="C952" s="420">
        <v>15</v>
      </c>
      <c r="D952" s="421" t="s">
        <v>6716</v>
      </c>
      <c r="E952" s="417"/>
    </row>
    <row r="953" spans="2:5">
      <c r="B953" s="419">
        <v>42719</v>
      </c>
      <c r="C953" s="420">
        <v>15</v>
      </c>
      <c r="D953" s="421" t="s">
        <v>6716</v>
      </c>
      <c r="E953" s="417"/>
    </row>
    <row r="954" spans="2:5">
      <c r="B954" s="419">
        <v>42719</v>
      </c>
      <c r="C954" s="420">
        <v>16.75</v>
      </c>
      <c r="D954" s="421" t="s">
        <v>6716</v>
      </c>
      <c r="E954" s="417"/>
    </row>
    <row r="955" spans="2:5">
      <c r="B955" s="419">
        <v>42719</v>
      </c>
      <c r="C955" s="420">
        <v>17</v>
      </c>
      <c r="D955" s="421" t="s">
        <v>6716</v>
      </c>
      <c r="E955" s="417"/>
    </row>
    <row r="956" spans="2:5">
      <c r="B956" s="419">
        <v>42719</v>
      </c>
      <c r="C956" s="420">
        <v>17</v>
      </c>
      <c r="D956" s="421" t="s">
        <v>6716</v>
      </c>
      <c r="E956" s="417"/>
    </row>
    <row r="957" spans="2:5">
      <c r="B957" s="419">
        <v>42719</v>
      </c>
      <c r="C957" s="420">
        <v>17</v>
      </c>
      <c r="D957" s="421" t="s">
        <v>6716</v>
      </c>
      <c r="E957" s="417"/>
    </row>
    <row r="958" spans="2:5">
      <c r="B958" s="419">
        <v>42719</v>
      </c>
      <c r="C958" s="420">
        <v>17.04</v>
      </c>
      <c r="D958" s="421" t="s">
        <v>6716</v>
      </c>
      <c r="E958" s="417"/>
    </row>
    <row r="959" spans="2:5">
      <c r="B959" s="419">
        <v>42719</v>
      </c>
      <c r="C959" s="420">
        <v>17.760000000000002</v>
      </c>
      <c r="D959" s="421" t="s">
        <v>6716</v>
      </c>
      <c r="E959" s="417"/>
    </row>
    <row r="960" spans="2:5">
      <c r="B960" s="419">
        <v>42719</v>
      </c>
      <c r="C960" s="420">
        <v>18.399999999999999</v>
      </c>
      <c r="D960" s="421" t="s">
        <v>6716</v>
      </c>
      <c r="E960" s="417"/>
    </row>
    <row r="961" spans="2:5">
      <c r="B961" s="419">
        <v>42719</v>
      </c>
      <c r="C961" s="420">
        <v>18.399999999999999</v>
      </c>
      <c r="D961" s="421" t="s">
        <v>6716</v>
      </c>
      <c r="E961" s="417"/>
    </row>
    <row r="962" spans="2:5">
      <c r="B962" s="419">
        <v>42719</v>
      </c>
      <c r="C962" s="420">
        <v>20</v>
      </c>
      <c r="D962" s="421" t="s">
        <v>6716</v>
      </c>
      <c r="E962" s="417"/>
    </row>
    <row r="963" spans="2:5">
      <c r="B963" s="419">
        <v>42719</v>
      </c>
      <c r="C963" s="420">
        <v>20</v>
      </c>
      <c r="D963" s="421" t="s">
        <v>6716</v>
      </c>
      <c r="E963" s="417"/>
    </row>
    <row r="964" spans="2:5">
      <c r="B964" s="419">
        <v>42719</v>
      </c>
      <c r="C964" s="420">
        <v>20</v>
      </c>
      <c r="D964" s="421" t="s">
        <v>6716</v>
      </c>
      <c r="E964" s="417"/>
    </row>
    <row r="965" spans="2:5">
      <c r="B965" s="419">
        <v>42719</v>
      </c>
      <c r="C965" s="420">
        <v>20.25</v>
      </c>
      <c r="D965" s="421" t="s">
        <v>6716</v>
      </c>
      <c r="E965" s="417"/>
    </row>
    <row r="966" spans="2:5">
      <c r="B966" s="419">
        <v>42719</v>
      </c>
      <c r="C966" s="420">
        <v>24.55</v>
      </c>
      <c r="D966" s="421" t="s">
        <v>6716</v>
      </c>
      <c r="E966" s="417"/>
    </row>
    <row r="967" spans="2:5">
      <c r="B967" s="419">
        <v>42719</v>
      </c>
      <c r="C967" s="420">
        <v>25</v>
      </c>
      <c r="D967" s="421" t="s">
        <v>6716</v>
      </c>
      <c r="E967" s="417"/>
    </row>
    <row r="968" spans="2:5">
      <c r="B968" s="419">
        <v>42719</v>
      </c>
      <c r="C968" s="420">
        <v>25</v>
      </c>
      <c r="D968" s="421" t="s">
        <v>6716</v>
      </c>
      <c r="E968" s="417"/>
    </row>
    <row r="969" spans="2:5">
      <c r="B969" s="419">
        <v>42719</v>
      </c>
      <c r="C969" s="420">
        <v>25</v>
      </c>
      <c r="D969" s="421" t="s">
        <v>6716</v>
      </c>
      <c r="E969" s="417"/>
    </row>
    <row r="970" spans="2:5">
      <c r="B970" s="419">
        <v>42719</v>
      </c>
      <c r="C970" s="420">
        <v>25</v>
      </c>
      <c r="D970" s="421" t="s">
        <v>6716</v>
      </c>
      <c r="E970" s="417"/>
    </row>
    <row r="971" spans="2:5">
      <c r="B971" s="419">
        <v>42719</v>
      </c>
      <c r="C971" s="420">
        <v>25</v>
      </c>
      <c r="D971" s="421" t="s">
        <v>6716</v>
      </c>
      <c r="E971" s="417"/>
    </row>
    <row r="972" spans="2:5">
      <c r="B972" s="419">
        <v>42719</v>
      </c>
      <c r="C972" s="420">
        <v>25</v>
      </c>
      <c r="D972" s="421" t="s">
        <v>6716</v>
      </c>
      <c r="E972" s="417"/>
    </row>
    <row r="973" spans="2:5">
      <c r="B973" s="419">
        <v>42719</v>
      </c>
      <c r="C973" s="420">
        <v>25</v>
      </c>
      <c r="D973" s="421" t="s">
        <v>6716</v>
      </c>
      <c r="E973" s="417"/>
    </row>
    <row r="974" spans="2:5">
      <c r="B974" s="419">
        <v>42719</v>
      </c>
      <c r="C974" s="420">
        <v>25.46</v>
      </c>
      <c r="D974" s="421" t="s">
        <v>6716</v>
      </c>
      <c r="E974" s="417"/>
    </row>
    <row r="975" spans="2:5">
      <c r="B975" s="419">
        <v>42719</v>
      </c>
      <c r="C975" s="420">
        <v>28.86</v>
      </c>
      <c r="D975" s="421" t="s">
        <v>6716</v>
      </c>
      <c r="E975" s="417"/>
    </row>
    <row r="976" spans="2:5">
      <c r="B976" s="419">
        <v>42719</v>
      </c>
      <c r="C976" s="420">
        <v>30</v>
      </c>
      <c r="D976" s="421" t="s">
        <v>6716</v>
      </c>
      <c r="E976" s="417"/>
    </row>
    <row r="977" spans="2:5">
      <c r="B977" s="419">
        <v>42719</v>
      </c>
      <c r="C977" s="420">
        <v>30</v>
      </c>
      <c r="D977" s="421" t="s">
        <v>6716</v>
      </c>
      <c r="E977" s="417"/>
    </row>
    <row r="978" spans="2:5">
      <c r="B978" s="419">
        <v>42719</v>
      </c>
      <c r="C978" s="420">
        <v>30</v>
      </c>
      <c r="D978" s="421" t="s">
        <v>6716</v>
      </c>
      <c r="E978" s="417"/>
    </row>
    <row r="979" spans="2:5">
      <c r="B979" s="419">
        <v>42719</v>
      </c>
      <c r="C979" s="420">
        <v>30</v>
      </c>
      <c r="D979" s="421" t="s">
        <v>6716</v>
      </c>
      <c r="E979" s="417"/>
    </row>
    <row r="980" spans="2:5">
      <c r="B980" s="419">
        <v>42719</v>
      </c>
      <c r="C980" s="420">
        <v>30</v>
      </c>
      <c r="D980" s="421" t="s">
        <v>6716</v>
      </c>
      <c r="E980" s="417"/>
    </row>
    <row r="981" spans="2:5">
      <c r="B981" s="419">
        <v>42719</v>
      </c>
      <c r="C981" s="420">
        <v>30</v>
      </c>
      <c r="D981" s="421" t="s">
        <v>6716</v>
      </c>
      <c r="E981" s="417"/>
    </row>
    <row r="982" spans="2:5">
      <c r="B982" s="419">
        <v>42719</v>
      </c>
      <c r="C982" s="420">
        <v>33.21</v>
      </c>
      <c r="D982" s="421" t="s">
        <v>6716</v>
      </c>
      <c r="E982" s="417"/>
    </row>
    <row r="983" spans="2:5">
      <c r="B983" s="419">
        <v>42719</v>
      </c>
      <c r="C983" s="420">
        <v>40</v>
      </c>
      <c r="D983" s="421" t="s">
        <v>6716</v>
      </c>
      <c r="E983" s="417"/>
    </row>
    <row r="984" spans="2:5">
      <c r="B984" s="419">
        <v>42719</v>
      </c>
      <c r="C984" s="420">
        <v>40</v>
      </c>
      <c r="D984" s="421" t="s">
        <v>6716</v>
      </c>
      <c r="E984" s="417"/>
    </row>
    <row r="985" spans="2:5">
      <c r="B985" s="419">
        <v>42719</v>
      </c>
      <c r="C985" s="420">
        <v>40</v>
      </c>
      <c r="D985" s="421" t="s">
        <v>6716</v>
      </c>
      <c r="E985" s="417"/>
    </row>
    <row r="986" spans="2:5">
      <c r="B986" s="419">
        <v>42719</v>
      </c>
      <c r="C986" s="420">
        <v>40.380000000000003</v>
      </c>
      <c r="D986" s="421" t="s">
        <v>6716</v>
      </c>
      <c r="E986" s="417"/>
    </row>
    <row r="987" spans="2:5">
      <c r="B987" s="419">
        <v>42719</v>
      </c>
      <c r="C987" s="420">
        <v>47.89</v>
      </c>
      <c r="D987" s="421" t="s">
        <v>6716</v>
      </c>
      <c r="E987" s="417"/>
    </row>
    <row r="988" spans="2:5">
      <c r="B988" s="419">
        <v>42719</v>
      </c>
      <c r="C988" s="420">
        <v>50</v>
      </c>
      <c r="D988" s="421" t="s">
        <v>6716</v>
      </c>
      <c r="E988" s="417"/>
    </row>
    <row r="989" spans="2:5">
      <c r="B989" s="419">
        <v>42719</v>
      </c>
      <c r="C989" s="420">
        <v>60</v>
      </c>
      <c r="D989" s="421" t="s">
        <v>6716</v>
      </c>
      <c r="E989" s="417"/>
    </row>
    <row r="990" spans="2:5">
      <c r="B990" s="419">
        <v>42719</v>
      </c>
      <c r="C990" s="420">
        <v>60</v>
      </c>
      <c r="D990" s="421" t="s">
        <v>6716</v>
      </c>
      <c r="E990" s="417"/>
    </row>
    <row r="991" spans="2:5">
      <c r="B991" s="419">
        <v>42719</v>
      </c>
      <c r="C991" s="420">
        <v>75</v>
      </c>
      <c r="D991" s="421" t="s">
        <v>6716</v>
      </c>
      <c r="E991" s="417"/>
    </row>
    <row r="992" spans="2:5">
      <c r="B992" s="419">
        <v>42719</v>
      </c>
      <c r="C992" s="420">
        <v>84</v>
      </c>
      <c r="D992" s="421" t="s">
        <v>6716</v>
      </c>
      <c r="E992" s="417"/>
    </row>
    <row r="993" spans="2:5">
      <c r="B993" s="419">
        <v>42719</v>
      </c>
      <c r="C993" s="420">
        <v>97</v>
      </c>
      <c r="D993" s="421" t="s">
        <v>6715</v>
      </c>
      <c r="E993" s="417"/>
    </row>
    <row r="994" spans="2:5">
      <c r="B994" s="419">
        <v>42719</v>
      </c>
      <c r="C994" s="420">
        <v>150</v>
      </c>
      <c r="D994" s="421" t="s">
        <v>6716</v>
      </c>
      <c r="E994" s="417"/>
    </row>
    <row r="995" spans="2:5">
      <c r="B995" s="419">
        <v>42719</v>
      </c>
      <c r="C995" s="420">
        <v>194.71</v>
      </c>
      <c r="D995" s="421" t="s">
        <v>6715</v>
      </c>
      <c r="E995" s="417"/>
    </row>
    <row r="996" spans="2:5">
      <c r="B996" s="419">
        <v>42719</v>
      </c>
      <c r="C996" s="420">
        <v>371.66</v>
      </c>
      <c r="D996" s="421" t="s">
        <v>6716</v>
      </c>
      <c r="E996" s="417"/>
    </row>
    <row r="997" spans="2:5">
      <c r="B997" s="419">
        <v>42720</v>
      </c>
      <c r="C997" s="420">
        <v>0.01</v>
      </c>
      <c r="D997" s="421" t="s">
        <v>6716</v>
      </c>
      <c r="E997" s="417"/>
    </row>
    <row r="998" spans="2:5">
      <c r="B998" s="419">
        <v>42720</v>
      </c>
      <c r="C998" s="420">
        <v>0.01</v>
      </c>
      <c r="D998" s="421" t="s">
        <v>6716</v>
      </c>
      <c r="E998" s="417"/>
    </row>
    <row r="999" spans="2:5">
      <c r="B999" s="419">
        <v>42720</v>
      </c>
      <c r="C999" s="420">
        <v>0.15</v>
      </c>
      <c r="D999" s="421" t="s">
        <v>6716</v>
      </c>
      <c r="E999" s="417"/>
    </row>
    <row r="1000" spans="2:5">
      <c r="B1000" s="419">
        <v>42720</v>
      </c>
      <c r="C1000" s="420">
        <v>0.25</v>
      </c>
      <c r="D1000" s="421" t="s">
        <v>6716</v>
      </c>
      <c r="E1000" s="417"/>
    </row>
    <row r="1001" spans="2:5">
      <c r="B1001" s="419">
        <v>42720</v>
      </c>
      <c r="C1001" s="420">
        <v>0.25</v>
      </c>
      <c r="D1001" s="421" t="s">
        <v>6716</v>
      </c>
      <c r="E1001" s="417"/>
    </row>
    <row r="1002" spans="2:5">
      <c r="B1002" s="419">
        <v>42720</v>
      </c>
      <c r="C1002" s="420">
        <v>0.38</v>
      </c>
      <c r="D1002" s="421" t="s">
        <v>6716</v>
      </c>
      <c r="E1002" s="417"/>
    </row>
    <row r="1003" spans="2:5">
      <c r="B1003" s="419">
        <v>42720</v>
      </c>
      <c r="C1003" s="420">
        <v>0.5</v>
      </c>
      <c r="D1003" s="421" t="s">
        <v>6716</v>
      </c>
      <c r="E1003" s="417"/>
    </row>
    <row r="1004" spans="2:5">
      <c r="B1004" s="419">
        <v>42720</v>
      </c>
      <c r="C1004" s="420">
        <v>1</v>
      </c>
      <c r="D1004" s="421" t="s">
        <v>6716</v>
      </c>
      <c r="E1004" s="417"/>
    </row>
    <row r="1005" spans="2:5">
      <c r="B1005" s="419">
        <v>42720</v>
      </c>
      <c r="C1005" s="420">
        <v>1</v>
      </c>
      <c r="D1005" s="421" t="s">
        <v>6716</v>
      </c>
      <c r="E1005" s="417"/>
    </row>
    <row r="1006" spans="2:5">
      <c r="B1006" s="419">
        <v>42720</v>
      </c>
      <c r="C1006" s="420">
        <v>1</v>
      </c>
      <c r="D1006" s="421" t="s">
        <v>6716</v>
      </c>
      <c r="E1006" s="417"/>
    </row>
    <row r="1007" spans="2:5">
      <c r="B1007" s="419">
        <v>42720</v>
      </c>
      <c r="C1007" s="420">
        <v>1</v>
      </c>
      <c r="D1007" s="421" t="s">
        <v>6716</v>
      </c>
      <c r="E1007" s="417"/>
    </row>
    <row r="1008" spans="2:5">
      <c r="B1008" s="419">
        <v>42720</v>
      </c>
      <c r="C1008" s="420">
        <v>1</v>
      </c>
      <c r="D1008" s="421" t="s">
        <v>6716</v>
      </c>
      <c r="E1008" s="417"/>
    </row>
    <row r="1009" spans="2:5">
      <c r="B1009" s="419">
        <v>42720</v>
      </c>
      <c r="C1009" s="420">
        <v>1.04</v>
      </c>
      <c r="D1009" s="421" t="s">
        <v>6716</v>
      </c>
      <c r="E1009" s="417"/>
    </row>
    <row r="1010" spans="2:5">
      <c r="B1010" s="419">
        <v>42720</v>
      </c>
      <c r="C1010" s="420">
        <v>1.25</v>
      </c>
      <c r="D1010" s="421" t="s">
        <v>6716</v>
      </c>
      <c r="E1010" s="417"/>
    </row>
    <row r="1011" spans="2:5">
      <c r="B1011" s="419">
        <v>42720</v>
      </c>
      <c r="C1011" s="420">
        <v>1.79</v>
      </c>
      <c r="D1011" s="421" t="s">
        <v>6716</v>
      </c>
      <c r="E1011" s="417"/>
    </row>
    <row r="1012" spans="2:5">
      <c r="B1012" s="419">
        <v>42720</v>
      </c>
      <c r="C1012" s="420">
        <v>2</v>
      </c>
      <c r="D1012" s="421" t="s">
        <v>6716</v>
      </c>
      <c r="E1012" s="417"/>
    </row>
    <row r="1013" spans="2:5">
      <c r="B1013" s="419">
        <v>42720</v>
      </c>
      <c r="C1013" s="420">
        <v>2</v>
      </c>
      <c r="D1013" s="421" t="s">
        <v>6716</v>
      </c>
      <c r="E1013" s="417"/>
    </row>
    <row r="1014" spans="2:5">
      <c r="B1014" s="419">
        <v>42720</v>
      </c>
      <c r="C1014" s="420">
        <v>2.04</v>
      </c>
      <c r="D1014" s="421" t="s">
        <v>6716</v>
      </c>
      <c r="E1014" s="417"/>
    </row>
    <row r="1015" spans="2:5">
      <c r="B1015" s="419">
        <v>42720</v>
      </c>
      <c r="C1015" s="420">
        <v>2.57</v>
      </c>
      <c r="D1015" s="421" t="s">
        <v>6716</v>
      </c>
      <c r="E1015" s="417"/>
    </row>
    <row r="1016" spans="2:5">
      <c r="B1016" s="419">
        <v>42720</v>
      </c>
      <c r="C1016" s="420">
        <v>2.57</v>
      </c>
      <c r="D1016" s="421" t="s">
        <v>6716</v>
      </c>
      <c r="E1016" s="417"/>
    </row>
    <row r="1017" spans="2:5">
      <c r="B1017" s="419">
        <v>42720</v>
      </c>
      <c r="C1017" s="420">
        <v>3.14</v>
      </c>
      <c r="D1017" s="421" t="s">
        <v>6716</v>
      </c>
      <c r="E1017" s="417"/>
    </row>
    <row r="1018" spans="2:5">
      <c r="B1018" s="419">
        <v>42720</v>
      </c>
      <c r="C1018" s="420">
        <v>4</v>
      </c>
      <c r="D1018" s="421" t="s">
        <v>6716</v>
      </c>
      <c r="E1018" s="417"/>
    </row>
    <row r="1019" spans="2:5">
      <c r="B1019" s="419">
        <v>42720</v>
      </c>
      <c r="C1019" s="420">
        <v>4</v>
      </c>
      <c r="D1019" s="421" t="s">
        <v>6716</v>
      </c>
      <c r="E1019" s="417"/>
    </row>
    <row r="1020" spans="2:5">
      <c r="B1020" s="419">
        <v>42720</v>
      </c>
      <c r="C1020" s="420">
        <v>4.1900000000000004</v>
      </c>
      <c r="D1020" s="421" t="s">
        <v>6716</v>
      </c>
      <c r="E1020" s="417"/>
    </row>
    <row r="1021" spans="2:5">
      <c r="B1021" s="419">
        <v>42720</v>
      </c>
      <c r="C1021" s="420">
        <v>4.8499999999999996</v>
      </c>
      <c r="D1021" s="421" t="s">
        <v>6716</v>
      </c>
      <c r="E1021" s="417"/>
    </row>
    <row r="1022" spans="2:5">
      <c r="B1022" s="419">
        <v>42720</v>
      </c>
      <c r="C1022" s="420">
        <v>4.97</v>
      </c>
      <c r="D1022" s="421" t="s">
        <v>6716</v>
      </c>
      <c r="E1022" s="417"/>
    </row>
    <row r="1023" spans="2:5">
      <c r="B1023" s="419">
        <v>42720</v>
      </c>
      <c r="C1023" s="420">
        <v>5</v>
      </c>
      <c r="D1023" s="421" t="s">
        <v>6716</v>
      </c>
      <c r="E1023" s="417"/>
    </row>
    <row r="1024" spans="2:5">
      <c r="B1024" s="419">
        <v>42720</v>
      </c>
      <c r="C1024" s="420">
        <v>5</v>
      </c>
      <c r="D1024" s="421" t="s">
        <v>6716</v>
      </c>
      <c r="E1024" s="417"/>
    </row>
    <row r="1025" spans="2:5">
      <c r="B1025" s="419">
        <v>42720</v>
      </c>
      <c r="C1025" s="420">
        <v>5</v>
      </c>
      <c r="D1025" s="421" t="s">
        <v>6716</v>
      </c>
      <c r="E1025" s="417"/>
    </row>
    <row r="1026" spans="2:5">
      <c r="B1026" s="419">
        <v>42720</v>
      </c>
      <c r="C1026" s="420">
        <v>5</v>
      </c>
      <c r="D1026" s="421" t="s">
        <v>6716</v>
      </c>
      <c r="E1026" s="417"/>
    </row>
    <row r="1027" spans="2:5">
      <c r="B1027" s="419">
        <v>42720</v>
      </c>
      <c r="C1027" s="420">
        <v>5</v>
      </c>
      <c r="D1027" s="421" t="s">
        <v>6716</v>
      </c>
      <c r="E1027" s="417"/>
    </row>
    <row r="1028" spans="2:5">
      <c r="B1028" s="419">
        <v>42720</v>
      </c>
      <c r="C1028" s="420">
        <v>5</v>
      </c>
      <c r="D1028" s="421" t="s">
        <v>6716</v>
      </c>
      <c r="E1028" s="417"/>
    </row>
    <row r="1029" spans="2:5">
      <c r="B1029" s="419">
        <v>42720</v>
      </c>
      <c r="C1029" s="420">
        <v>5</v>
      </c>
      <c r="D1029" s="421" t="s">
        <v>6716</v>
      </c>
      <c r="E1029" s="417"/>
    </row>
    <row r="1030" spans="2:5">
      <c r="B1030" s="419">
        <v>42720</v>
      </c>
      <c r="C1030" s="420">
        <v>5</v>
      </c>
      <c r="D1030" s="421" t="s">
        <v>6716</v>
      </c>
      <c r="E1030" s="417"/>
    </row>
    <row r="1031" spans="2:5">
      <c r="B1031" s="419">
        <v>42720</v>
      </c>
      <c r="C1031" s="420">
        <v>5</v>
      </c>
      <c r="D1031" s="421" t="s">
        <v>6716</v>
      </c>
      <c r="E1031" s="417"/>
    </row>
    <row r="1032" spans="2:5">
      <c r="B1032" s="419">
        <v>42720</v>
      </c>
      <c r="C1032" s="420">
        <v>5</v>
      </c>
      <c r="D1032" s="421" t="s">
        <v>6716</v>
      </c>
      <c r="E1032" s="417"/>
    </row>
    <row r="1033" spans="2:5">
      <c r="B1033" s="419">
        <v>42720</v>
      </c>
      <c r="C1033" s="420">
        <v>5.29</v>
      </c>
      <c r="D1033" s="421" t="s">
        <v>6716</v>
      </c>
      <c r="E1033" s="417"/>
    </row>
    <row r="1034" spans="2:5">
      <c r="B1034" s="419">
        <v>42720</v>
      </c>
      <c r="C1034" s="420">
        <v>7</v>
      </c>
      <c r="D1034" s="421" t="s">
        <v>6716</v>
      </c>
      <c r="E1034" s="417"/>
    </row>
    <row r="1035" spans="2:5">
      <c r="B1035" s="419">
        <v>42720</v>
      </c>
      <c r="C1035" s="420">
        <v>7.05</v>
      </c>
      <c r="D1035" s="421" t="s">
        <v>6716</v>
      </c>
      <c r="E1035" s="417"/>
    </row>
    <row r="1036" spans="2:5">
      <c r="B1036" s="419">
        <v>42720</v>
      </c>
      <c r="C1036" s="420">
        <v>7.15</v>
      </c>
      <c r="D1036" s="421" t="s">
        <v>6716</v>
      </c>
      <c r="E1036" s="417"/>
    </row>
    <row r="1037" spans="2:5">
      <c r="B1037" s="419">
        <v>42720</v>
      </c>
      <c r="C1037" s="420">
        <v>7.78</v>
      </c>
      <c r="D1037" s="421" t="s">
        <v>6716</v>
      </c>
      <c r="E1037" s="417"/>
    </row>
    <row r="1038" spans="2:5">
      <c r="B1038" s="419">
        <v>42720</v>
      </c>
      <c r="C1038" s="420">
        <v>8</v>
      </c>
      <c r="D1038" s="421" t="s">
        <v>6716</v>
      </c>
      <c r="E1038" s="417"/>
    </row>
    <row r="1039" spans="2:5">
      <c r="B1039" s="419">
        <v>42720</v>
      </c>
      <c r="C1039" s="420">
        <v>9.75</v>
      </c>
      <c r="D1039" s="421" t="s">
        <v>6716</v>
      </c>
      <c r="E1039" s="417"/>
    </row>
    <row r="1040" spans="2:5">
      <c r="B1040" s="419">
        <v>42720</v>
      </c>
      <c r="C1040" s="420">
        <v>10</v>
      </c>
      <c r="D1040" s="421" t="s">
        <v>6716</v>
      </c>
      <c r="E1040" s="417"/>
    </row>
    <row r="1041" spans="2:5">
      <c r="B1041" s="419">
        <v>42720</v>
      </c>
      <c r="C1041" s="420">
        <v>10</v>
      </c>
      <c r="D1041" s="421" t="s">
        <v>6716</v>
      </c>
      <c r="E1041" s="417"/>
    </row>
    <row r="1042" spans="2:5">
      <c r="B1042" s="419">
        <v>42720</v>
      </c>
      <c r="C1042" s="420">
        <v>10</v>
      </c>
      <c r="D1042" s="421" t="s">
        <v>6716</v>
      </c>
      <c r="E1042" s="417"/>
    </row>
    <row r="1043" spans="2:5">
      <c r="B1043" s="419">
        <v>42720</v>
      </c>
      <c r="C1043" s="420">
        <v>11.03</v>
      </c>
      <c r="D1043" s="421" t="s">
        <v>6716</v>
      </c>
      <c r="E1043" s="417"/>
    </row>
    <row r="1044" spans="2:5">
      <c r="B1044" s="419">
        <v>42720</v>
      </c>
      <c r="C1044" s="420">
        <v>12.5</v>
      </c>
      <c r="D1044" s="421" t="s">
        <v>6716</v>
      </c>
      <c r="E1044" s="417"/>
    </row>
    <row r="1045" spans="2:5">
      <c r="B1045" s="419">
        <v>42720</v>
      </c>
      <c r="C1045" s="420">
        <v>12.75</v>
      </c>
      <c r="D1045" s="421" t="s">
        <v>6716</v>
      </c>
      <c r="E1045" s="417"/>
    </row>
    <row r="1046" spans="2:5">
      <c r="B1046" s="419">
        <v>42720</v>
      </c>
      <c r="C1046" s="420">
        <v>13.85</v>
      </c>
      <c r="D1046" s="421" t="s">
        <v>6716</v>
      </c>
      <c r="E1046" s="417"/>
    </row>
    <row r="1047" spans="2:5">
      <c r="B1047" s="419">
        <v>42720</v>
      </c>
      <c r="C1047" s="420">
        <v>14</v>
      </c>
      <c r="D1047" s="421" t="s">
        <v>6716</v>
      </c>
      <c r="E1047" s="417"/>
    </row>
    <row r="1048" spans="2:5">
      <c r="B1048" s="419">
        <v>42720</v>
      </c>
      <c r="C1048" s="420">
        <v>14.43</v>
      </c>
      <c r="D1048" s="421" t="s">
        <v>6716</v>
      </c>
      <c r="E1048" s="417"/>
    </row>
    <row r="1049" spans="2:5">
      <c r="B1049" s="419">
        <v>42720</v>
      </c>
      <c r="C1049" s="420">
        <v>15</v>
      </c>
      <c r="D1049" s="421" t="s">
        <v>6716</v>
      </c>
      <c r="E1049" s="417"/>
    </row>
    <row r="1050" spans="2:5">
      <c r="B1050" s="419">
        <v>42720</v>
      </c>
      <c r="C1050" s="420">
        <v>15</v>
      </c>
      <c r="D1050" s="421" t="s">
        <v>6716</v>
      </c>
      <c r="E1050" s="417"/>
    </row>
    <row r="1051" spans="2:5">
      <c r="B1051" s="419">
        <v>42720</v>
      </c>
      <c r="C1051" s="420">
        <v>16</v>
      </c>
      <c r="D1051" s="421" t="s">
        <v>6716</v>
      </c>
      <c r="E1051" s="417"/>
    </row>
    <row r="1052" spans="2:5">
      <c r="B1052" s="419">
        <v>42720</v>
      </c>
      <c r="C1052" s="420">
        <v>18</v>
      </c>
      <c r="D1052" s="421" t="s">
        <v>6716</v>
      </c>
      <c r="E1052" s="417"/>
    </row>
    <row r="1053" spans="2:5">
      <c r="B1053" s="419">
        <v>42720</v>
      </c>
      <c r="C1053" s="420">
        <v>18.96</v>
      </c>
      <c r="D1053" s="421" t="s">
        <v>6716</v>
      </c>
      <c r="E1053" s="417"/>
    </row>
    <row r="1054" spans="2:5">
      <c r="B1054" s="419">
        <v>42720</v>
      </c>
      <c r="C1054" s="420">
        <v>20</v>
      </c>
      <c r="D1054" s="421" t="s">
        <v>6716</v>
      </c>
      <c r="E1054" s="417"/>
    </row>
    <row r="1055" spans="2:5">
      <c r="B1055" s="419">
        <v>42720</v>
      </c>
      <c r="C1055" s="420">
        <v>20</v>
      </c>
      <c r="D1055" s="421" t="s">
        <v>6716</v>
      </c>
      <c r="E1055" s="417"/>
    </row>
    <row r="1056" spans="2:5">
      <c r="B1056" s="419">
        <v>42720</v>
      </c>
      <c r="C1056" s="420">
        <v>20</v>
      </c>
      <c r="D1056" s="421" t="s">
        <v>6716</v>
      </c>
      <c r="E1056" s="417"/>
    </row>
    <row r="1057" spans="2:5">
      <c r="B1057" s="419">
        <v>42720</v>
      </c>
      <c r="C1057" s="420">
        <v>23.75</v>
      </c>
      <c r="D1057" s="421" t="s">
        <v>6716</v>
      </c>
      <c r="E1057" s="417"/>
    </row>
    <row r="1058" spans="2:5">
      <c r="B1058" s="419">
        <v>42720</v>
      </c>
      <c r="C1058" s="420">
        <v>24.5</v>
      </c>
      <c r="D1058" s="421" t="s">
        <v>6716</v>
      </c>
      <c r="E1058" s="417"/>
    </row>
    <row r="1059" spans="2:5">
      <c r="B1059" s="419">
        <v>42720</v>
      </c>
      <c r="C1059" s="420">
        <v>25</v>
      </c>
      <c r="D1059" s="421" t="s">
        <v>6716</v>
      </c>
      <c r="E1059" s="417"/>
    </row>
    <row r="1060" spans="2:5">
      <c r="B1060" s="419">
        <v>42720</v>
      </c>
      <c r="C1060" s="420">
        <v>25</v>
      </c>
      <c r="D1060" s="421" t="s">
        <v>6716</v>
      </c>
      <c r="E1060" s="417"/>
    </row>
    <row r="1061" spans="2:5">
      <c r="B1061" s="419">
        <v>42720</v>
      </c>
      <c r="C1061" s="420">
        <v>25</v>
      </c>
      <c r="D1061" s="421" t="s">
        <v>6716</v>
      </c>
      <c r="E1061" s="417"/>
    </row>
    <row r="1062" spans="2:5">
      <c r="B1062" s="419">
        <v>42720</v>
      </c>
      <c r="C1062" s="420">
        <v>25</v>
      </c>
      <c r="D1062" s="421" t="s">
        <v>6716</v>
      </c>
      <c r="E1062" s="417"/>
    </row>
    <row r="1063" spans="2:5">
      <c r="B1063" s="419">
        <v>42720</v>
      </c>
      <c r="C1063" s="420">
        <v>25</v>
      </c>
      <c r="D1063" s="421" t="s">
        <v>6716</v>
      </c>
      <c r="E1063" s="417"/>
    </row>
    <row r="1064" spans="2:5">
      <c r="B1064" s="419">
        <v>42720</v>
      </c>
      <c r="C1064" s="420">
        <v>25</v>
      </c>
      <c r="D1064" s="421" t="s">
        <v>6716</v>
      </c>
      <c r="E1064" s="417"/>
    </row>
    <row r="1065" spans="2:5">
      <c r="B1065" s="419">
        <v>42720</v>
      </c>
      <c r="C1065" s="420">
        <v>25</v>
      </c>
      <c r="D1065" s="421" t="s">
        <v>6716</v>
      </c>
      <c r="E1065" s="417"/>
    </row>
    <row r="1066" spans="2:5">
      <c r="B1066" s="419">
        <v>42720</v>
      </c>
      <c r="C1066" s="420">
        <v>25</v>
      </c>
      <c r="D1066" s="421" t="s">
        <v>6716</v>
      </c>
      <c r="E1066" s="417"/>
    </row>
    <row r="1067" spans="2:5">
      <c r="B1067" s="419">
        <v>42720</v>
      </c>
      <c r="C1067" s="420">
        <v>30</v>
      </c>
      <c r="D1067" s="421" t="s">
        <v>6716</v>
      </c>
      <c r="E1067" s="417"/>
    </row>
    <row r="1068" spans="2:5">
      <c r="B1068" s="419">
        <v>42720</v>
      </c>
      <c r="C1068" s="420">
        <v>30</v>
      </c>
      <c r="D1068" s="421" t="s">
        <v>6716</v>
      </c>
      <c r="E1068" s="417"/>
    </row>
    <row r="1069" spans="2:5">
      <c r="B1069" s="419">
        <v>42720</v>
      </c>
      <c r="C1069" s="420">
        <v>30</v>
      </c>
      <c r="D1069" s="421" t="s">
        <v>6716</v>
      </c>
      <c r="E1069" s="417"/>
    </row>
    <row r="1070" spans="2:5">
      <c r="B1070" s="419">
        <v>42720</v>
      </c>
      <c r="C1070" s="420">
        <v>30</v>
      </c>
      <c r="D1070" s="421" t="s">
        <v>6716</v>
      </c>
      <c r="E1070" s="417"/>
    </row>
    <row r="1071" spans="2:5">
      <c r="B1071" s="419">
        <v>42720</v>
      </c>
      <c r="C1071" s="420">
        <v>30</v>
      </c>
      <c r="D1071" s="421" t="s">
        <v>6716</v>
      </c>
      <c r="E1071" s="417"/>
    </row>
    <row r="1072" spans="2:5">
      <c r="B1072" s="419">
        <v>42720</v>
      </c>
      <c r="C1072" s="420">
        <v>30</v>
      </c>
      <c r="D1072" s="421" t="s">
        <v>6716</v>
      </c>
      <c r="E1072" s="417"/>
    </row>
    <row r="1073" spans="2:5">
      <c r="B1073" s="419">
        <v>42720</v>
      </c>
      <c r="C1073" s="420">
        <v>35</v>
      </c>
      <c r="D1073" s="421" t="s">
        <v>6716</v>
      </c>
      <c r="E1073" s="417"/>
    </row>
    <row r="1074" spans="2:5">
      <c r="B1074" s="419">
        <v>42720</v>
      </c>
      <c r="C1074" s="420">
        <v>40</v>
      </c>
      <c r="D1074" s="421" t="s">
        <v>6716</v>
      </c>
      <c r="E1074" s="417"/>
    </row>
    <row r="1075" spans="2:5">
      <c r="B1075" s="419">
        <v>42720</v>
      </c>
      <c r="C1075" s="420">
        <v>40</v>
      </c>
      <c r="D1075" s="421" t="s">
        <v>6716</v>
      </c>
      <c r="E1075" s="417"/>
    </row>
    <row r="1076" spans="2:5">
      <c r="B1076" s="419">
        <v>42720</v>
      </c>
      <c r="C1076" s="420">
        <v>48</v>
      </c>
      <c r="D1076" s="421" t="s">
        <v>6716</v>
      </c>
      <c r="E1076" s="417"/>
    </row>
    <row r="1077" spans="2:5">
      <c r="B1077" s="419">
        <v>42720</v>
      </c>
      <c r="C1077" s="420">
        <v>48.35</v>
      </c>
      <c r="D1077" s="421" t="s">
        <v>6716</v>
      </c>
      <c r="E1077" s="417"/>
    </row>
    <row r="1078" spans="2:5">
      <c r="B1078" s="419">
        <v>42720</v>
      </c>
      <c r="C1078" s="420">
        <v>50</v>
      </c>
      <c r="D1078" s="421" t="s">
        <v>6716</v>
      </c>
      <c r="E1078" s="417"/>
    </row>
    <row r="1079" spans="2:5">
      <c r="B1079" s="419">
        <v>42720</v>
      </c>
      <c r="C1079" s="420">
        <v>50</v>
      </c>
      <c r="D1079" s="421" t="s">
        <v>6716</v>
      </c>
      <c r="E1079" s="417"/>
    </row>
    <row r="1080" spans="2:5">
      <c r="B1080" s="419">
        <v>42720</v>
      </c>
      <c r="C1080" s="420">
        <v>52</v>
      </c>
      <c r="D1080" s="421" t="s">
        <v>6716</v>
      </c>
      <c r="E1080" s="417"/>
    </row>
    <row r="1081" spans="2:5">
      <c r="B1081" s="419">
        <v>42720</v>
      </c>
      <c r="C1081" s="420">
        <v>55</v>
      </c>
      <c r="D1081" s="421" t="s">
        <v>6716</v>
      </c>
      <c r="E1081" s="417"/>
    </row>
    <row r="1082" spans="2:5">
      <c r="B1082" s="419">
        <v>42720</v>
      </c>
      <c r="C1082" s="420">
        <v>60</v>
      </c>
      <c r="D1082" s="421" t="s">
        <v>6716</v>
      </c>
      <c r="E1082" s="417"/>
    </row>
    <row r="1083" spans="2:5">
      <c r="B1083" s="419">
        <v>42720</v>
      </c>
      <c r="C1083" s="420">
        <v>65</v>
      </c>
      <c r="D1083" s="421" t="s">
        <v>6716</v>
      </c>
      <c r="E1083" s="417"/>
    </row>
    <row r="1084" spans="2:5">
      <c r="B1084" s="419">
        <v>42720</v>
      </c>
      <c r="C1084" s="420">
        <v>68</v>
      </c>
      <c r="D1084" s="421" t="s">
        <v>6716</v>
      </c>
      <c r="E1084" s="417"/>
    </row>
    <row r="1085" spans="2:5">
      <c r="B1085" s="419">
        <v>42720</v>
      </c>
      <c r="C1085" s="420">
        <v>100</v>
      </c>
      <c r="D1085" s="421" t="s">
        <v>6716</v>
      </c>
      <c r="E1085" s="417"/>
    </row>
    <row r="1086" spans="2:5">
      <c r="B1086" s="419">
        <v>42720</v>
      </c>
      <c r="C1086" s="420">
        <v>100</v>
      </c>
      <c r="D1086" s="421" t="s">
        <v>6716</v>
      </c>
      <c r="E1086" s="417"/>
    </row>
    <row r="1087" spans="2:5">
      <c r="B1087" s="419">
        <v>42720</v>
      </c>
      <c r="C1087" s="420">
        <v>350</v>
      </c>
      <c r="D1087" s="421" t="s">
        <v>6716</v>
      </c>
      <c r="E1087" s="417"/>
    </row>
    <row r="1088" spans="2:5">
      <c r="B1088" s="419">
        <v>42720</v>
      </c>
      <c r="C1088" s="420">
        <v>658.76</v>
      </c>
      <c r="D1088" s="421" t="s">
        <v>6715</v>
      </c>
      <c r="E1088" s="417"/>
    </row>
    <row r="1089" spans="2:5">
      <c r="B1089" s="419">
        <v>42720</v>
      </c>
      <c r="C1089" s="420">
        <v>970</v>
      </c>
      <c r="D1089" s="421" t="s">
        <v>6715</v>
      </c>
      <c r="E1089" s="417"/>
    </row>
    <row r="1090" spans="2:5">
      <c r="B1090" s="419">
        <v>42723</v>
      </c>
      <c r="C1090" s="420">
        <v>0.05</v>
      </c>
      <c r="D1090" s="421" t="s">
        <v>6716</v>
      </c>
      <c r="E1090" s="417"/>
    </row>
    <row r="1091" spans="2:5">
      <c r="B1091" s="419">
        <v>42723</v>
      </c>
      <c r="C1091" s="420">
        <v>0.13</v>
      </c>
      <c r="D1091" s="421" t="s">
        <v>6716</v>
      </c>
      <c r="E1091" s="417"/>
    </row>
    <row r="1092" spans="2:5">
      <c r="B1092" s="419">
        <v>42723</v>
      </c>
      <c r="C1092" s="420">
        <v>0.22</v>
      </c>
      <c r="D1092" s="421" t="s">
        <v>6716</v>
      </c>
      <c r="E1092" s="417"/>
    </row>
    <row r="1093" spans="2:5">
      <c r="B1093" s="419">
        <v>42723</v>
      </c>
      <c r="C1093" s="420">
        <v>0.25</v>
      </c>
      <c r="D1093" s="421" t="s">
        <v>6716</v>
      </c>
      <c r="E1093" s="417"/>
    </row>
    <row r="1094" spans="2:5">
      <c r="B1094" s="419">
        <v>42723</v>
      </c>
      <c r="C1094" s="420">
        <v>1</v>
      </c>
      <c r="D1094" s="421" t="s">
        <v>6716</v>
      </c>
      <c r="E1094" s="417"/>
    </row>
    <row r="1095" spans="2:5">
      <c r="B1095" s="419">
        <v>42723</v>
      </c>
      <c r="C1095" s="420">
        <v>1.03</v>
      </c>
      <c r="D1095" s="421" t="s">
        <v>6716</v>
      </c>
      <c r="E1095" s="417"/>
    </row>
    <row r="1096" spans="2:5">
      <c r="B1096" s="419">
        <v>42723</v>
      </c>
      <c r="C1096" s="420">
        <v>1.04</v>
      </c>
      <c r="D1096" s="421" t="s">
        <v>6716</v>
      </c>
      <c r="E1096" s="417"/>
    </row>
    <row r="1097" spans="2:5">
      <c r="B1097" s="419">
        <v>42723</v>
      </c>
      <c r="C1097" s="420">
        <v>1.32</v>
      </c>
      <c r="D1097" s="421" t="s">
        <v>6716</v>
      </c>
      <c r="E1097" s="417"/>
    </row>
    <row r="1098" spans="2:5">
      <c r="B1098" s="419">
        <v>42723</v>
      </c>
      <c r="C1098" s="420">
        <v>1.36</v>
      </c>
      <c r="D1098" s="421" t="s">
        <v>6716</v>
      </c>
      <c r="E1098" s="417"/>
    </row>
    <row r="1099" spans="2:5">
      <c r="B1099" s="419">
        <v>42723</v>
      </c>
      <c r="C1099" s="420">
        <v>1.44</v>
      </c>
      <c r="D1099" s="421" t="s">
        <v>6716</v>
      </c>
      <c r="E1099" s="417"/>
    </row>
    <row r="1100" spans="2:5">
      <c r="B1100" s="419">
        <v>42723</v>
      </c>
      <c r="C1100" s="420">
        <v>1.6</v>
      </c>
      <c r="D1100" s="421" t="s">
        <v>6716</v>
      </c>
      <c r="E1100" s="417"/>
    </row>
    <row r="1101" spans="2:5">
      <c r="B1101" s="419">
        <v>42723</v>
      </c>
      <c r="C1101" s="420">
        <v>1.73</v>
      </c>
      <c r="D1101" s="421" t="s">
        <v>6716</v>
      </c>
      <c r="E1101" s="417"/>
    </row>
    <row r="1102" spans="2:5">
      <c r="B1102" s="419">
        <v>42723</v>
      </c>
      <c r="C1102" s="420">
        <v>1.73</v>
      </c>
      <c r="D1102" s="421" t="s">
        <v>6716</v>
      </c>
      <c r="E1102" s="417"/>
    </row>
    <row r="1103" spans="2:5">
      <c r="B1103" s="419">
        <v>42723</v>
      </c>
      <c r="C1103" s="420">
        <v>1.86</v>
      </c>
      <c r="D1103" s="421" t="s">
        <v>6716</v>
      </c>
      <c r="E1103" s="417"/>
    </row>
    <row r="1104" spans="2:5">
      <c r="B1104" s="419">
        <v>42723</v>
      </c>
      <c r="C1104" s="420">
        <v>1.9</v>
      </c>
      <c r="D1104" s="421" t="s">
        <v>6716</v>
      </c>
      <c r="E1104" s="417"/>
    </row>
    <row r="1105" spans="2:5">
      <c r="B1105" s="419">
        <v>42723</v>
      </c>
      <c r="C1105" s="420">
        <v>2.08</v>
      </c>
      <c r="D1105" s="421" t="s">
        <v>6716</v>
      </c>
      <c r="E1105" s="417"/>
    </row>
    <row r="1106" spans="2:5">
      <c r="B1106" s="419">
        <v>42723</v>
      </c>
      <c r="C1106" s="420">
        <v>2.08</v>
      </c>
      <c r="D1106" s="421" t="s">
        <v>6716</v>
      </c>
      <c r="E1106" s="417"/>
    </row>
    <row r="1107" spans="2:5">
      <c r="B1107" s="419">
        <v>42723</v>
      </c>
      <c r="C1107" s="420">
        <v>2.23</v>
      </c>
      <c r="D1107" s="421" t="s">
        <v>6716</v>
      </c>
      <c r="E1107" s="417"/>
    </row>
    <row r="1108" spans="2:5">
      <c r="B1108" s="419">
        <v>42723</v>
      </c>
      <c r="C1108" s="420">
        <v>2.4900000000000002</v>
      </c>
      <c r="D1108" s="421" t="s">
        <v>6716</v>
      </c>
      <c r="E1108" s="417"/>
    </row>
    <row r="1109" spans="2:5">
      <c r="B1109" s="419">
        <v>42723</v>
      </c>
      <c r="C1109" s="420">
        <v>2.4900000000000002</v>
      </c>
      <c r="D1109" s="421" t="s">
        <v>6716</v>
      </c>
      <c r="E1109" s="417"/>
    </row>
    <row r="1110" spans="2:5">
      <c r="B1110" s="419">
        <v>42723</v>
      </c>
      <c r="C1110" s="420">
        <v>2.57</v>
      </c>
      <c r="D1110" s="421" t="s">
        <v>6716</v>
      </c>
      <c r="E1110" s="417"/>
    </row>
    <row r="1111" spans="2:5">
      <c r="B1111" s="419">
        <v>42723</v>
      </c>
      <c r="C1111" s="420">
        <v>2.57</v>
      </c>
      <c r="D1111" s="421" t="s">
        <v>6716</v>
      </c>
      <c r="E1111" s="417"/>
    </row>
    <row r="1112" spans="2:5">
      <c r="B1112" s="419">
        <v>42723</v>
      </c>
      <c r="C1112" s="420">
        <v>2.57</v>
      </c>
      <c r="D1112" s="421" t="s">
        <v>6716</v>
      </c>
      <c r="E1112" s="417"/>
    </row>
    <row r="1113" spans="2:5">
      <c r="B1113" s="419">
        <v>42723</v>
      </c>
      <c r="C1113" s="420">
        <v>2.76</v>
      </c>
      <c r="D1113" s="421" t="s">
        <v>6716</v>
      </c>
      <c r="E1113" s="417"/>
    </row>
    <row r="1114" spans="2:5">
      <c r="B1114" s="419">
        <v>42723</v>
      </c>
      <c r="C1114" s="420">
        <v>3</v>
      </c>
      <c r="D1114" s="421" t="s">
        <v>6716</v>
      </c>
      <c r="E1114" s="417"/>
    </row>
    <row r="1115" spans="2:5">
      <c r="B1115" s="419">
        <v>42723</v>
      </c>
      <c r="C1115" s="420">
        <v>3</v>
      </c>
      <c r="D1115" s="421" t="s">
        <v>6716</v>
      </c>
      <c r="E1115" s="417"/>
    </row>
    <row r="1116" spans="2:5">
      <c r="B1116" s="419">
        <v>42723</v>
      </c>
      <c r="C1116" s="420">
        <v>3.33</v>
      </c>
      <c r="D1116" s="421" t="s">
        <v>6716</v>
      </c>
      <c r="E1116" s="417"/>
    </row>
    <row r="1117" spans="2:5">
      <c r="B1117" s="419">
        <v>42723</v>
      </c>
      <c r="C1117" s="420">
        <v>3.67</v>
      </c>
      <c r="D1117" s="421" t="s">
        <v>6716</v>
      </c>
      <c r="E1117" s="417"/>
    </row>
    <row r="1118" spans="2:5">
      <c r="B1118" s="419">
        <v>42723</v>
      </c>
      <c r="C1118" s="420">
        <v>3.85</v>
      </c>
      <c r="D1118" s="421" t="s">
        <v>6716</v>
      </c>
      <c r="E1118" s="417"/>
    </row>
    <row r="1119" spans="2:5">
      <c r="B1119" s="419">
        <v>42723</v>
      </c>
      <c r="C1119" s="420">
        <v>4.8499999999999996</v>
      </c>
      <c r="D1119" s="421" t="s">
        <v>6716</v>
      </c>
      <c r="E1119" s="417"/>
    </row>
    <row r="1120" spans="2:5">
      <c r="B1120" s="419">
        <v>42723</v>
      </c>
      <c r="C1120" s="420">
        <v>5</v>
      </c>
      <c r="D1120" s="421" t="s">
        <v>6716</v>
      </c>
      <c r="E1120" s="417"/>
    </row>
    <row r="1121" spans="2:5">
      <c r="B1121" s="419">
        <v>42723</v>
      </c>
      <c r="C1121" s="420">
        <v>5</v>
      </c>
      <c r="D1121" s="421" t="s">
        <v>6716</v>
      </c>
      <c r="E1121" s="417"/>
    </row>
    <row r="1122" spans="2:5">
      <c r="B1122" s="419">
        <v>42723</v>
      </c>
      <c r="C1122" s="420">
        <v>5</v>
      </c>
      <c r="D1122" s="421" t="s">
        <v>6716</v>
      </c>
      <c r="E1122" s="417"/>
    </row>
    <row r="1123" spans="2:5">
      <c r="B1123" s="419">
        <v>42723</v>
      </c>
      <c r="C1123" s="420">
        <v>5</v>
      </c>
      <c r="D1123" s="421" t="s">
        <v>6716</v>
      </c>
      <c r="E1123" s="417"/>
    </row>
    <row r="1124" spans="2:5">
      <c r="B1124" s="419">
        <v>42723</v>
      </c>
      <c r="C1124" s="420">
        <v>5</v>
      </c>
      <c r="D1124" s="421" t="s">
        <v>6716</v>
      </c>
      <c r="E1124" s="417"/>
    </row>
    <row r="1125" spans="2:5">
      <c r="B1125" s="419">
        <v>42723</v>
      </c>
      <c r="C1125" s="420">
        <v>5</v>
      </c>
      <c r="D1125" s="421" t="s">
        <v>6716</v>
      </c>
      <c r="E1125" s="417"/>
    </row>
    <row r="1126" spans="2:5">
      <c r="B1126" s="419">
        <v>42723</v>
      </c>
      <c r="C1126" s="420">
        <v>5</v>
      </c>
      <c r="D1126" s="421" t="s">
        <v>6716</v>
      </c>
      <c r="E1126" s="417"/>
    </row>
    <row r="1127" spans="2:5">
      <c r="B1127" s="419">
        <v>42723</v>
      </c>
      <c r="C1127" s="420">
        <v>5</v>
      </c>
      <c r="D1127" s="421" t="s">
        <v>6716</v>
      </c>
      <c r="E1127" s="417"/>
    </row>
    <row r="1128" spans="2:5">
      <c r="B1128" s="419">
        <v>42723</v>
      </c>
      <c r="C1128" s="420">
        <v>5</v>
      </c>
      <c r="D1128" s="421" t="s">
        <v>6716</v>
      </c>
      <c r="E1128" s="417"/>
    </row>
    <row r="1129" spans="2:5">
      <c r="B1129" s="419">
        <v>42723</v>
      </c>
      <c r="C1129" s="420">
        <v>5</v>
      </c>
      <c r="D1129" s="421" t="s">
        <v>6716</v>
      </c>
      <c r="E1129" s="417"/>
    </row>
    <row r="1130" spans="2:5">
      <c r="B1130" s="419">
        <v>42723</v>
      </c>
      <c r="C1130" s="420">
        <v>5.05</v>
      </c>
      <c r="D1130" s="421" t="s">
        <v>6716</v>
      </c>
      <c r="E1130" s="417"/>
    </row>
    <row r="1131" spans="2:5">
      <c r="B1131" s="419">
        <v>42723</v>
      </c>
      <c r="C1131" s="420">
        <v>5.2</v>
      </c>
      <c r="D1131" s="421" t="s">
        <v>6716</v>
      </c>
      <c r="E1131" s="417"/>
    </row>
    <row r="1132" spans="2:5">
      <c r="B1132" s="419">
        <v>42723</v>
      </c>
      <c r="C1132" s="420">
        <v>5.81</v>
      </c>
      <c r="D1132" s="421" t="s">
        <v>6716</v>
      </c>
      <c r="E1132" s="417"/>
    </row>
    <row r="1133" spans="2:5">
      <c r="B1133" s="419">
        <v>42723</v>
      </c>
      <c r="C1133" s="420">
        <v>6</v>
      </c>
      <c r="D1133" s="421" t="s">
        <v>6716</v>
      </c>
      <c r="E1133" s="417"/>
    </row>
    <row r="1134" spans="2:5">
      <c r="B1134" s="419">
        <v>42723</v>
      </c>
      <c r="C1134" s="420">
        <v>6.38</v>
      </c>
      <c r="D1134" s="421" t="s">
        <v>6716</v>
      </c>
      <c r="E1134" s="417"/>
    </row>
    <row r="1135" spans="2:5">
      <c r="B1135" s="419">
        <v>42723</v>
      </c>
      <c r="C1135" s="420">
        <v>6.96</v>
      </c>
      <c r="D1135" s="421" t="s">
        <v>6716</v>
      </c>
      <c r="E1135" s="417"/>
    </row>
    <row r="1136" spans="2:5">
      <c r="B1136" s="419">
        <v>42723</v>
      </c>
      <c r="C1136" s="420">
        <v>8</v>
      </c>
      <c r="D1136" s="421" t="s">
        <v>6716</v>
      </c>
      <c r="E1136" s="417"/>
    </row>
    <row r="1137" spans="2:5">
      <c r="B1137" s="419">
        <v>42723</v>
      </c>
      <c r="C1137" s="420">
        <v>8</v>
      </c>
      <c r="D1137" s="421" t="s">
        <v>6716</v>
      </c>
      <c r="E1137" s="417"/>
    </row>
    <row r="1138" spans="2:5">
      <c r="B1138" s="419">
        <v>42723</v>
      </c>
      <c r="C1138" s="420">
        <v>9.4600000000000009</v>
      </c>
      <c r="D1138" s="421" t="s">
        <v>6716</v>
      </c>
      <c r="E1138" s="417"/>
    </row>
    <row r="1139" spans="2:5">
      <c r="B1139" s="419">
        <v>42723</v>
      </c>
      <c r="C1139" s="420">
        <v>9.5</v>
      </c>
      <c r="D1139" s="421" t="s">
        <v>6716</v>
      </c>
      <c r="E1139" s="417"/>
    </row>
    <row r="1140" spans="2:5">
      <c r="B1140" s="419">
        <v>42723</v>
      </c>
      <c r="C1140" s="420">
        <v>10</v>
      </c>
      <c r="D1140" s="421" t="s">
        <v>6716</v>
      </c>
      <c r="E1140" s="417"/>
    </row>
    <row r="1141" spans="2:5">
      <c r="B1141" s="419">
        <v>42723</v>
      </c>
      <c r="C1141" s="420">
        <v>10</v>
      </c>
      <c r="D1141" s="421" t="s">
        <v>6716</v>
      </c>
      <c r="E1141" s="417"/>
    </row>
    <row r="1142" spans="2:5">
      <c r="B1142" s="419">
        <v>42723</v>
      </c>
      <c r="C1142" s="420">
        <v>10</v>
      </c>
      <c r="D1142" s="421" t="s">
        <v>6716</v>
      </c>
      <c r="E1142" s="417"/>
    </row>
    <row r="1143" spans="2:5">
      <c r="B1143" s="419">
        <v>42723</v>
      </c>
      <c r="C1143" s="420">
        <v>10</v>
      </c>
      <c r="D1143" s="421" t="s">
        <v>6716</v>
      </c>
      <c r="E1143" s="417"/>
    </row>
    <row r="1144" spans="2:5">
      <c r="B1144" s="419">
        <v>42723</v>
      </c>
      <c r="C1144" s="420">
        <v>10</v>
      </c>
      <c r="D1144" s="421" t="s">
        <v>6716</v>
      </c>
      <c r="E1144" s="417"/>
    </row>
    <row r="1145" spans="2:5">
      <c r="B1145" s="419">
        <v>42723</v>
      </c>
      <c r="C1145" s="420">
        <v>10</v>
      </c>
      <c r="D1145" s="421" t="s">
        <v>6716</v>
      </c>
      <c r="E1145" s="417"/>
    </row>
    <row r="1146" spans="2:5">
      <c r="B1146" s="419">
        <v>42723</v>
      </c>
      <c r="C1146" s="420">
        <v>10</v>
      </c>
      <c r="D1146" s="421" t="s">
        <v>6716</v>
      </c>
      <c r="E1146" s="417"/>
    </row>
    <row r="1147" spans="2:5">
      <c r="B1147" s="419">
        <v>42723</v>
      </c>
      <c r="C1147" s="420">
        <v>10.47</v>
      </c>
      <c r="D1147" s="421" t="s">
        <v>6716</v>
      </c>
      <c r="E1147" s="417"/>
    </row>
    <row r="1148" spans="2:5">
      <c r="B1148" s="419">
        <v>42723</v>
      </c>
      <c r="C1148" s="420">
        <v>10.7</v>
      </c>
      <c r="D1148" s="421" t="s">
        <v>6716</v>
      </c>
      <c r="E1148" s="417"/>
    </row>
    <row r="1149" spans="2:5">
      <c r="B1149" s="419">
        <v>42723</v>
      </c>
      <c r="C1149" s="420">
        <v>12</v>
      </c>
      <c r="D1149" s="421" t="s">
        <v>6716</v>
      </c>
      <c r="E1149" s="417"/>
    </row>
    <row r="1150" spans="2:5">
      <c r="B1150" s="419">
        <v>42723</v>
      </c>
      <c r="C1150" s="420">
        <v>13.46</v>
      </c>
      <c r="D1150" s="421" t="s">
        <v>6716</v>
      </c>
      <c r="E1150" s="417"/>
    </row>
    <row r="1151" spans="2:5">
      <c r="B1151" s="419">
        <v>42723</v>
      </c>
      <c r="C1151" s="420">
        <v>15</v>
      </c>
      <c r="D1151" s="421" t="s">
        <v>6716</v>
      </c>
      <c r="E1151" s="417"/>
    </row>
    <row r="1152" spans="2:5">
      <c r="B1152" s="419">
        <v>42723</v>
      </c>
      <c r="C1152" s="420">
        <v>15</v>
      </c>
      <c r="D1152" s="421" t="s">
        <v>6716</v>
      </c>
      <c r="E1152" s="417"/>
    </row>
    <row r="1153" spans="2:5">
      <c r="B1153" s="419">
        <v>42723</v>
      </c>
      <c r="C1153" s="420">
        <v>15</v>
      </c>
      <c r="D1153" s="421" t="s">
        <v>6716</v>
      </c>
      <c r="E1153" s="417"/>
    </row>
    <row r="1154" spans="2:5">
      <c r="B1154" s="419">
        <v>42723</v>
      </c>
      <c r="C1154" s="420">
        <v>16</v>
      </c>
      <c r="D1154" s="421" t="s">
        <v>6716</v>
      </c>
      <c r="E1154" s="417"/>
    </row>
    <row r="1155" spans="2:5">
      <c r="B1155" s="419">
        <v>42723</v>
      </c>
      <c r="C1155" s="420">
        <v>18</v>
      </c>
      <c r="D1155" s="421" t="s">
        <v>6716</v>
      </c>
      <c r="E1155" s="417"/>
    </row>
    <row r="1156" spans="2:5">
      <c r="B1156" s="419">
        <v>42723</v>
      </c>
      <c r="C1156" s="420">
        <v>18.02</v>
      </c>
      <c r="D1156" s="421" t="s">
        <v>6716</v>
      </c>
      <c r="E1156" s="417"/>
    </row>
    <row r="1157" spans="2:5">
      <c r="B1157" s="419">
        <v>42723</v>
      </c>
      <c r="C1157" s="420">
        <v>19.309999999999999</v>
      </c>
      <c r="D1157" s="421" t="s">
        <v>6716</v>
      </c>
      <c r="E1157" s="417"/>
    </row>
    <row r="1158" spans="2:5">
      <c r="B1158" s="419">
        <v>42723</v>
      </c>
      <c r="C1158" s="420">
        <v>20</v>
      </c>
      <c r="D1158" s="421" t="s">
        <v>6716</v>
      </c>
      <c r="E1158" s="417"/>
    </row>
    <row r="1159" spans="2:5">
      <c r="B1159" s="419">
        <v>42723</v>
      </c>
      <c r="C1159" s="420">
        <v>20</v>
      </c>
      <c r="D1159" s="421" t="s">
        <v>6716</v>
      </c>
      <c r="E1159" s="417"/>
    </row>
    <row r="1160" spans="2:5">
      <c r="B1160" s="419">
        <v>42723</v>
      </c>
      <c r="C1160" s="420">
        <v>20</v>
      </c>
      <c r="D1160" s="421" t="s">
        <v>6716</v>
      </c>
      <c r="E1160" s="417"/>
    </row>
    <row r="1161" spans="2:5">
      <c r="B1161" s="419">
        <v>42723</v>
      </c>
      <c r="C1161" s="420">
        <v>20</v>
      </c>
      <c r="D1161" s="421" t="s">
        <v>6716</v>
      </c>
      <c r="E1161" s="417"/>
    </row>
    <row r="1162" spans="2:5">
      <c r="B1162" s="419">
        <v>42723</v>
      </c>
      <c r="C1162" s="420">
        <v>20</v>
      </c>
      <c r="D1162" s="421" t="s">
        <v>6716</v>
      </c>
      <c r="E1162" s="417"/>
    </row>
    <row r="1163" spans="2:5">
      <c r="B1163" s="419">
        <v>42723</v>
      </c>
      <c r="C1163" s="420">
        <v>20</v>
      </c>
      <c r="D1163" s="421" t="s">
        <v>6716</v>
      </c>
      <c r="E1163" s="417"/>
    </row>
    <row r="1164" spans="2:5">
      <c r="B1164" s="419">
        <v>42723</v>
      </c>
      <c r="C1164" s="420">
        <v>20</v>
      </c>
      <c r="D1164" s="421" t="s">
        <v>6716</v>
      </c>
      <c r="E1164" s="417"/>
    </row>
    <row r="1165" spans="2:5">
      <c r="B1165" s="419">
        <v>42723</v>
      </c>
      <c r="C1165" s="420">
        <v>20.5</v>
      </c>
      <c r="D1165" s="421" t="s">
        <v>6716</v>
      </c>
      <c r="E1165" s="417"/>
    </row>
    <row r="1166" spans="2:5">
      <c r="B1166" s="419">
        <v>42723</v>
      </c>
      <c r="C1166" s="420">
        <v>21.13</v>
      </c>
      <c r="D1166" s="421" t="s">
        <v>6716</v>
      </c>
      <c r="E1166" s="417"/>
    </row>
    <row r="1167" spans="2:5">
      <c r="B1167" s="419">
        <v>42723</v>
      </c>
      <c r="C1167" s="420">
        <v>24</v>
      </c>
      <c r="D1167" s="421" t="s">
        <v>6716</v>
      </c>
      <c r="E1167" s="417"/>
    </row>
    <row r="1168" spans="2:5">
      <c r="B1168" s="419">
        <v>42723</v>
      </c>
      <c r="C1168" s="420">
        <v>25</v>
      </c>
      <c r="D1168" s="421" t="s">
        <v>6716</v>
      </c>
      <c r="E1168" s="417"/>
    </row>
    <row r="1169" spans="2:5">
      <c r="B1169" s="419">
        <v>42723</v>
      </c>
      <c r="C1169" s="420">
        <v>25</v>
      </c>
      <c r="D1169" s="421" t="s">
        <v>6716</v>
      </c>
      <c r="E1169" s="417"/>
    </row>
    <row r="1170" spans="2:5">
      <c r="B1170" s="419">
        <v>42723</v>
      </c>
      <c r="C1170" s="420">
        <v>25</v>
      </c>
      <c r="D1170" s="421" t="s">
        <v>6716</v>
      </c>
      <c r="E1170" s="417"/>
    </row>
    <row r="1171" spans="2:5">
      <c r="B1171" s="419">
        <v>42723</v>
      </c>
      <c r="C1171" s="420">
        <v>25</v>
      </c>
      <c r="D1171" s="421" t="s">
        <v>6716</v>
      </c>
      <c r="E1171" s="417"/>
    </row>
    <row r="1172" spans="2:5">
      <c r="B1172" s="419">
        <v>42723</v>
      </c>
      <c r="C1172" s="420">
        <v>25</v>
      </c>
      <c r="D1172" s="421" t="s">
        <v>6716</v>
      </c>
      <c r="E1172" s="417"/>
    </row>
    <row r="1173" spans="2:5">
      <c r="B1173" s="419">
        <v>42723</v>
      </c>
      <c r="C1173" s="420">
        <v>27.5</v>
      </c>
      <c r="D1173" s="421" t="s">
        <v>6716</v>
      </c>
      <c r="E1173" s="417"/>
    </row>
    <row r="1174" spans="2:5">
      <c r="B1174" s="419">
        <v>42723</v>
      </c>
      <c r="C1174" s="420">
        <v>27.75</v>
      </c>
      <c r="D1174" s="421" t="s">
        <v>6716</v>
      </c>
      <c r="E1174" s="417"/>
    </row>
    <row r="1175" spans="2:5">
      <c r="B1175" s="419">
        <v>42723</v>
      </c>
      <c r="C1175" s="420">
        <v>30</v>
      </c>
      <c r="D1175" s="421" t="s">
        <v>6716</v>
      </c>
      <c r="E1175" s="417"/>
    </row>
    <row r="1176" spans="2:5">
      <c r="B1176" s="419">
        <v>42723</v>
      </c>
      <c r="C1176" s="420">
        <v>30</v>
      </c>
      <c r="D1176" s="421" t="s">
        <v>6716</v>
      </c>
      <c r="E1176" s="417"/>
    </row>
    <row r="1177" spans="2:5">
      <c r="B1177" s="419">
        <v>42723</v>
      </c>
      <c r="C1177" s="420">
        <v>30</v>
      </c>
      <c r="D1177" s="421" t="s">
        <v>6716</v>
      </c>
      <c r="E1177" s="417"/>
    </row>
    <row r="1178" spans="2:5">
      <c r="B1178" s="419">
        <v>42723</v>
      </c>
      <c r="C1178" s="420">
        <v>30</v>
      </c>
      <c r="D1178" s="421" t="s">
        <v>6716</v>
      </c>
      <c r="E1178" s="417"/>
    </row>
    <row r="1179" spans="2:5">
      <c r="B1179" s="419">
        <v>42723</v>
      </c>
      <c r="C1179" s="420">
        <v>30</v>
      </c>
      <c r="D1179" s="421" t="s">
        <v>6716</v>
      </c>
      <c r="E1179" s="417"/>
    </row>
    <row r="1180" spans="2:5">
      <c r="B1180" s="419">
        <v>42723</v>
      </c>
      <c r="C1180" s="420">
        <v>34</v>
      </c>
      <c r="D1180" s="421" t="s">
        <v>6716</v>
      </c>
      <c r="E1180" s="417"/>
    </row>
    <row r="1181" spans="2:5">
      <c r="B1181" s="419">
        <v>42723</v>
      </c>
      <c r="C1181" s="420">
        <v>36</v>
      </c>
      <c r="D1181" s="421" t="s">
        <v>6716</v>
      </c>
      <c r="E1181" s="417"/>
    </row>
    <row r="1182" spans="2:5">
      <c r="B1182" s="419">
        <v>42723</v>
      </c>
      <c r="C1182" s="420">
        <v>39.950000000000003</v>
      </c>
      <c r="D1182" s="421" t="s">
        <v>6716</v>
      </c>
      <c r="E1182" s="417"/>
    </row>
    <row r="1183" spans="2:5">
      <c r="B1183" s="419">
        <v>42723</v>
      </c>
      <c r="C1183" s="420">
        <v>40</v>
      </c>
      <c r="D1183" s="421" t="s">
        <v>6716</v>
      </c>
      <c r="E1183" s="417"/>
    </row>
    <row r="1184" spans="2:5">
      <c r="B1184" s="419">
        <v>42723</v>
      </c>
      <c r="C1184" s="420">
        <v>40</v>
      </c>
      <c r="D1184" s="421" t="s">
        <v>6716</v>
      </c>
      <c r="E1184" s="417"/>
    </row>
    <row r="1185" spans="2:5">
      <c r="B1185" s="419">
        <v>42723</v>
      </c>
      <c r="C1185" s="420">
        <v>40</v>
      </c>
      <c r="D1185" s="421" t="s">
        <v>6716</v>
      </c>
      <c r="E1185" s="417"/>
    </row>
    <row r="1186" spans="2:5">
      <c r="B1186" s="419">
        <v>42723</v>
      </c>
      <c r="C1186" s="420">
        <v>42.12</v>
      </c>
      <c r="D1186" s="421" t="s">
        <v>6716</v>
      </c>
      <c r="E1186" s="417"/>
    </row>
    <row r="1187" spans="2:5">
      <c r="B1187" s="419">
        <v>42723</v>
      </c>
      <c r="C1187" s="420">
        <v>43</v>
      </c>
      <c r="D1187" s="421" t="s">
        <v>6716</v>
      </c>
      <c r="E1187" s="417"/>
    </row>
    <row r="1188" spans="2:5">
      <c r="B1188" s="419">
        <v>42723</v>
      </c>
      <c r="C1188" s="420">
        <v>47.62</v>
      </c>
      <c r="D1188" s="421" t="s">
        <v>6716</v>
      </c>
      <c r="E1188" s="417"/>
    </row>
    <row r="1189" spans="2:5">
      <c r="B1189" s="419">
        <v>42723</v>
      </c>
      <c r="C1189" s="420">
        <v>50</v>
      </c>
      <c r="D1189" s="421" t="s">
        <v>6716</v>
      </c>
      <c r="E1189" s="417"/>
    </row>
    <row r="1190" spans="2:5">
      <c r="B1190" s="419">
        <v>42723</v>
      </c>
      <c r="C1190" s="420">
        <v>50</v>
      </c>
      <c r="D1190" s="421" t="s">
        <v>6716</v>
      </c>
      <c r="E1190" s="417"/>
    </row>
    <row r="1191" spans="2:5">
      <c r="B1191" s="419">
        <v>42723</v>
      </c>
      <c r="C1191" s="420">
        <v>50</v>
      </c>
      <c r="D1191" s="421" t="s">
        <v>6716</v>
      </c>
      <c r="E1191" s="417"/>
    </row>
    <row r="1192" spans="2:5">
      <c r="B1192" s="419">
        <v>42723</v>
      </c>
      <c r="C1192" s="420">
        <v>50</v>
      </c>
      <c r="D1192" s="421" t="s">
        <v>6716</v>
      </c>
      <c r="E1192" s="417"/>
    </row>
    <row r="1193" spans="2:5">
      <c r="B1193" s="419">
        <v>42723</v>
      </c>
      <c r="C1193" s="420">
        <v>50</v>
      </c>
      <c r="D1193" s="421" t="s">
        <v>6716</v>
      </c>
      <c r="E1193" s="417"/>
    </row>
    <row r="1194" spans="2:5">
      <c r="B1194" s="419">
        <v>42723</v>
      </c>
      <c r="C1194" s="420">
        <v>55</v>
      </c>
      <c r="D1194" s="421" t="s">
        <v>6716</v>
      </c>
      <c r="E1194" s="417"/>
    </row>
    <row r="1195" spans="2:5">
      <c r="B1195" s="419">
        <v>42723</v>
      </c>
      <c r="C1195" s="420">
        <v>60</v>
      </c>
      <c r="D1195" s="421" t="s">
        <v>6716</v>
      </c>
      <c r="E1195" s="417"/>
    </row>
    <row r="1196" spans="2:5">
      <c r="B1196" s="419">
        <v>42723</v>
      </c>
      <c r="C1196" s="420">
        <v>63</v>
      </c>
      <c r="D1196" s="421" t="s">
        <v>6716</v>
      </c>
      <c r="E1196" s="417"/>
    </row>
    <row r="1197" spans="2:5">
      <c r="B1197" s="419">
        <v>42723</v>
      </c>
      <c r="C1197" s="420">
        <v>75</v>
      </c>
      <c r="D1197" s="421" t="s">
        <v>6716</v>
      </c>
      <c r="E1197" s="417"/>
    </row>
    <row r="1198" spans="2:5">
      <c r="B1198" s="419">
        <v>42723</v>
      </c>
      <c r="C1198" s="420">
        <v>75</v>
      </c>
      <c r="D1198" s="421" t="s">
        <v>6716</v>
      </c>
      <c r="E1198" s="417"/>
    </row>
    <row r="1199" spans="2:5">
      <c r="B1199" s="419">
        <v>42723</v>
      </c>
      <c r="C1199" s="420">
        <v>80</v>
      </c>
      <c r="D1199" s="421" t="s">
        <v>6716</v>
      </c>
      <c r="E1199" s="417"/>
    </row>
    <row r="1200" spans="2:5">
      <c r="B1200" s="419">
        <v>42723</v>
      </c>
      <c r="C1200" s="420">
        <v>100</v>
      </c>
      <c r="D1200" s="421" t="s">
        <v>6716</v>
      </c>
      <c r="E1200" s="417"/>
    </row>
    <row r="1201" spans="2:5">
      <c r="B1201" s="419">
        <v>42723</v>
      </c>
      <c r="C1201" s="420">
        <v>113.94</v>
      </c>
      <c r="D1201" s="421" t="s">
        <v>6716</v>
      </c>
      <c r="E1201" s="417"/>
    </row>
    <row r="1202" spans="2:5">
      <c r="B1202" s="419">
        <v>42723</v>
      </c>
      <c r="C1202" s="420">
        <v>175</v>
      </c>
      <c r="D1202" s="421" t="s">
        <v>6716</v>
      </c>
      <c r="E1202" s="417"/>
    </row>
    <row r="1203" spans="2:5">
      <c r="B1203" s="419">
        <v>42723</v>
      </c>
      <c r="C1203" s="420">
        <v>406.63</v>
      </c>
      <c r="D1203" s="421" t="s">
        <v>6716</v>
      </c>
      <c r="E1203" s="417"/>
    </row>
    <row r="1204" spans="2:5">
      <c r="B1204" s="419">
        <v>42723</v>
      </c>
      <c r="C1204" s="420">
        <v>485</v>
      </c>
      <c r="D1204" s="421" t="s">
        <v>6715</v>
      </c>
      <c r="E1204" s="417"/>
    </row>
    <row r="1205" spans="2:5">
      <c r="B1205" s="419">
        <v>42723</v>
      </c>
      <c r="C1205" s="420">
        <v>533.5</v>
      </c>
      <c r="D1205" s="421" t="s">
        <v>6715</v>
      </c>
      <c r="E1205" s="417"/>
    </row>
    <row r="1206" spans="2:5">
      <c r="B1206" s="419">
        <v>42723</v>
      </c>
      <c r="C1206" s="420">
        <v>970</v>
      </c>
      <c r="D1206" s="421" t="s">
        <v>6715</v>
      </c>
      <c r="E1206" s="417"/>
    </row>
    <row r="1207" spans="2:5">
      <c r="B1207" s="419">
        <v>42724</v>
      </c>
      <c r="C1207" s="420">
        <v>0.01</v>
      </c>
      <c r="D1207" s="421" t="s">
        <v>6716</v>
      </c>
      <c r="E1207" s="417"/>
    </row>
    <row r="1208" spans="2:5">
      <c r="B1208" s="419">
        <v>42724</v>
      </c>
      <c r="C1208" s="420">
        <v>0.01</v>
      </c>
      <c r="D1208" s="421" t="s">
        <v>6716</v>
      </c>
      <c r="E1208" s="417"/>
    </row>
    <row r="1209" spans="2:5">
      <c r="B1209" s="419">
        <v>42724</v>
      </c>
      <c r="C1209" s="420">
        <v>0.13</v>
      </c>
      <c r="D1209" s="421" t="s">
        <v>6716</v>
      </c>
      <c r="E1209" s="417"/>
    </row>
    <row r="1210" spans="2:5">
      <c r="B1210" s="419">
        <v>42724</v>
      </c>
      <c r="C1210" s="420">
        <v>0.27</v>
      </c>
      <c r="D1210" s="421" t="s">
        <v>6716</v>
      </c>
      <c r="E1210" s="417"/>
    </row>
    <row r="1211" spans="2:5">
      <c r="B1211" s="419">
        <v>42724</v>
      </c>
      <c r="C1211" s="420">
        <v>0.31</v>
      </c>
      <c r="D1211" s="421" t="s">
        <v>6716</v>
      </c>
      <c r="E1211" s="417"/>
    </row>
    <row r="1212" spans="2:5">
      <c r="B1212" s="419">
        <v>42724</v>
      </c>
      <c r="C1212" s="420">
        <v>0.4</v>
      </c>
      <c r="D1212" s="421" t="s">
        <v>6716</v>
      </c>
      <c r="E1212" s="417"/>
    </row>
    <row r="1213" spans="2:5">
      <c r="B1213" s="419">
        <v>42724</v>
      </c>
      <c r="C1213" s="420">
        <v>0.75</v>
      </c>
      <c r="D1213" s="421" t="s">
        <v>6716</v>
      </c>
      <c r="E1213" s="417"/>
    </row>
    <row r="1214" spans="2:5">
      <c r="B1214" s="419">
        <v>42724</v>
      </c>
      <c r="C1214" s="420">
        <v>1</v>
      </c>
      <c r="D1214" s="421" t="s">
        <v>6716</v>
      </c>
      <c r="E1214" s="417"/>
    </row>
    <row r="1215" spans="2:5">
      <c r="B1215" s="419">
        <v>42724</v>
      </c>
      <c r="C1215" s="420">
        <v>1.27</v>
      </c>
      <c r="D1215" s="421" t="s">
        <v>6716</v>
      </c>
      <c r="E1215" s="417"/>
    </row>
    <row r="1216" spans="2:5">
      <c r="B1216" s="419">
        <v>42724</v>
      </c>
      <c r="C1216" s="420">
        <v>1.38</v>
      </c>
      <c r="D1216" s="421" t="s">
        <v>6716</v>
      </c>
      <c r="E1216" s="417"/>
    </row>
    <row r="1217" spans="2:5">
      <c r="B1217" s="419">
        <v>42724</v>
      </c>
      <c r="C1217" s="420">
        <v>1.7</v>
      </c>
      <c r="D1217" s="421" t="s">
        <v>6716</v>
      </c>
      <c r="E1217" s="417"/>
    </row>
    <row r="1218" spans="2:5">
      <c r="B1218" s="419">
        <v>42724</v>
      </c>
      <c r="C1218" s="420">
        <v>1.73</v>
      </c>
      <c r="D1218" s="421" t="s">
        <v>6716</v>
      </c>
      <c r="E1218" s="417"/>
    </row>
    <row r="1219" spans="2:5">
      <c r="B1219" s="419">
        <v>42724</v>
      </c>
      <c r="C1219" s="420">
        <v>1.87</v>
      </c>
      <c r="D1219" s="421" t="s">
        <v>6716</v>
      </c>
      <c r="E1219" s="417"/>
    </row>
    <row r="1220" spans="2:5">
      <c r="B1220" s="419">
        <v>42724</v>
      </c>
      <c r="C1220" s="420">
        <v>1.95</v>
      </c>
      <c r="D1220" s="421" t="s">
        <v>6716</v>
      </c>
      <c r="E1220" s="417"/>
    </row>
    <row r="1221" spans="2:5">
      <c r="B1221" s="419">
        <v>42724</v>
      </c>
      <c r="C1221" s="420">
        <v>2</v>
      </c>
      <c r="D1221" s="421" t="s">
        <v>6716</v>
      </c>
      <c r="E1221" s="417"/>
    </row>
    <row r="1222" spans="2:5">
      <c r="B1222" s="419">
        <v>42724</v>
      </c>
      <c r="C1222" s="420">
        <v>2</v>
      </c>
      <c r="D1222" s="421" t="s">
        <v>6716</v>
      </c>
      <c r="E1222" s="417"/>
    </row>
    <row r="1223" spans="2:5">
      <c r="B1223" s="419">
        <v>42724</v>
      </c>
      <c r="C1223" s="420">
        <v>2.5</v>
      </c>
      <c r="D1223" s="421" t="s">
        <v>6716</v>
      </c>
      <c r="E1223" s="417"/>
    </row>
    <row r="1224" spans="2:5">
      <c r="B1224" s="419">
        <v>42724</v>
      </c>
      <c r="C1224" s="420">
        <v>2.57</v>
      </c>
      <c r="D1224" s="421" t="s">
        <v>6716</v>
      </c>
      <c r="E1224" s="417"/>
    </row>
    <row r="1225" spans="2:5">
      <c r="B1225" s="419">
        <v>42724</v>
      </c>
      <c r="C1225" s="420">
        <v>2.57</v>
      </c>
      <c r="D1225" s="421" t="s">
        <v>6716</v>
      </c>
      <c r="E1225" s="417"/>
    </row>
    <row r="1226" spans="2:5">
      <c r="B1226" s="419">
        <v>42724</v>
      </c>
      <c r="C1226" s="420">
        <v>2.57</v>
      </c>
      <c r="D1226" s="421" t="s">
        <v>6716</v>
      </c>
      <c r="E1226" s="417"/>
    </row>
    <row r="1227" spans="2:5">
      <c r="B1227" s="419">
        <v>42724</v>
      </c>
      <c r="C1227" s="420">
        <v>2.62</v>
      </c>
      <c r="D1227" s="421" t="s">
        <v>6716</v>
      </c>
      <c r="E1227" s="417"/>
    </row>
    <row r="1228" spans="2:5">
      <c r="B1228" s="419">
        <v>42724</v>
      </c>
      <c r="C1228" s="420">
        <v>2.81</v>
      </c>
      <c r="D1228" s="421" t="s">
        <v>6716</v>
      </c>
      <c r="E1228" s="417"/>
    </row>
    <row r="1229" spans="2:5">
      <c r="B1229" s="419">
        <v>42724</v>
      </c>
      <c r="C1229" s="420">
        <v>2.96</v>
      </c>
      <c r="D1229" s="421" t="s">
        <v>6716</v>
      </c>
      <c r="E1229" s="417"/>
    </row>
    <row r="1230" spans="2:5">
      <c r="B1230" s="419">
        <v>42724</v>
      </c>
      <c r="C1230" s="420">
        <v>3</v>
      </c>
      <c r="D1230" s="421" t="s">
        <v>6716</v>
      </c>
      <c r="E1230" s="417"/>
    </row>
    <row r="1231" spans="2:5">
      <c r="B1231" s="419">
        <v>42724</v>
      </c>
      <c r="C1231" s="420">
        <v>3.05</v>
      </c>
      <c r="D1231" s="421" t="s">
        <v>6716</v>
      </c>
      <c r="E1231" s="417"/>
    </row>
    <row r="1232" spans="2:5">
      <c r="B1232" s="419">
        <v>42724</v>
      </c>
      <c r="C1232" s="420">
        <v>3.97</v>
      </c>
      <c r="D1232" s="421" t="s">
        <v>6716</v>
      </c>
      <c r="E1232" s="417"/>
    </row>
    <row r="1233" spans="2:5">
      <c r="B1233" s="419">
        <v>42724</v>
      </c>
      <c r="C1233" s="420">
        <v>4</v>
      </c>
      <c r="D1233" s="421" t="s">
        <v>6716</v>
      </c>
      <c r="E1233" s="417"/>
    </row>
    <row r="1234" spans="2:5">
      <c r="B1234" s="419">
        <v>42724</v>
      </c>
      <c r="C1234" s="420">
        <v>4</v>
      </c>
      <c r="D1234" s="421" t="s">
        <v>6716</v>
      </c>
      <c r="E1234" s="417"/>
    </row>
    <row r="1235" spans="2:5">
      <c r="B1235" s="419">
        <v>42724</v>
      </c>
      <c r="C1235" s="420">
        <v>4</v>
      </c>
      <c r="D1235" s="421" t="s">
        <v>6716</v>
      </c>
      <c r="E1235" s="417"/>
    </row>
    <row r="1236" spans="2:5">
      <c r="B1236" s="419">
        <v>42724</v>
      </c>
      <c r="C1236" s="420">
        <v>4</v>
      </c>
      <c r="D1236" s="421" t="s">
        <v>6716</v>
      </c>
      <c r="E1236" s="417"/>
    </row>
    <row r="1237" spans="2:5">
      <c r="B1237" s="419">
        <v>42724</v>
      </c>
      <c r="C1237" s="420">
        <v>4</v>
      </c>
      <c r="D1237" s="421" t="s">
        <v>6716</v>
      </c>
      <c r="E1237" s="417"/>
    </row>
    <row r="1238" spans="2:5">
      <c r="B1238" s="419">
        <v>42724</v>
      </c>
      <c r="C1238" s="420">
        <v>4.68</v>
      </c>
      <c r="D1238" s="421" t="s">
        <v>6716</v>
      </c>
      <c r="E1238" s="417"/>
    </row>
    <row r="1239" spans="2:5">
      <c r="B1239" s="419">
        <v>42724</v>
      </c>
      <c r="C1239" s="420">
        <v>5</v>
      </c>
      <c r="D1239" s="421" t="s">
        <v>6716</v>
      </c>
      <c r="E1239" s="417"/>
    </row>
    <row r="1240" spans="2:5">
      <c r="B1240" s="419">
        <v>42724</v>
      </c>
      <c r="C1240" s="420">
        <v>5</v>
      </c>
      <c r="D1240" s="421" t="s">
        <v>6716</v>
      </c>
      <c r="E1240" s="417"/>
    </row>
    <row r="1241" spans="2:5">
      <c r="B1241" s="419">
        <v>42724</v>
      </c>
      <c r="C1241" s="420">
        <v>5</v>
      </c>
      <c r="D1241" s="421" t="s">
        <v>6716</v>
      </c>
      <c r="E1241" s="417"/>
    </row>
    <row r="1242" spans="2:5">
      <c r="B1242" s="419">
        <v>42724</v>
      </c>
      <c r="C1242" s="420">
        <v>5</v>
      </c>
      <c r="D1242" s="421" t="s">
        <v>6716</v>
      </c>
      <c r="E1242" s="417"/>
    </row>
    <row r="1243" spans="2:5">
      <c r="B1243" s="419">
        <v>42724</v>
      </c>
      <c r="C1243" s="420">
        <v>5</v>
      </c>
      <c r="D1243" s="421" t="s">
        <v>6716</v>
      </c>
      <c r="E1243" s="417"/>
    </row>
    <row r="1244" spans="2:5">
      <c r="B1244" s="419">
        <v>42724</v>
      </c>
      <c r="C1244" s="420">
        <v>5</v>
      </c>
      <c r="D1244" s="421" t="s">
        <v>6716</v>
      </c>
      <c r="E1244" s="417"/>
    </row>
    <row r="1245" spans="2:5">
      <c r="B1245" s="419">
        <v>42724</v>
      </c>
      <c r="C1245" s="420">
        <v>5.01</v>
      </c>
      <c r="D1245" s="421" t="s">
        <v>6716</v>
      </c>
      <c r="E1245" s="417"/>
    </row>
    <row r="1246" spans="2:5">
      <c r="B1246" s="419">
        <v>42724</v>
      </c>
      <c r="C1246" s="420">
        <v>5.1100000000000003</v>
      </c>
      <c r="D1246" s="421" t="s">
        <v>6716</v>
      </c>
      <c r="E1246" s="417"/>
    </row>
    <row r="1247" spans="2:5">
      <c r="B1247" s="419">
        <v>42724</v>
      </c>
      <c r="C1247" s="420">
        <v>5.4</v>
      </c>
      <c r="D1247" s="421" t="s">
        <v>6716</v>
      </c>
      <c r="E1247" s="417"/>
    </row>
    <row r="1248" spans="2:5">
      <c r="B1248" s="419">
        <v>42724</v>
      </c>
      <c r="C1248" s="420">
        <v>5.61</v>
      </c>
      <c r="D1248" s="421" t="s">
        <v>6716</v>
      </c>
      <c r="E1248" s="417"/>
    </row>
    <row r="1249" spans="2:5">
      <c r="B1249" s="419">
        <v>42724</v>
      </c>
      <c r="C1249" s="420">
        <v>6</v>
      </c>
      <c r="D1249" s="421" t="s">
        <v>6716</v>
      </c>
      <c r="E1249" s="417"/>
    </row>
    <row r="1250" spans="2:5">
      <c r="B1250" s="419">
        <v>42724</v>
      </c>
      <c r="C1250" s="420">
        <v>6.2</v>
      </c>
      <c r="D1250" s="421" t="s">
        <v>6716</v>
      </c>
      <c r="E1250" s="417"/>
    </row>
    <row r="1251" spans="2:5">
      <c r="B1251" s="419">
        <v>42724</v>
      </c>
      <c r="C1251" s="420">
        <v>6.96</v>
      </c>
      <c r="D1251" s="421" t="s">
        <v>6716</v>
      </c>
      <c r="E1251" s="417"/>
    </row>
    <row r="1252" spans="2:5">
      <c r="B1252" s="419">
        <v>42724</v>
      </c>
      <c r="C1252" s="420">
        <v>7</v>
      </c>
      <c r="D1252" s="421" t="s">
        <v>6716</v>
      </c>
      <c r="E1252" s="417"/>
    </row>
    <row r="1253" spans="2:5">
      <c r="B1253" s="419">
        <v>42724</v>
      </c>
      <c r="C1253" s="420">
        <v>7.5</v>
      </c>
      <c r="D1253" s="421" t="s">
        <v>6716</v>
      </c>
      <c r="E1253" s="417"/>
    </row>
    <row r="1254" spans="2:5">
      <c r="B1254" s="419">
        <v>42724</v>
      </c>
      <c r="C1254" s="420">
        <v>8</v>
      </c>
      <c r="D1254" s="421" t="s">
        <v>6716</v>
      </c>
      <c r="E1254" s="417"/>
    </row>
    <row r="1255" spans="2:5">
      <c r="B1255" s="419">
        <v>42724</v>
      </c>
      <c r="C1255" s="420">
        <v>8.16</v>
      </c>
      <c r="D1255" s="421" t="s">
        <v>6716</v>
      </c>
      <c r="E1255" s="417"/>
    </row>
    <row r="1256" spans="2:5">
      <c r="B1256" s="419">
        <v>42724</v>
      </c>
      <c r="C1256" s="420">
        <v>8.3800000000000008</v>
      </c>
      <c r="D1256" s="421" t="s">
        <v>6716</v>
      </c>
      <c r="E1256" s="417"/>
    </row>
    <row r="1257" spans="2:5">
      <c r="B1257" s="419">
        <v>42724</v>
      </c>
      <c r="C1257" s="420">
        <v>10</v>
      </c>
      <c r="D1257" s="421" t="s">
        <v>6716</v>
      </c>
      <c r="E1257" s="417"/>
    </row>
    <row r="1258" spans="2:5">
      <c r="B1258" s="419">
        <v>42724</v>
      </c>
      <c r="C1258" s="420">
        <v>10</v>
      </c>
      <c r="D1258" s="421" t="s">
        <v>6716</v>
      </c>
      <c r="E1258" s="417"/>
    </row>
    <row r="1259" spans="2:5">
      <c r="B1259" s="419">
        <v>42724</v>
      </c>
      <c r="C1259" s="420">
        <v>10</v>
      </c>
      <c r="D1259" s="421" t="s">
        <v>6716</v>
      </c>
      <c r="E1259" s="417"/>
    </row>
    <row r="1260" spans="2:5">
      <c r="B1260" s="419">
        <v>42724</v>
      </c>
      <c r="C1260" s="420">
        <v>10</v>
      </c>
      <c r="D1260" s="421" t="s">
        <v>6716</v>
      </c>
      <c r="E1260" s="417"/>
    </row>
    <row r="1261" spans="2:5">
      <c r="B1261" s="419">
        <v>42724</v>
      </c>
      <c r="C1261" s="420">
        <v>10</v>
      </c>
      <c r="D1261" s="421" t="s">
        <v>6716</v>
      </c>
      <c r="E1261" s="417"/>
    </row>
    <row r="1262" spans="2:5">
      <c r="B1262" s="419">
        <v>42724</v>
      </c>
      <c r="C1262" s="420">
        <v>10</v>
      </c>
      <c r="D1262" s="421" t="s">
        <v>6716</v>
      </c>
      <c r="E1262" s="417"/>
    </row>
    <row r="1263" spans="2:5">
      <c r="B1263" s="419">
        <v>42724</v>
      </c>
      <c r="C1263" s="420">
        <v>10</v>
      </c>
      <c r="D1263" s="421" t="s">
        <v>6716</v>
      </c>
      <c r="E1263" s="417"/>
    </row>
    <row r="1264" spans="2:5">
      <c r="B1264" s="419">
        <v>42724</v>
      </c>
      <c r="C1264" s="420">
        <v>10</v>
      </c>
      <c r="D1264" s="421" t="s">
        <v>6716</v>
      </c>
      <c r="E1264" s="417"/>
    </row>
    <row r="1265" spans="2:5">
      <c r="B1265" s="419">
        <v>42724</v>
      </c>
      <c r="C1265" s="420">
        <v>11.37</v>
      </c>
      <c r="D1265" s="421" t="s">
        <v>6716</v>
      </c>
      <c r="E1265" s="417"/>
    </row>
    <row r="1266" spans="2:5">
      <c r="B1266" s="419">
        <v>42724</v>
      </c>
      <c r="C1266" s="420">
        <v>12.5</v>
      </c>
      <c r="D1266" s="421" t="s">
        <v>6716</v>
      </c>
      <c r="E1266" s="417"/>
    </row>
    <row r="1267" spans="2:5">
      <c r="B1267" s="419">
        <v>42724</v>
      </c>
      <c r="C1267" s="420">
        <v>15</v>
      </c>
      <c r="D1267" s="421" t="s">
        <v>6716</v>
      </c>
      <c r="E1267" s="417"/>
    </row>
    <row r="1268" spans="2:5">
      <c r="B1268" s="419">
        <v>42724</v>
      </c>
      <c r="C1268" s="420">
        <v>15</v>
      </c>
      <c r="D1268" s="421" t="s">
        <v>6716</v>
      </c>
      <c r="E1268" s="417"/>
    </row>
    <row r="1269" spans="2:5">
      <c r="B1269" s="419">
        <v>42724</v>
      </c>
      <c r="C1269" s="420">
        <v>15</v>
      </c>
      <c r="D1269" s="421" t="s">
        <v>6716</v>
      </c>
      <c r="E1269" s="417"/>
    </row>
    <row r="1270" spans="2:5">
      <c r="B1270" s="419">
        <v>42724</v>
      </c>
      <c r="C1270" s="420">
        <v>15</v>
      </c>
      <c r="D1270" s="421" t="s">
        <v>6716</v>
      </c>
      <c r="E1270" s="417"/>
    </row>
    <row r="1271" spans="2:5">
      <c r="B1271" s="419">
        <v>42724</v>
      </c>
      <c r="C1271" s="420">
        <v>15</v>
      </c>
      <c r="D1271" s="421" t="s">
        <v>6716</v>
      </c>
      <c r="E1271" s="417"/>
    </row>
    <row r="1272" spans="2:5">
      <c r="B1272" s="419">
        <v>42724</v>
      </c>
      <c r="C1272" s="420">
        <v>15.52</v>
      </c>
      <c r="D1272" s="421" t="s">
        <v>6716</v>
      </c>
      <c r="E1272" s="417"/>
    </row>
    <row r="1273" spans="2:5">
      <c r="B1273" s="419">
        <v>42724</v>
      </c>
      <c r="C1273" s="420">
        <v>17.07</v>
      </c>
      <c r="D1273" s="421" t="s">
        <v>6716</v>
      </c>
      <c r="E1273" s="417"/>
    </row>
    <row r="1274" spans="2:5">
      <c r="B1274" s="419">
        <v>42724</v>
      </c>
      <c r="C1274" s="420">
        <v>17.5</v>
      </c>
      <c r="D1274" s="421" t="s">
        <v>6716</v>
      </c>
      <c r="E1274" s="417"/>
    </row>
    <row r="1275" spans="2:5">
      <c r="B1275" s="419">
        <v>42724</v>
      </c>
      <c r="C1275" s="420">
        <v>18</v>
      </c>
      <c r="D1275" s="421" t="s">
        <v>6716</v>
      </c>
      <c r="E1275" s="417"/>
    </row>
    <row r="1276" spans="2:5">
      <c r="B1276" s="419">
        <v>42724</v>
      </c>
      <c r="C1276" s="420">
        <v>19.22</v>
      </c>
      <c r="D1276" s="421" t="s">
        <v>6716</v>
      </c>
      <c r="E1276" s="417"/>
    </row>
    <row r="1277" spans="2:5">
      <c r="B1277" s="419">
        <v>42724</v>
      </c>
      <c r="C1277" s="420">
        <v>19.55</v>
      </c>
      <c r="D1277" s="421" t="s">
        <v>6716</v>
      </c>
      <c r="E1277" s="417"/>
    </row>
    <row r="1278" spans="2:5">
      <c r="B1278" s="419">
        <v>42724</v>
      </c>
      <c r="C1278" s="420">
        <v>19.8</v>
      </c>
      <c r="D1278" s="421" t="s">
        <v>6716</v>
      </c>
      <c r="E1278" s="417"/>
    </row>
    <row r="1279" spans="2:5">
      <c r="B1279" s="419">
        <v>42724</v>
      </c>
      <c r="C1279" s="420">
        <v>20</v>
      </c>
      <c r="D1279" s="421" t="s">
        <v>6716</v>
      </c>
      <c r="E1279" s="417"/>
    </row>
    <row r="1280" spans="2:5">
      <c r="B1280" s="419">
        <v>42724</v>
      </c>
      <c r="C1280" s="420">
        <v>20</v>
      </c>
      <c r="D1280" s="421" t="s">
        <v>6716</v>
      </c>
      <c r="E1280" s="417"/>
    </row>
    <row r="1281" spans="2:5">
      <c r="B1281" s="419">
        <v>42724</v>
      </c>
      <c r="C1281" s="420">
        <v>20</v>
      </c>
      <c r="D1281" s="421" t="s">
        <v>6716</v>
      </c>
      <c r="E1281" s="417"/>
    </row>
    <row r="1282" spans="2:5">
      <c r="B1282" s="419">
        <v>42724</v>
      </c>
      <c r="C1282" s="420">
        <v>20</v>
      </c>
      <c r="D1282" s="421" t="s">
        <v>6716</v>
      </c>
      <c r="E1282" s="417"/>
    </row>
    <row r="1283" spans="2:5">
      <c r="B1283" s="419">
        <v>42724</v>
      </c>
      <c r="C1283" s="420">
        <v>22</v>
      </c>
      <c r="D1283" s="421" t="s">
        <v>6716</v>
      </c>
      <c r="E1283" s="417"/>
    </row>
    <row r="1284" spans="2:5">
      <c r="B1284" s="419">
        <v>42724</v>
      </c>
      <c r="C1284" s="420">
        <v>22.5</v>
      </c>
      <c r="D1284" s="421" t="s">
        <v>6716</v>
      </c>
      <c r="E1284" s="417"/>
    </row>
    <row r="1285" spans="2:5">
      <c r="B1285" s="419">
        <v>42724</v>
      </c>
      <c r="C1285" s="420">
        <v>23.7</v>
      </c>
      <c r="D1285" s="421" t="s">
        <v>6716</v>
      </c>
      <c r="E1285" s="417"/>
    </row>
    <row r="1286" spans="2:5">
      <c r="B1286" s="419">
        <v>42724</v>
      </c>
      <c r="C1286" s="420">
        <v>23.84</v>
      </c>
      <c r="D1286" s="421" t="s">
        <v>6716</v>
      </c>
      <c r="E1286" s="417"/>
    </row>
    <row r="1287" spans="2:5">
      <c r="B1287" s="419">
        <v>42724</v>
      </c>
      <c r="C1287" s="420">
        <v>24</v>
      </c>
      <c r="D1287" s="421" t="s">
        <v>6716</v>
      </c>
      <c r="E1287" s="417"/>
    </row>
    <row r="1288" spans="2:5">
      <c r="B1288" s="419">
        <v>42724</v>
      </c>
      <c r="C1288" s="420">
        <v>25</v>
      </c>
      <c r="D1288" s="421" t="s">
        <v>6716</v>
      </c>
      <c r="E1288" s="417"/>
    </row>
    <row r="1289" spans="2:5">
      <c r="B1289" s="419">
        <v>42724</v>
      </c>
      <c r="C1289" s="420">
        <v>25</v>
      </c>
      <c r="D1289" s="421" t="s">
        <v>6716</v>
      </c>
      <c r="E1289" s="417"/>
    </row>
    <row r="1290" spans="2:5">
      <c r="B1290" s="419">
        <v>42724</v>
      </c>
      <c r="C1290" s="420">
        <v>25</v>
      </c>
      <c r="D1290" s="421" t="s">
        <v>6716</v>
      </c>
      <c r="E1290" s="417"/>
    </row>
    <row r="1291" spans="2:5">
      <c r="B1291" s="419">
        <v>42724</v>
      </c>
      <c r="C1291" s="420">
        <v>25</v>
      </c>
      <c r="D1291" s="421" t="s">
        <v>6716</v>
      </c>
      <c r="E1291" s="417"/>
    </row>
    <row r="1292" spans="2:5">
      <c r="B1292" s="419">
        <v>42724</v>
      </c>
      <c r="C1292" s="420">
        <v>25</v>
      </c>
      <c r="D1292" s="421" t="s">
        <v>6716</v>
      </c>
      <c r="E1292" s="417"/>
    </row>
    <row r="1293" spans="2:5">
      <c r="B1293" s="419">
        <v>42724</v>
      </c>
      <c r="C1293" s="420">
        <v>25</v>
      </c>
      <c r="D1293" s="421" t="s">
        <v>6716</v>
      </c>
      <c r="E1293" s="417"/>
    </row>
    <row r="1294" spans="2:5">
      <c r="B1294" s="419">
        <v>42724</v>
      </c>
      <c r="C1294" s="420">
        <v>25</v>
      </c>
      <c r="D1294" s="421" t="s">
        <v>6716</v>
      </c>
      <c r="E1294" s="417"/>
    </row>
    <row r="1295" spans="2:5">
      <c r="B1295" s="419">
        <v>42724</v>
      </c>
      <c r="C1295" s="420">
        <v>25</v>
      </c>
      <c r="D1295" s="421" t="s">
        <v>6716</v>
      </c>
      <c r="E1295" s="417"/>
    </row>
    <row r="1296" spans="2:5">
      <c r="B1296" s="419">
        <v>42724</v>
      </c>
      <c r="C1296" s="420">
        <v>25</v>
      </c>
      <c r="D1296" s="421" t="s">
        <v>6716</v>
      </c>
      <c r="E1296" s="417"/>
    </row>
    <row r="1297" spans="2:5">
      <c r="B1297" s="419">
        <v>42724</v>
      </c>
      <c r="C1297" s="420">
        <v>25</v>
      </c>
      <c r="D1297" s="421" t="s">
        <v>6716</v>
      </c>
      <c r="E1297" s="417"/>
    </row>
    <row r="1298" spans="2:5">
      <c r="B1298" s="419">
        <v>42724</v>
      </c>
      <c r="C1298" s="420">
        <v>25</v>
      </c>
      <c r="D1298" s="421" t="s">
        <v>6716</v>
      </c>
      <c r="E1298" s="417"/>
    </row>
    <row r="1299" spans="2:5">
      <c r="B1299" s="419">
        <v>42724</v>
      </c>
      <c r="C1299" s="420">
        <v>25</v>
      </c>
      <c r="D1299" s="421" t="s">
        <v>6716</v>
      </c>
      <c r="E1299" s="417"/>
    </row>
    <row r="1300" spans="2:5">
      <c r="B1300" s="419">
        <v>42724</v>
      </c>
      <c r="C1300" s="420">
        <v>25</v>
      </c>
      <c r="D1300" s="421" t="s">
        <v>6716</v>
      </c>
      <c r="E1300" s="417"/>
    </row>
    <row r="1301" spans="2:5">
      <c r="B1301" s="419">
        <v>42724</v>
      </c>
      <c r="C1301" s="420">
        <v>26</v>
      </c>
      <c r="D1301" s="421" t="s">
        <v>6716</v>
      </c>
      <c r="E1301" s="417"/>
    </row>
    <row r="1302" spans="2:5">
      <c r="B1302" s="419">
        <v>42724</v>
      </c>
      <c r="C1302" s="420">
        <v>30</v>
      </c>
      <c r="D1302" s="421" t="s">
        <v>6716</v>
      </c>
      <c r="E1302" s="417"/>
    </row>
    <row r="1303" spans="2:5">
      <c r="B1303" s="419">
        <v>42724</v>
      </c>
      <c r="C1303" s="420">
        <v>30</v>
      </c>
      <c r="D1303" s="421" t="s">
        <v>6716</v>
      </c>
      <c r="E1303" s="417"/>
    </row>
    <row r="1304" spans="2:5">
      <c r="B1304" s="419">
        <v>42724</v>
      </c>
      <c r="C1304" s="420">
        <v>34.5</v>
      </c>
      <c r="D1304" s="421" t="s">
        <v>6716</v>
      </c>
      <c r="E1304" s="417"/>
    </row>
    <row r="1305" spans="2:5">
      <c r="B1305" s="419">
        <v>42724</v>
      </c>
      <c r="C1305" s="420">
        <v>40</v>
      </c>
      <c r="D1305" s="421" t="s">
        <v>6716</v>
      </c>
      <c r="E1305" s="417"/>
    </row>
    <row r="1306" spans="2:5">
      <c r="B1306" s="419">
        <v>42724</v>
      </c>
      <c r="C1306" s="420">
        <v>40</v>
      </c>
      <c r="D1306" s="421" t="s">
        <v>6716</v>
      </c>
      <c r="E1306" s="417"/>
    </row>
    <row r="1307" spans="2:5">
      <c r="B1307" s="419">
        <v>42724</v>
      </c>
      <c r="C1307" s="420">
        <v>40</v>
      </c>
      <c r="D1307" s="421" t="s">
        <v>6716</v>
      </c>
      <c r="E1307" s="417"/>
    </row>
    <row r="1308" spans="2:5">
      <c r="B1308" s="419">
        <v>42724</v>
      </c>
      <c r="C1308" s="420">
        <v>40</v>
      </c>
      <c r="D1308" s="421" t="s">
        <v>6716</v>
      </c>
      <c r="E1308" s="417"/>
    </row>
    <row r="1309" spans="2:5">
      <c r="B1309" s="419">
        <v>42724</v>
      </c>
      <c r="C1309" s="420">
        <v>50</v>
      </c>
      <c r="D1309" s="421" t="s">
        <v>6716</v>
      </c>
      <c r="E1309" s="417"/>
    </row>
    <row r="1310" spans="2:5">
      <c r="B1310" s="419">
        <v>42724</v>
      </c>
      <c r="C1310" s="420">
        <v>52</v>
      </c>
      <c r="D1310" s="421" t="s">
        <v>6716</v>
      </c>
      <c r="E1310" s="417"/>
    </row>
    <row r="1311" spans="2:5">
      <c r="B1311" s="419">
        <v>42724</v>
      </c>
      <c r="C1311" s="420">
        <v>60</v>
      </c>
      <c r="D1311" s="421" t="s">
        <v>6716</v>
      </c>
      <c r="E1311" s="417"/>
    </row>
    <row r="1312" spans="2:5">
      <c r="B1312" s="419">
        <v>42724</v>
      </c>
      <c r="C1312" s="420">
        <v>80</v>
      </c>
      <c r="D1312" s="421" t="s">
        <v>6716</v>
      </c>
      <c r="E1312" s="417"/>
    </row>
    <row r="1313" spans="2:5">
      <c r="B1313" s="419">
        <v>42724</v>
      </c>
      <c r="C1313" s="420">
        <v>90</v>
      </c>
      <c r="D1313" s="421" t="s">
        <v>6716</v>
      </c>
      <c r="E1313" s="417"/>
    </row>
    <row r="1314" spans="2:5">
      <c r="B1314" s="419">
        <v>42724</v>
      </c>
      <c r="C1314" s="420">
        <v>95</v>
      </c>
      <c r="D1314" s="421" t="s">
        <v>6716</v>
      </c>
      <c r="E1314" s="417"/>
    </row>
    <row r="1315" spans="2:5">
      <c r="B1315" s="419">
        <v>42725</v>
      </c>
      <c r="C1315" s="420">
        <v>0.11</v>
      </c>
      <c r="D1315" s="421" t="s">
        <v>6716</v>
      </c>
      <c r="E1315" s="417"/>
    </row>
    <row r="1316" spans="2:5">
      <c r="B1316" s="419">
        <v>42725</v>
      </c>
      <c r="C1316" s="420">
        <v>0.13</v>
      </c>
      <c r="D1316" s="421" t="s">
        <v>6716</v>
      </c>
      <c r="E1316" s="417"/>
    </row>
    <row r="1317" spans="2:5">
      <c r="B1317" s="419">
        <v>42725</v>
      </c>
      <c r="C1317" s="420">
        <v>0.2</v>
      </c>
      <c r="D1317" s="421" t="s">
        <v>6716</v>
      </c>
      <c r="E1317" s="417"/>
    </row>
    <row r="1318" spans="2:5">
      <c r="B1318" s="419">
        <v>42725</v>
      </c>
      <c r="C1318" s="420">
        <v>0.38</v>
      </c>
      <c r="D1318" s="421" t="s">
        <v>6716</v>
      </c>
      <c r="E1318" s="417"/>
    </row>
    <row r="1319" spans="2:5">
      <c r="B1319" s="419">
        <v>42725</v>
      </c>
      <c r="C1319" s="420">
        <v>0.81</v>
      </c>
      <c r="D1319" s="421" t="s">
        <v>6716</v>
      </c>
      <c r="E1319" s="417"/>
    </row>
    <row r="1320" spans="2:5">
      <c r="B1320" s="419">
        <v>42725</v>
      </c>
      <c r="C1320" s="420">
        <v>0.86</v>
      </c>
      <c r="D1320" s="421" t="s">
        <v>6716</v>
      </c>
      <c r="E1320" s="417"/>
    </row>
    <row r="1321" spans="2:5">
      <c r="B1321" s="419">
        <v>42725</v>
      </c>
      <c r="C1321" s="420">
        <v>0.95</v>
      </c>
      <c r="D1321" s="421" t="s">
        <v>6716</v>
      </c>
      <c r="E1321" s="417"/>
    </row>
    <row r="1322" spans="2:5">
      <c r="B1322" s="419">
        <v>42725</v>
      </c>
      <c r="C1322" s="420">
        <v>1.25</v>
      </c>
      <c r="D1322" s="421" t="s">
        <v>6716</v>
      </c>
      <c r="E1322" s="417"/>
    </row>
    <row r="1323" spans="2:5">
      <c r="B1323" s="419">
        <v>42725</v>
      </c>
      <c r="C1323" s="420">
        <v>1.38</v>
      </c>
      <c r="D1323" s="421" t="s">
        <v>6716</v>
      </c>
      <c r="E1323" s="417"/>
    </row>
    <row r="1324" spans="2:5">
      <c r="B1324" s="419">
        <v>42725</v>
      </c>
      <c r="C1324" s="420">
        <v>1.46</v>
      </c>
      <c r="D1324" s="421" t="s">
        <v>6716</v>
      </c>
      <c r="E1324" s="417"/>
    </row>
    <row r="1325" spans="2:5">
      <c r="B1325" s="419">
        <v>42725</v>
      </c>
      <c r="C1325" s="420">
        <v>1.5</v>
      </c>
      <c r="D1325" s="421" t="s">
        <v>6716</v>
      </c>
      <c r="E1325" s="417"/>
    </row>
    <row r="1326" spans="2:5">
      <c r="B1326" s="419">
        <v>42725</v>
      </c>
      <c r="C1326" s="420">
        <v>2</v>
      </c>
      <c r="D1326" s="421" t="s">
        <v>6716</v>
      </c>
      <c r="E1326" s="417"/>
    </row>
    <row r="1327" spans="2:5">
      <c r="B1327" s="419">
        <v>42725</v>
      </c>
      <c r="C1327" s="420">
        <v>2.5</v>
      </c>
      <c r="D1327" s="421" t="s">
        <v>6716</v>
      </c>
      <c r="E1327" s="417"/>
    </row>
    <row r="1328" spans="2:5">
      <c r="B1328" s="419">
        <v>42725</v>
      </c>
      <c r="C1328" s="420">
        <v>2.5</v>
      </c>
      <c r="D1328" s="421" t="s">
        <v>6716</v>
      </c>
      <c r="E1328" s="417"/>
    </row>
    <row r="1329" spans="2:5">
      <c r="B1329" s="419">
        <v>42725</v>
      </c>
      <c r="C1329" s="420">
        <v>2.85</v>
      </c>
      <c r="D1329" s="421" t="s">
        <v>6716</v>
      </c>
      <c r="E1329" s="417"/>
    </row>
    <row r="1330" spans="2:5">
      <c r="B1330" s="419">
        <v>42725</v>
      </c>
      <c r="C1330" s="420">
        <v>3</v>
      </c>
      <c r="D1330" s="421" t="s">
        <v>6716</v>
      </c>
      <c r="E1330" s="417"/>
    </row>
    <row r="1331" spans="2:5">
      <c r="B1331" s="419">
        <v>42725</v>
      </c>
      <c r="C1331" s="420">
        <v>3.3</v>
      </c>
      <c r="D1331" s="421" t="s">
        <v>6716</v>
      </c>
      <c r="E1331" s="417"/>
    </row>
    <row r="1332" spans="2:5">
      <c r="B1332" s="419">
        <v>42725</v>
      </c>
      <c r="C1332" s="420">
        <v>3.65</v>
      </c>
      <c r="D1332" s="421" t="s">
        <v>6716</v>
      </c>
      <c r="E1332" s="417"/>
    </row>
    <row r="1333" spans="2:5">
      <c r="B1333" s="419">
        <v>42725</v>
      </c>
      <c r="C1333" s="420">
        <v>4</v>
      </c>
      <c r="D1333" s="421" t="s">
        <v>6716</v>
      </c>
      <c r="E1333" s="417"/>
    </row>
    <row r="1334" spans="2:5">
      <c r="B1334" s="419">
        <v>42725</v>
      </c>
      <c r="C1334" s="420">
        <v>4</v>
      </c>
      <c r="D1334" s="421" t="s">
        <v>6716</v>
      </c>
      <c r="E1334" s="417"/>
    </row>
    <row r="1335" spans="2:5">
      <c r="B1335" s="419">
        <v>42725</v>
      </c>
      <c r="C1335" s="420">
        <v>4</v>
      </c>
      <c r="D1335" s="421" t="s">
        <v>6716</v>
      </c>
      <c r="E1335" s="417"/>
    </row>
    <row r="1336" spans="2:5">
      <c r="B1336" s="419">
        <v>42725</v>
      </c>
      <c r="C1336" s="420">
        <v>4</v>
      </c>
      <c r="D1336" s="421" t="s">
        <v>6716</v>
      </c>
      <c r="E1336" s="417"/>
    </row>
    <row r="1337" spans="2:5">
      <c r="B1337" s="419">
        <v>42725</v>
      </c>
      <c r="C1337" s="420">
        <v>4.16</v>
      </c>
      <c r="D1337" s="421" t="s">
        <v>6716</v>
      </c>
      <c r="E1337" s="417"/>
    </row>
    <row r="1338" spans="2:5">
      <c r="B1338" s="419">
        <v>42725</v>
      </c>
      <c r="C1338" s="420">
        <v>5</v>
      </c>
      <c r="D1338" s="421" t="s">
        <v>6716</v>
      </c>
      <c r="E1338" s="417"/>
    </row>
    <row r="1339" spans="2:5">
      <c r="B1339" s="419">
        <v>42725</v>
      </c>
      <c r="C1339" s="420">
        <v>5</v>
      </c>
      <c r="D1339" s="421" t="s">
        <v>6716</v>
      </c>
      <c r="E1339" s="417"/>
    </row>
    <row r="1340" spans="2:5">
      <c r="B1340" s="419">
        <v>42725</v>
      </c>
      <c r="C1340" s="420">
        <v>5</v>
      </c>
      <c r="D1340" s="421" t="s">
        <v>6716</v>
      </c>
      <c r="E1340" s="417"/>
    </row>
    <row r="1341" spans="2:5">
      <c r="B1341" s="419">
        <v>42725</v>
      </c>
      <c r="C1341" s="420">
        <v>5</v>
      </c>
      <c r="D1341" s="421" t="s">
        <v>6716</v>
      </c>
      <c r="E1341" s="417"/>
    </row>
    <row r="1342" spans="2:5">
      <c r="B1342" s="419">
        <v>42725</v>
      </c>
      <c r="C1342" s="420">
        <v>5</v>
      </c>
      <c r="D1342" s="421" t="s">
        <v>6716</v>
      </c>
      <c r="E1342" s="417"/>
    </row>
    <row r="1343" spans="2:5">
      <c r="B1343" s="419">
        <v>42725</v>
      </c>
      <c r="C1343" s="420">
        <v>5.08</v>
      </c>
      <c r="D1343" s="421" t="s">
        <v>6716</v>
      </c>
      <c r="E1343" s="417"/>
    </row>
    <row r="1344" spans="2:5">
      <c r="B1344" s="419">
        <v>42725</v>
      </c>
      <c r="C1344" s="420">
        <v>5.39</v>
      </c>
      <c r="D1344" s="421" t="s">
        <v>6716</v>
      </c>
      <c r="E1344" s="417"/>
    </row>
    <row r="1345" spans="2:5">
      <c r="B1345" s="419">
        <v>42725</v>
      </c>
      <c r="C1345" s="420">
        <v>6.26</v>
      </c>
      <c r="D1345" s="421" t="s">
        <v>6716</v>
      </c>
      <c r="E1345" s="417"/>
    </row>
    <row r="1346" spans="2:5">
      <c r="B1346" s="419">
        <v>42725</v>
      </c>
      <c r="C1346" s="420">
        <v>6.33</v>
      </c>
      <c r="D1346" s="421" t="s">
        <v>6716</v>
      </c>
      <c r="E1346" s="417"/>
    </row>
    <row r="1347" spans="2:5">
      <c r="B1347" s="419">
        <v>42725</v>
      </c>
      <c r="C1347" s="420">
        <v>6.56</v>
      </c>
      <c r="D1347" s="421" t="s">
        <v>6716</v>
      </c>
      <c r="E1347" s="417"/>
    </row>
    <row r="1348" spans="2:5">
      <c r="B1348" s="419">
        <v>42725</v>
      </c>
      <c r="C1348" s="420">
        <v>7</v>
      </c>
      <c r="D1348" s="421" t="s">
        <v>6716</v>
      </c>
      <c r="E1348" s="417"/>
    </row>
    <row r="1349" spans="2:5">
      <c r="B1349" s="419">
        <v>42725</v>
      </c>
      <c r="C1349" s="420">
        <v>7</v>
      </c>
      <c r="D1349" s="421" t="s">
        <v>6716</v>
      </c>
      <c r="E1349" s="417"/>
    </row>
    <row r="1350" spans="2:5">
      <c r="B1350" s="419">
        <v>42725</v>
      </c>
      <c r="C1350" s="420">
        <v>8</v>
      </c>
      <c r="D1350" s="421" t="s">
        <v>6716</v>
      </c>
      <c r="E1350" s="417"/>
    </row>
    <row r="1351" spans="2:5">
      <c r="B1351" s="419">
        <v>42725</v>
      </c>
      <c r="C1351" s="420">
        <v>8.3000000000000007</v>
      </c>
      <c r="D1351" s="421" t="s">
        <v>6716</v>
      </c>
      <c r="E1351" s="417"/>
    </row>
    <row r="1352" spans="2:5">
      <c r="B1352" s="419">
        <v>42725</v>
      </c>
      <c r="C1352" s="420">
        <v>9</v>
      </c>
      <c r="D1352" s="421" t="s">
        <v>6716</v>
      </c>
      <c r="E1352" s="417"/>
    </row>
    <row r="1353" spans="2:5">
      <c r="B1353" s="419">
        <v>42725</v>
      </c>
      <c r="C1353" s="420">
        <v>9.75</v>
      </c>
      <c r="D1353" s="421" t="s">
        <v>6716</v>
      </c>
      <c r="E1353" s="417"/>
    </row>
    <row r="1354" spans="2:5">
      <c r="B1354" s="419">
        <v>42725</v>
      </c>
      <c r="C1354" s="420">
        <v>10</v>
      </c>
      <c r="D1354" s="421" t="s">
        <v>6716</v>
      </c>
      <c r="E1354" s="417"/>
    </row>
    <row r="1355" spans="2:5">
      <c r="B1355" s="419">
        <v>42725</v>
      </c>
      <c r="C1355" s="420">
        <v>10</v>
      </c>
      <c r="D1355" s="421" t="s">
        <v>6716</v>
      </c>
      <c r="E1355" s="417"/>
    </row>
    <row r="1356" spans="2:5">
      <c r="B1356" s="419">
        <v>42725</v>
      </c>
      <c r="C1356" s="420">
        <v>10</v>
      </c>
      <c r="D1356" s="421" t="s">
        <v>6716</v>
      </c>
      <c r="E1356" s="417"/>
    </row>
    <row r="1357" spans="2:5">
      <c r="B1357" s="419">
        <v>42725</v>
      </c>
      <c r="C1357" s="420">
        <v>10</v>
      </c>
      <c r="D1357" s="421" t="s">
        <v>6716</v>
      </c>
      <c r="E1357" s="417"/>
    </row>
    <row r="1358" spans="2:5">
      <c r="B1358" s="419">
        <v>42725</v>
      </c>
      <c r="C1358" s="420">
        <v>10</v>
      </c>
      <c r="D1358" s="421" t="s">
        <v>6716</v>
      </c>
      <c r="E1358" s="417"/>
    </row>
    <row r="1359" spans="2:5">
      <c r="B1359" s="419">
        <v>42725</v>
      </c>
      <c r="C1359" s="420">
        <v>10</v>
      </c>
      <c r="D1359" s="421" t="s">
        <v>6716</v>
      </c>
      <c r="E1359" s="417"/>
    </row>
    <row r="1360" spans="2:5">
      <c r="B1360" s="419">
        <v>42725</v>
      </c>
      <c r="C1360" s="420">
        <v>10</v>
      </c>
      <c r="D1360" s="421" t="s">
        <v>6716</v>
      </c>
      <c r="E1360" s="417"/>
    </row>
    <row r="1361" spans="2:5">
      <c r="B1361" s="419">
        <v>42725</v>
      </c>
      <c r="C1361" s="420">
        <v>10.47</v>
      </c>
      <c r="D1361" s="421" t="s">
        <v>6716</v>
      </c>
      <c r="E1361" s="417"/>
    </row>
    <row r="1362" spans="2:5">
      <c r="B1362" s="419">
        <v>42725</v>
      </c>
      <c r="C1362" s="420">
        <v>11.86</v>
      </c>
      <c r="D1362" s="421" t="s">
        <v>6716</v>
      </c>
      <c r="E1362" s="417"/>
    </row>
    <row r="1363" spans="2:5">
      <c r="B1363" s="419">
        <v>42725</v>
      </c>
      <c r="C1363" s="420">
        <v>12</v>
      </c>
      <c r="D1363" s="421" t="s">
        <v>6716</v>
      </c>
      <c r="E1363" s="417"/>
    </row>
    <row r="1364" spans="2:5">
      <c r="B1364" s="419">
        <v>42725</v>
      </c>
      <c r="C1364" s="420">
        <v>13</v>
      </c>
      <c r="D1364" s="421" t="s">
        <v>6716</v>
      </c>
      <c r="E1364" s="417"/>
    </row>
    <row r="1365" spans="2:5">
      <c r="B1365" s="419">
        <v>42725</v>
      </c>
      <c r="C1365" s="420">
        <v>13.14</v>
      </c>
      <c r="D1365" s="421" t="s">
        <v>6716</v>
      </c>
      <c r="E1365" s="417"/>
    </row>
    <row r="1366" spans="2:5">
      <c r="B1366" s="419">
        <v>42725</v>
      </c>
      <c r="C1366" s="420">
        <v>13.45</v>
      </c>
      <c r="D1366" s="421" t="s">
        <v>6716</v>
      </c>
      <c r="E1366" s="417"/>
    </row>
    <row r="1367" spans="2:5">
      <c r="B1367" s="419">
        <v>42725</v>
      </c>
      <c r="C1367" s="420">
        <v>15</v>
      </c>
      <c r="D1367" s="421" t="s">
        <v>6716</v>
      </c>
      <c r="E1367" s="417"/>
    </row>
    <row r="1368" spans="2:5">
      <c r="B1368" s="419">
        <v>42725</v>
      </c>
      <c r="C1368" s="420">
        <v>15</v>
      </c>
      <c r="D1368" s="421" t="s">
        <v>6716</v>
      </c>
      <c r="E1368" s="417"/>
    </row>
    <row r="1369" spans="2:5">
      <c r="B1369" s="419">
        <v>42725</v>
      </c>
      <c r="C1369" s="420">
        <v>15</v>
      </c>
      <c r="D1369" s="421" t="s">
        <v>6716</v>
      </c>
      <c r="E1369" s="417"/>
    </row>
    <row r="1370" spans="2:5">
      <c r="B1370" s="419">
        <v>42725</v>
      </c>
      <c r="C1370" s="420">
        <v>15</v>
      </c>
      <c r="D1370" s="421" t="s">
        <v>6716</v>
      </c>
      <c r="E1370" s="417"/>
    </row>
    <row r="1371" spans="2:5">
      <c r="B1371" s="419">
        <v>42725</v>
      </c>
      <c r="C1371" s="420">
        <v>15</v>
      </c>
      <c r="D1371" s="421" t="s">
        <v>6716</v>
      </c>
      <c r="E1371" s="417"/>
    </row>
    <row r="1372" spans="2:5">
      <c r="B1372" s="419">
        <v>42725</v>
      </c>
      <c r="C1372" s="420">
        <v>15</v>
      </c>
      <c r="D1372" s="421" t="s">
        <v>6716</v>
      </c>
      <c r="E1372" s="417"/>
    </row>
    <row r="1373" spans="2:5">
      <c r="B1373" s="419">
        <v>42725</v>
      </c>
      <c r="C1373" s="420">
        <v>15</v>
      </c>
      <c r="D1373" s="421" t="s">
        <v>6716</v>
      </c>
      <c r="E1373" s="417"/>
    </row>
    <row r="1374" spans="2:5">
      <c r="B1374" s="419">
        <v>42725</v>
      </c>
      <c r="C1374" s="420">
        <v>15</v>
      </c>
      <c r="D1374" s="421" t="s">
        <v>6716</v>
      </c>
      <c r="E1374" s="417"/>
    </row>
    <row r="1375" spans="2:5">
      <c r="B1375" s="419">
        <v>42725</v>
      </c>
      <c r="C1375" s="420">
        <v>15.25</v>
      </c>
      <c r="D1375" s="421" t="s">
        <v>6716</v>
      </c>
      <c r="E1375" s="417"/>
    </row>
    <row r="1376" spans="2:5">
      <c r="B1376" s="419">
        <v>42725</v>
      </c>
      <c r="C1376" s="420">
        <v>20</v>
      </c>
      <c r="D1376" s="421" t="s">
        <v>6716</v>
      </c>
      <c r="E1376" s="417"/>
    </row>
    <row r="1377" spans="2:5">
      <c r="B1377" s="419">
        <v>42725</v>
      </c>
      <c r="C1377" s="420">
        <v>20</v>
      </c>
      <c r="D1377" s="421" t="s">
        <v>6716</v>
      </c>
      <c r="E1377" s="417"/>
    </row>
    <row r="1378" spans="2:5">
      <c r="B1378" s="419">
        <v>42725</v>
      </c>
      <c r="C1378" s="420">
        <v>20</v>
      </c>
      <c r="D1378" s="421" t="s">
        <v>6716</v>
      </c>
      <c r="E1378" s="417"/>
    </row>
    <row r="1379" spans="2:5">
      <c r="B1379" s="419">
        <v>42725</v>
      </c>
      <c r="C1379" s="420">
        <v>20</v>
      </c>
      <c r="D1379" s="421" t="s">
        <v>6716</v>
      </c>
      <c r="E1379" s="417"/>
    </row>
    <row r="1380" spans="2:5">
      <c r="B1380" s="419">
        <v>42725</v>
      </c>
      <c r="C1380" s="420">
        <v>20.69</v>
      </c>
      <c r="D1380" s="421" t="s">
        <v>6716</v>
      </c>
      <c r="E1380" s="417"/>
    </row>
    <row r="1381" spans="2:5">
      <c r="B1381" s="419">
        <v>42725</v>
      </c>
      <c r="C1381" s="420">
        <v>20.88</v>
      </c>
      <c r="D1381" s="421" t="s">
        <v>6716</v>
      </c>
      <c r="E1381" s="417"/>
    </row>
    <row r="1382" spans="2:5">
      <c r="B1382" s="419">
        <v>42725</v>
      </c>
      <c r="C1382" s="420">
        <v>22.5</v>
      </c>
      <c r="D1382" s="421" t="s">
        <v>6716</v>
      </c>
      <c r="E1382" s="417"/>
    </row>
    <row r="1383" spans="2:5">
      <c r="B1383" s="419">
        <v>42725</v>
      </c>
      <c r="C1383" s="420">
        <v>24.65</v>
      </c>
      <c r="D1383" s="421" t="s">
        <v>6716</v>
      </c>
      <c r="E1383" s="417"/>
    </row>
    <row r="1384" spans="2:5">
      <c r="B1384" s="419">
        <v>42725</v>
      </c>
      <c r="C1384" s="420">
        <v>24.75</v>
      </c>
      <c r="D1384" s="421" t="s">
        <v>6716</v>
      </c>
      <c r="E1384" s="417"/>
    </row>
    <row r="1385" spans="2:5">
      <c r="B1385" s="419">
        <v>42725</v>
      </c>
      <c r="C1385" s="420">
        <v>25</v>
      </c>
      <c r="D1385" s="421" t="s">
        <v>6716</v>
      </c>
      <c r="E1385" s="417"/>
    </row>
    <row r="1386" spans="2:5">
      <c r="B1386" s="419">
        <v>42725</v>
      </c>
      <c r="C1386" s="420">
        <v>25</v>
      </c>
      <c r="D1386" s="421" t="s">
        <v>6716</v>
      </c>
      <c r="E1386" s="417"/>
    </row>
    <row r="1387" spans="2:5">
      <c r="B1387" s="419">
        <v>42725</v>
      </c>
      <c r="C1387" s="420">
        <v>25</v>
      </c>
      <c r="D1387" s="421" t="s">
        <v>6716</v>
      </c>
      <c r="E1387" s="417"/>
    </row>
    <row r="1388" spans="2:5">
      <c r="B1388" s="419">
        <v>42725</v>
      </c>
      <c r="C1388" s="420">
        <v>25</v>
      </c>
      <c r="D1388" s="421" t="s">
        <v>6716</v>
      </c>
      <c r="E1388" s="417"/>
    </row>
    <row r="1389" spans="2:5">
      <c r="B1389" s="419">
        <v>42725</v>
      </c>
      <c r="C1389" s="420">
        <v>28</v>
      </c>
      <c r="D1389" s="421" t="s">
        <v>6716</v>
      </c>
      <c r="E1389" s="417"/>
    </row>
    <row r="1390" spans="2:5">
      <c r="B1390" s="419">
        <v>42725</v>
      </c>
      <c r="C1390" s="420">
        <v>30</v>
      </c>
      <c r="D1390" s="421" t="s">
        <v>6716</v>
      </c>
      <c r="E1390" s="417"/>
    </row>
    <row r="1391" spans="2:5">
      <c r="B1391" s="419">
        <v>42725</v>
      </c>
      <c r="C1391" s="420">
        <v>30</v>
      </c>
      <c r="D1391" s="421" t="s">
        <v>6716</v>
      </c>
      <c r="E1391" s="417"/>
    </row>
    <row r="1392" spans="2:5">
      <c r="B1392" s="419">
        <v>42725</v>
      </c>
      <c r="C1392" s="420">
        <v>30</v>
      </c>
      <c r="D1392" s="421" t="s">
        <v>6716</v>
      </c>
      <c r="E1392" s="417"/>
    </row>
    <row r="1393" spans="2:5">
      <c r="B1393" s="419">
        <v>42725</v>
      </c>
      <c r="C1393" s="420">
        <v>30</v>
      </c>
      <c r="D1393" s="421" t="s">
        <v>6716</v>
      </c>
      <c r="E1393" s="417"/>
    </row>
    <row r="1394" spans="2:5">
      <c r="B1394" s="419">
        <v>42725</v>
      </c>
      <c r="C1394" s="420">
        <v>30</v>
      </c>
      <c r="D1394" s="421" t="s">
        <v>6716</v>
      </c>
      <c r="E1394" s="417"/>
    </row>
    <row r="1395" spans="2:5">
      <c r="B1395" s="419">
        <v>42725</v>
      </c>
      <c r="C1395" s="420">
        <v>30</v>
      </c>
      <c r="D1395" s="421" t="s">
        <v>6716</v>
      </c>
      <c r="E1395" s="417"/>
    </row>
    <row r="1396" spans="2:5">
      <c r="B1396" s="419">
        <v>42725</v>
      </c>
      <c r="C1396" s="420">
        <v>30</v>
      </c>
      <c r="D1396" s="421" t="s">
        <v>6716</v>
      </c>
      <c r="E1396" s="417"/>
    </row>
    <row r="1397" spans="2:5" ht="14.25" customHeight="1">
      <c r="B1397" s="419">
        <v>42725</v>
      </c>
      <c r="C1397" s="420">
        <v>30</v>
      </c>
      <c r="D1397" s="421" t="s">
        <v>6716</v>
      </c>
      <c r="E1397" s="417"/>
    </row>
    <row r="1398" spans="2:5">
      <c r="B1398" s="419">
        <v>42725</v>
      </c>
      <c r="C1398" s="420">
        <v>30</v>
      </c>
      <c r="D1398" s="421" t="s">
        <v>6716</v>
      </c>
      <c r="E1398" s="417"/>
    </row>
    <row r="1399" spans="2:5">
      <c r="B1399" s="419">
        <v>42725</v>
      </c>
      <c r="C1399" s="420">
        <v>40</v>
      </c>
      <c r="D1399" s="421" t="s">
        <v>6716</v>
      </c>
      <c r="E1399" s="417"/>
    </row>
    <row r="1400" spans="2:5">
      <c r="B1400" s="419">
        <v>42725</v>
      </c>
      <c r="C1400" s="420">
        <v>40</v>
      </c>
      <c r="D1400" s="421" t="s">
        <v>6716</v>
      </c>
      <c r="E1400" s="417"/>
    </row>
    <row r="1401" spans="2:5">
      <c r="B1401" s="419">
        <v>42725</v>
      </c>
      <c r="C1401" s="420">
        <v>40</v>
      </c>
      <c r="D1401" s="421" t="s">
        <v>6716</v>
      </c>
      <c r="E1401" s="417"/>
    </row>
    <row r="1402" spans="2:5">
      <c r="B1402" s="419">
        <v>42725</v>
      </c>
      <c r="C1402" s="420">
        <v>41.4</v>
      </c>
      <c r="D1402" s="421" t="s">
        <v>6716</v>
      </c>
      <c r="E1402" s="417"/>
    </row>
    <row r="1403" spans="2:5">
      <c r="B1403" s="419">
        <v>42725</v>
      </c>
      <c r="C1403" s="420">
        <v>42.8</v>
      </c>
      <c r="D1403" s="421" t="s">
        <v>6716</v>
      </c>
      <c r="E1403" s="417"/>
    </row>
    <row r="1404" spans="2:5">
      <c r="B1404" s="419">
        <v>42725</v>
      </c>
      <c r="C1404" s="420">
        <v>46</v>
      </c>
      <c r="D1404" s="421" t="s">
        <v>6716</v>
      </c>
      <c r="E1404" s="417"/>
    </row>
    <row r="1405" spans="2:5">
      <c r="B1405" s="419">
        <v>42725</v>
      </c>
      <c r="C1405" s="420">
        <v>46.13</v>
      </c>
      <c r="D1405" s="421" t="s">
        <v>6716</v>
      </c>
      <c r="E1405" s="417"/>
    </row>
    <row r="1406" spans="2:5">
      <c r="B1406" s="419">
        <v>42725</v>
      </c>
      <c r="C1406" s="420">
        <v>59.5</v>
      </c>
      <c r="D1406" s="421" t="s">
        <v>6716</v>
      </c>
      <c r="E1406" s="417"/>
    </row>
    <row r="1407" spans="2:5">
      <c r="B1407" s="419">
        <v>42725</v>
      </c>
      <c r="C1407" s="420">
        <v>70</v>
      </c>
      <c r="D1407" s="421" t="s">
        <v>6716</v>
      </c>
      <c r="E1407" s="417"/>
    </row>
    <row r="1408" spans="2:5">
      <c r="B1408" s="419">
        <v>42725</v>
      </c>
      <c r="C1408" s="420">
        <v>80</v>
      </c>
      <c r="D1408" s="421" t="s">
        <v>6716</v>
      </c>
      <c r="E1408" s="417"/>
    </row>
    <row r="1409" spans="2:5">
      <c r="B1409" s="419">
        <v>42725</v>
      </c>
      <c r="C1409" s="420">
        <v>89.69</v>
      </c>
      <c r="D1409" s="421" t="s">
        <v>6716</v>
      </c>
      <c r="E1409" s="417"/>
    </row>
    <row r="1410" spans="2:5">
      <c r="B1410" s="419">
        <v>42725</v>
      </c>
      <c r="C1410" s="420">
        <v>114.62</v>
      </c>
      <c r="D1410" s="421" t="s">
        <v>6716</v>
      </c>
      <c r="E1410" s="417"/>
    </row>
    <row r="1411" spans="2:5">
      <c r="B1411" s="419">
        <v>42725</v>
      </c>
      <c r="C1411" s="420">
        <v>147.94</v>
      </c>
      <c r="D1411" s="421" t="s">
        <v>6716</v>
      </c>
      <c r="E1411" s="417"/>
    </row>
    <row r="1412" spans="2:5">
      <c r="B1412" s="419">
        <v>42725</v>
      </c>
      <c r="C1412" s="420">
        <v>305</v>
      </c>
      <c r="D1412" s="421" t="s">
        <v>6716</v>
      </c>
      <c r="E1412" s="417"/>
    </row>
    <row r="1413" spans="2:5">
      <c r="B1413" s="419">
        <v>42725</v>
      </c>
      <c r="C1413" s="420">
        <v>375</v>
      </c>
      <c r="D1413" s="421" t="s">
        <v>6716</v>
      </c>
      <c r="E1413" s="417"/>
    </row>
    <row r="1414" spans="2:5">
      <c r="B1414" s="419">
        <v>42726</v>
      </c>
      <c r="C1414" s="420">
        <v>0.1</v>
      </c>
      <c r="D1414" s="421" t="s">
        <v>6716</v>
      </c>
      <c r="E1414" s="417"/>
    </row>
    <row r="1415" spans="2:5">
      <c r="B1415" s="419">
        <v>42726</v>
      </c>
      <c r="C1415" s="420">
        <v>0.2</v>
      </c>
      <c r="D1415" s="421" t="s">
        <v>6716</v>
      </c>
      <c r="E1415" s="417"/>
    </row>
    <row r="1416" spans="2:5">
      <c r="B1416" s="419">
        <v>42726</v>
      </c>
      <c r="C1416" s="420">
        <v>0.28000000000000003</v>
      </c>
      <c r="D1416" s="421" t="s">
        <v>6716</v>
      </c>
      <c r="E1416" s="417"/>
    </row>
    <row r="1417" spans="2:5">
      <c r="B1417" s="419">
        <v>42726</v>
      </c>
      <c r="C1417" s="420">
        <v>0.38</v>
      </c>
      <c r="D1417" s="421" t="s">
        <v>6716</v>
      </c>
      <c r="E1417" s="417"/>
    </row>
    <row r="1418" spans="2:5">
      <c r="B1418" s="419">
        <v>42726</v>
      </c>
      <c r="C1418" s="420">
        <v>0.7</v>
      </c>
      <c r="D1418" s="421" t="s">
        <v>6716</v>
      </c>
      <c r="E1418" s="417"/>
    </row>
    <row r="1419" spans="2:5" ht="14.25" customHeight="1">
      <c r="B1419" s="419">
        <v>42726</v>
      </c>
      <c r="C1419" s="420">
        <v>0.75</v>
      </c>
      <c r="D1419" s="421" t="s">
        <v>6716</v>
      </c>
      <c r="E1419" s="417"/>
    </row>
    <row r="1420" spans="2:5">
      <c r="B1420" s="419">
        <v>42726</v>
      </c>
      <c r="C1420" s="420">
        <v>0.76</v>
      </c>
      <c r="D1420" s="421" t="s">
        <v>6716</v>
      </c>
      <c r="E1420" s="417"/>
    </row>
    <row r="1421" spans="2:5">
      <c r="B1421" s="419">
        <v>42726</v>
      </c>
      <c r="C1421" s="420">
        <v>0.9</v>
      </c>
      <c r="D1421" s="421" t="s">
        <v>6716</v>
      </c>
      <c r="E1421" s="417"/>
    </row>
    <row r="1422" spans="2:5">
      <c r="B1422" s="419">
        <v>42726</v>
      </c>
      <c r="C1422" s="420">
        <v>0.9</v>
      </c>
      <c r="D1422" s="421" t="s">
        <v>6716</v>
      </c>
      <c r="E1422" s="417"/>
    </row>
    <row r="1423" spans="2:5">
      <c r="B1423" s="419">
        <v>42726</v>
      </c>
      <c r="C1423" s="420">
        <v>0.96</v>
      </c>
      <c r="D1423" s="421" t="s">
        <v>6716</v>
      </c>
      <c r="E1423" s="417"/>
    </row>
    <row r="1424" spans="2:5">
      <c r="B1424" s="419">
        <v>42726</v>
      </c>
      <c r="C1424" s="420">
        <v>1.6</v>
      </c>
      <c r="D1424" s="421" t="s">
        <v>6716</v>
      </c>
      <c r="E1424" s="417"/>
    </row>
    <row r="1425" spans="2:5">
      <c r="B1425" s="419">
        <v>42726</v>
      </c>
      <c r="C1425" s="420">
        <v>1.8</v>
      </c>
      <c r="D1425" s="421" t="s">
        <v>6716</v>
      </c>
      <c r="E1425" s="417"/>
    </row>
    <row r="1426" spans="2:5">
      <c r="B1426" s="419">
        <v>42726</v>
      </c>
      <c r="C1426" s="420">
        <v>1.85</v>
      </c>
      <c r="D1426" s="421" t="s">
        <v>6716</v>
      </c>
      <c r="E1426" s="417"/>
    </row>
    <row r="1427" spans="2:5">
      <c r="B1427" s="419">
        <v>42726</v>
      </c>
      <c r="C1427" s="420">
        <v>1.92</v>
      </c>
      <c r="D1427" s="421" t="s">
        <v>6716</v>
      </c>
      <c r="E1427" s="417"/>
    </row>
    <row r="1428" spans="2:5">
      <c r="B1428" s="419">
        <v>42726</v>
      </c>
      <c r="C1428" s="420">
        <v>2.06</v>
      </c>
      <c r="D1428" s="421" t="s">
        <v>6716</v>
      </c>
      <c r="E1428" s="417"/>
    </row>
    <row r="1429" spans="2:5">
      <c r="B1429" s="419">
        <v>42726</v>
      </c>
      <c r="C1429" s="420">
        <v>2.08</v>
      </c>
      <c r="D1429" s="421" t="s">
        <v>6716</v>
      </c>
      <c r="E1429" s="417"/>
    </row>
    <row r="1430" spans="2:5">
      <c r="B1430" s="419">
        <v>42726</v>
      </c>
      <c r="C1430" s="420">
        <v>2.41</v>
      </c>
      <c r="D1430" s="421" t="s">
        <v>6716</v>
      </c>
      <c r="E1430" s="417"/>
    </row>
    <row r="1431" spans="2:5">
      <c r="B1431" s="419">
        <v>42726</v>
      </c>
      <c r="C1431" s="420">
        <v>3</v>
      </c>
      <c r="D1431" s="421" t="s">
        <v>6716</v>
      </c>
      <c r="E1431" s="417"/>
    </row>
    <row r="1432" spans="2:5">
      <c r="B1432" s="419">
        <v>42726</v>
      </c>
      <c r="C1432" s="420">
        <v>3</v>
      </c>
      <c r="D1432" s="421" t="s">
        <v>6716</v>
      </c>
      <c r="E1432" s="417"/>
    </row>
    <row r="1433" spans="2:5">
      <c r="B1433" s="419">
        <v>42726</v>
      </c>
      <c r="C1433" s="420">
        <v>3</v>
      </c>
      <c r="D1433" s="421" t="s">
        <v>6716</v>
      </c>
      <c r="E1433" s="417"/>
    </row>
    <row r="1434" spans="2:5">
      <c r="B1434" s="419">
        <v>42726</v>
      </c>
      <c r="C1434" s="420">
        <v>3.06</v>
      </c>
      <c r="D1434" s="421" t="s">
        <v>6716</v>
      </c>
      <c r="E1434" s="417"/>
    </row>
    <row r="1435" spans="2:5">
      <c r="B1435" s="419">
        <v>42726</v>
      </c>
      <c r="C1435" s="420">
        <v>3.33</v>
      </c>
      <c r="D1435" s="421" t="s">
        <v>6716</v>
      </c>
      <c r="E1435" s="417"/>
    </row>
    <row r="1436" spans="2:5">
      <c r="B1436" s="419">
        <v>42726</v>
      </c>
      <c r="C1436" s="420">
        <v>4</v>
      </c>
      <c r="D1436" s="421" t="s">
        <v>6716</v>
      </c>
      <c r="E1436" s="417"/>
    </row>
    <row r="1437" spans="2:5">
      <c r="B1437" s="419">
        <v>42726</v>
      </c>
      <c r="C1437" s="420">
        <v>4</v>
      </c>
      <c r="D1437" s="421" t="s">
        <v>6716</v>
      </c>
      <c r="E1437" s="417"/>
    </row>
    <row r="1438" spans="2:5">
      <c r="B1438" s="419">
        <v>42726</v>
      </c>
      <c r="C1438" s="420">
        <v>4</v>
      </c>
      <c r="D1438" s="421" t="s">
        <v>6716</v>
      </c>
      <c r="E1438" s="417"/>
    </row>
    <row r="1439" spans="2:5">
      <c r="B1439" s="419">
        <v>42726</v>
      </c>
      <c r="C1439" s="420">
        <v>4.59</v>
      </c>
      <c r="D1439" s="421" t="s">
        <v>6716</v>
      </c>
      <c r="E1439" s="417"/>
    </row>
    <row r="1440" spans="2:5">
      <c r="B1440" s="419">
        <v>42726</v>
      </c>
      <c r="C1440" s="420">
        <v>4.68</v>
      </c>
      <c r="D1440" s="421" t="s">
        <v>6716</v>
      </c>
      <c r="E1440" s="417"/>
    </row>
    <row r="1441" spans="2:5">
      <c r="B1441" s="419">
        <v>42726</v>
      </c>
      <c r="C1441" s="420">
        <v>4.74</v>
      </c>
      <c r="D1441" s="421" t="s">
        <v>6716</v>
      </c>
      <c r="E1441" s="417"/>
    </row>
    <row r="1442" spans="2:5">
      <c r="B1442" s="419">
        <v>42726</v>
      </c>
      <c r="C1442" s="420">
        <v>5</v>
      </c>
      <c r="D1442" s="421" t="s">
        <v>6716</v>
      </c>
      <c r="E1442" s="417"/>
    </row>
    <row r="1443" spans="2:5">
      <c r="B1443" s="419">
        <v>42726</v>
      </c>
      <c r="C1443" s="420">
        <v>5</v>
      </c>
      <c r="D1443" s="421" t="s">
        <v>6716</v>
      </c>
      <c r="E1443" s="417"/>
    </row>
    <row r="1444" spans="2:5">
      <c r="B1444" s="419">
        <v>42726</v>
      </c>
      <c r="C1444" s="420">
        <v>5</v>
      </c>
      <c r="D1444" s="421" t="s">
        <v>6716</v>
      </c>
      <c r="E1444" s="417"/>
    </row>
    <row r="1445" spans="2:5">
      <c r="B1445" s="419">
        <v>42726</v>
      </c>
      <c r="C1445" s="420">
        <v>5</v>
      </c>
      <c r="D1445" s="421" t="s">
        <v>6716</v>
      </c>
      <c r="E1445" s="417"/>
    </row>
    <row r="1446" spans="2:5">
      <c r="B1446" s="419">
        <v>42726</v>
      </c>
      <c r="C1446" s="420">
        <v>5</v>
      </c>
      <c r="D1446" s="421" t="s">
        <v>6716</v>
      </c>
      <c r="E1446" s="417"/>
    </row>
    <row r="1447" spans="2:5">
      <c r="B1447" s="419">
        <v>42726</v>
      </c>
      <c r="C1447" s="420">
        <v>5</v>
      </c>
      <c r="D1447" s="421" t="s">
        <v>6716</v>
      </c>
      <c r="E1447" s="417"/>
    </row>
    <row r="1448" spans="2:5">
      <c r="B1448" s="419">
        <v>42726</v>
      </c>
      <c r="C1448" s="420">
        <v>5.88</v>
      </c>
      <c r="D1448" s="421" t="s">
        <v>6716</v>
      </c>
      <c r="E1448" s="417"/>
    </row>
    <row r="1449" spans="2:5">
      <c r="B1449" s="419">
        <v>42726</v>
      </c>
      <c r="C1449" s="420">
        <v>5.88</v>
      </c>
      <c r="D1449" s="421" t="s">
        <v>6716</v>
      </c>
      <c r="E1449" s="417"/>
    </row>
    <row r="1450" spans="2:5">
      <c r="B1450" s="419">
        <v>42726</v>
      </c>
      <c r="C1450" s="420">
        <v>7</v>
      </c>
      <c r="D1450" s="421" t="s">
        <v>6716</v>
      </c>
      <c r="E1450" s="417"/>
    </row>
    <row r="1451" spans="2:5">
      <c r="B1451" s="419">
        <v>42726</v>
      </c>
      <c r="C1451" s="420">
        <v>7</v>
      </c>
      <c r="D1451" s="421" t="s">
        <v>6716</v>
      </c>
      <c r="E1451" s="417"/>
    </row>
    <row r="1452" spans="2:5">
      <c r="B1452" s="419">
        <v>42726</v>
      </c>
      <c r="C1452" s="420">
        <v>8</v>
      </c>
      <c r="D1452" s="421" t="s">
        <v>6716</v>
      </c>
      <c r="E1452" s="417"/>
    </row>
    <row r="1453" spans="2:5">
      <c r="B1453" s="419">
        <v>42726</v>
      </c>
      <c r="C1453" s="420">
        <v>8</v>
      </c>
      <c r="D1453" s="421" t="s">
        <v>6716</v>
      </c>
      <c r="E1453" s="417"/>
    </row>
    <row r="1454" spans="2:5">
      <c r="B1454" s="419">
        <v>42726</v>
      </c>
      <c r="C1454" s="420">
        <v>8.2799999999999994</v>
      </c>
      <c r="D1454" s="421" t="s">
        <v>6716</v>
      </c>
      <c r="E1454" s="417"/>
    </row>
    <row r="1455" spans="2:5">
      <c r="B1455" s="419">
        <v>42726</v>
      </c>
      <c r="C1455" s="420">
        <v>9</v>
      </c>
      <c r="D1455" s="421" t="s">
        <v>6716</v>
      </c>
      <c r="E1455" s="417"/>
    </row>
    <row r="1456" spans="2:5">
      <c r="B1456" s="419">
        <v>42726</v>
      </c>
      <c r="C1456" s="420">
        <v>9.16</v>
      </c>
      <c r="D1456" s="421" t="s">
        <v>6716</v>
      </c>
      <c r="E1456" s="417"/>
    </row>
    <row r="1457" spans="2:5">
      <c r="B1457" s="419">
        <v>42726</v>
      </c>
      <c r="C1457" s="420">
        <v>10</v>
      </c>
      <c r="D1457" s="421" t="s">
        <v>6716</v>
      </c>
      <c r="E1457" s="417"/>
    </row>
    <row r="1458" spans="2:5">
      <c r="B1458" s="419">
        <v>42726</v>
      </c>
      <c r="C1458" s="420">
        <v>10</v>
      </c>
      <c r="D1458" s="421" t="s">
        <v>6716</v>
      </c>
      <c r="E1458" s="417"/>
    </row>
    <row r="1459" spans="2:5">
      <c r="B1459" s="419">
        <v>42726</v>
      </c>
      <c r="C1459" s="420">
        <v>10</v>
      </c>
      <c r="D1459" s="421" t="s">
        <v>6716</v>
      </c>
      <c r="E1459" s="417"/>
    </row>
    <row r="1460" spans="2:5">
      <c r="B1460" s="419">
        <v>42726</v>
      </c>
      <c r="C1460" s="420">
        <v>10.25</v>
      </c>
      <c r="D1460" s="421" t="s">
        <v>6716</v>
      </c>
      <c r="E1460" s="417"/>
    </row>
    <row r="1461" spans="2:5">
      <c r="B1461" s="419">
        <v>42726</v>
      </c>
      <c r="C1461" s="420">
        <v>13.58</v>
      </c>
      <c r="D1461" s="421" t="s">
        <v>6715</v>
      </c>
      <c r="E1461" s="417"/>
    </row>
    <row r="1462" spans="2:5">
      <c r="B1462" s="419">
        <v>42726</v>
      </c>
      <c r="C1462" s="420">
        <v>13.75</v>
      </c>
      <c r="D1462" s="421" t="s">
        <v>6716</v>
      </c>
      <c r="E1462" s="417"/>
    </row>
    <row r="1463" spans="2:5">
      <c r="B1463" s="419">
        <v>42726</v>
      </c>
      <c r="C1463" s="420">
        <v>14</v>
      </c>
      <c r="D1463" s="421" t="s">
        <v>6716</v>
      </c>
      <c r="E1463" s="417"/>
    </row>
    <row r="1464" spans="2:5">
      <c r="B1464" s="419">
        <v>42726</v>
      </c>
      <c r="C1464" s="420">
        <v>15</v>
      </c>
      <c r="D1464" s="421" t="s">
        <v>6716</v>
      </c>
      <c r="E1464" s="417"/>
    </row>
    <row r="1465" spans="2:5">
      <c r="B1465" s="419">
        <v>42726</v>
      </c>
      <c r="C1465" s="420">
        <v>15</v>
      </c>
      <c r="D1465" s="421" t="s">
        <v>6716</v>
      </c>
      <c r="E1465" s="417"/>
    </row>
    <row r="1466" spans="2:5">
      <c r="B1466" s="419">
        <v>42726</v>
      </c>
      <c r="C1466" s="420">
        <v>15</v>
      </c>
      <c r="D1466" s="421" t="s">
        <v>6716</v>
      </c>
      <c r="E1466" s="417"/>
    </row>
    <row r="1467" spans="2:5">
      <c r="B1467" s="419">
        <v>42726</v>
      </c>
      <c r="C1467" s="420">
        <v>15</v>
      </c>
      <c r="D1467" s="421" t="s">
        <v>6716</v>
      </c>
      <c r="E1467" s="417"/>
    </row>
    <row r="1468" spans="2:5">
      <c r="B1468" s="419">
        <v>42726</v>
      </c>
      <c r="C1468" s="420">
        <v>15</v>
      </c>
      <c r="D1468" s="421" t="s">
        <v>6716</v>
      </c>
      <c r="E1468" s="417"/>
    </row>
    <row r="1469" spans="2:5">
      <c r="B1469" s="419">
        <v>42726</v>
      </c>
      <c r="C1469" s="420">
        <v>15</v>
      </c>
      <c r="D1469" s="421" t="s">
        <v>6716</v>
      </c>
      <c r="E1469" s="417"/>
    </row>
    <row r="1470" spans="2:5">
      <c r="B1470" s="419">
        <v>42726</v>
      </c>
      <c r="C1470" s="420">
        <v>15</v>
      </c>
      <c r="D1470" s="421" t="s">
        <v>6716</v>
      </c>
      <c r="E1470" s="417"/>
    </row>
    <row r="1471" spans="2:5">
      <c r="B1471" s="419">
        <v>42726</v>
      </c>
      <c r="C1471" s="420">
        <v>15</v>
      </c>
      <c r="D1471" s="421" t="s">
        <v>6716</v>
      </c>
      <c r="E1471" s="417"/>
    </row>
    <row r="1472" spans="2:5">
      <c r="B1472" s="419">
        <v>42726</v>
      </c>
      <c r="C1472" s="420">
        <v>15</v>
      </c>
      <c r="D1472" s="421" t="s">
        <v>6716</v>
      </c>
      <c r="E1472" s="417"/>
    </row>
    <row r="1473" spans="2:5">
      <c r="B1473" s="419">
        <v>42726</v>
      </c>
      <c r="C1473" s="420">
        <v>15.85</v>
      </c>
      <c r="D1473" s="421" t="s">
        <v>6716</v>
      </c>
      <c r="E1473" s="417"/>
    </row>
    <row r="1474" spans="2:5">
      <c r="B1474" s="419">
        <v>42726</v>
      </c>
      <c r="C1474" s="420">
        <v>16</v>
      </c>
      <c r="D1474" s="421" t="s">
        <v>6716</v>
      </c>
      <c r="E1474" s="417"/>
    </row>
    <row r="1475" spans="2:5">
      <c r="B1475" s="419">
        <v>42726</v>
      </c>
      <c r="C1475" s="420">
        <v>20</v>
      </c>
      <c r="D1475" s="421" t="s">
        <v>6716</v>
      </c>
      <c r="E1475" s="417"/>
    </row>
    <row r="1476" spans="2:5">
      <c r="B1476" s="419">
        <v>42726</v>
      </c>
      <c r="C1476" s="420">
        <v>20</v>
      </c>
      <c r="D1476" s="421" t="s">
        <v>6716</v>
      </c>
      <c r="E1476" s="417"/>
    </row>
    <row r="1477" spans="2:5">
      <c r="B1477" s="419">
        <v>42726</v>
      </c>
      <c r="C1477" s="420">
        <v>25</v>
      </c>
      <c r="D1477" s="421" t="s">
        <v>6716</v>
      </c>
      <c r="E1477" s="417"/>
    </row>
    <row r="1478" spans="2:5">
      <c r="B1478" s="419">
        <v>42726</v>
      </c>
      <c r="C1478" s="420">
        <v>25</v>
      </c>
      <c r="D1478" s="421" t="s">
        <v>6716</v>
      </c>
      <c r="E1478" s="417"/>
    </row>
    <row r="1479" spans="2:5">
      <c r="B1479" s="419">
        <v>42726</v>
      </c>
      <c r="C1479" s="420">
        <v>25</v>
      </c>
      <c r="D1479" s="421" t="s">
        <v>6716</v>
      </c>
      <c r="E1479" s="417"/>
    </row>
    <row r="1480" spans="2:5">
      <c r="B1480" s="419">
        <v>42726</v>
      </c>
      <c r="C1480" s="420">
        <v>25</v>
      </c>
      <c r="D1480" s="421" t="s">
        <v>6716</v>
      </c>
      <c r="E1480" s="417"/>
    </row>
    <row r="1481" spans="2:5">
      <c r="B1481" s="419">
        <v>42726</v>
      </c>
      <c r="C1481" s="420">
        <v>25</v>
      </c>
      <c r="D1481" s="421" t="s">
        <v>6716</v>
      </c>
      <c r="E1481" s="417"/>
    </row>
    <row r="1482" spans="2:5">
      <c r="B1482" s="419">
        <v>42726</v>
      </c>
      <c r="C1482" s="420">
        <v>30</v>
      </c>
      <c r="D1482" s="421" t="s">
        <v>6716</v>
      </c>
      <c r="E1482" s="417"/>
    </row>
    <row r="1483" spans="2:5">
      <c r="B1483" s="419">
        <v>42726</v>
      </c>
      <c r="C1483" s="420">
        <v>30</v>
      </c>
      <c r="D1483" s="421" t="s">
        <v>6716</v>
      </c>
      <c r="E1483" s="417"/>
    </row>
    <row r="1484" spans="2:5">
      <c r="B1484" s="419">
        <v>42726</v>
      </c>
      <c r="C1484" s="420">
        <v>30</v>
      </c>
      <c r="D1484" s="421" t="s">
        <v>6716</v>
      </c>
      <c r="E1484" s="417"/>
    </row>
    <row r="1485" spans="2:5">
      <c r="B1485" s="419">
        <v>42726</v>
      </c>
      <c r="C1485" s="420">
        <v>30</v>
      </c>
      <c r="D1485" s="421" t="s">
        <v>6716</v>
      </c>
      <c r="E1485" s="417"/>
    </row>
    <row r="1486" spans="2:5">
      <c r="B1486" s="419">
        <v>42726</v>
      </c>
      <c r="C1486" s="420">
        <v>30</v>
      </c>
      <c r="D1486" s="421" t="s">
        <v>6716</v>
      </c>
      <c r="E1486" s="417"/>
    </row>
    <row r="1487" spans="2:5">
      <c r="B1487" s="419">
        <v>42726</v>
      </c>
      <c r="C1487" s="420">
        <v>30</v>
      </c>
      <c r="D1487" s="421" t="s">
        <v>6716</v>
      </c>
      <c r="E1487" s="417"/>
    </row>
    <row r="1488" spans="2:5">
      <c r="B1488" s="419">
        <v>42726</v>
      </c>
      <c r="C1488" s="420">
        <v>32</v>
      </c>
      <c r="D1488" s="421" t="s">
        <v>6716</v>
      </c>
      <c r="E1488" s="417"/>
    </row>
    <row r="1489" spans="2:5">
      <c r="B1489" s="419">
        <v>42726</v>
      </c>
      <c r="C1489" s="420">
        <v>35</v>
      </c>
      <c r="D1489" s="421" t="s">
        <v>6716</v>
      </c>
      <c r="E1489" s="417"/>
    </row>
    <row r="1490" spans="2:5">
      <c r="B1490" s="419">
        <v>42726</v>
      </c>
      <c r="C1490" s="420">
        <v>40</v>
      </c>
      <c r="D1490" s="421" t="s">
        <v>6716</v>
      </c>
      <c r="E1490" s="417"/>
    </row>
    <row r="1491" spans="2:5">
      <c r="B1491" s="419">
        <v>42726</v>
      </c>
      <c r="C1491" s="420">
        <v>40</v>
      </c>
      <c r="D1491" s="421" t="s">
        <v>6716</v>
      </c>
      <c r="E1491" s="417"/>
    </row>
    <row r="1492" spans="2:5">
      <c r="B1492" s="419">
        <v>42726</v>
      </c>
      <c r="C1492" s="420">
        <v>40</v>
      </c>
      <c r="D1492" s="421" t="s">
        <v>6716</v>
      </c>
      <c r="E1492" s="417"/>
    </row>
    <row r="1493" spans="2:5">
      <c r="B1493" s="419">
        <v>42726</v>
      </c>
      <c r="C1493" s="420">
        <v>40</v>
      </c>
      <c r="D1493" s="421" t="s">
        <v>6716</v>
      </c>
      <c r="E1493" s="417"/>
    </row>
    <row r="1494" spans="2:5">
      <c r="B1494" s="419">
        <v>42726</v>
      </c>
      <c r="C1494" s="420">
        <v>45</v>
      </c>
      <c r="D1494" s="421" t="s">
        <v>6716</v>
      </c>
      <c r="E1494" s="417"/>
    </row>
    <row r="1495" spans="2:5">
      <c r="B1495" s="419">
        <v>42726</v>
      </c>
      <c r="C1495" s="420">
        <v>48.8</v>
      </c>
      <c r="D1495" s="421" t="s">
        <v>6716</v>
      </c>
      <c r="E1495" s="417"/>
    </row>
    <row r="1496" spans="2:5">
      <c r="B1496" s="419">
        <v>42726</v>
      </c>
      <c r="C1496" s="420">
        <v>49.52</v>
      </c>
      <c r="D1496" s="421" t="s">
        <v>6716</v>
      </c>
      <c r="E1496" s="417"/>
    </row>
    <row r="1497" spans="2:5">
      <c r="B1497" s="419">
        <v>42726</v>
      </c>
      <c r="C1497" s="420">
        <v>53</v>
      </c>
      <c r="D1497" s="421" t="s">
        <v>6716</v>
      </c>
      <c r="E1497" s="417"/>
    </row>
    <row r="1498" spans="2:5">
      <c r="B1498" s="419">
        <v>42726</v>
      </c>
      <c r="C1498" s="420">
        <v>60</v>
      </c>
      <c r="D1498" s="421" t="s">
        <v>6716</v>
      </c>
      <c r="E1498" s="417"/>
    </row>
    <row r="1499" spans="2:5">
      <c r="B1499" s="419">
        <v>42726</v>
      </c>
      <c r="C1499" s="420">
        <v>64</v>
      </c>
      <c r="D1499" s="421" t="s">
        <v>6716</v>
      </c>
      <c r="E1499" s="417"/>
    </row>
    <row r="1500" spans="2:5">
      <c r="B1500" s="419">
        <v>42726</v>
      </c>
      <c r="C1500" s="420">
        <v>67.14</v>
      </c>
      <c r="D1500" s="421" t="s">
        <v>6716</v>
      </c>
      <c r="E1500" s="417"/>
    </row>
    <row r="1501" spans="2:5">
      <c r="B1501" s="419">
        <v>42726</v>
      </c>
      <c r="C1501" s="420">
        <v>70</v>
      </c>
      <c r="D1501" s="421" t="s">
        <v>6716</v>
      </c>
      <c r="E1501" s="417"/>
    </row>
    <row r="1502" spans="2:5">
      <c r="B1502" s="419">
        <v>42726</v>
      </c>
      <c r="C1502" s="420">
        <v>70</v>
      </c>
      <c r="D1502" s="421" t="s">
        <v>6716</v>
      </c>
      <c r="E1502" s="417"/>
    </row>
    <row r="1503" spans="2:5">
      <c r="B1503" s="419">
        <v>42726</v>
      </c>
      <c r="C1503" s="420">
        <v>80</v>
      </c>
      <c r="D1503" s="421" t="s">
        <v>6716</v>
      </c>
      <c r="E1503" s="417"/>
    </row>
    <row r="1504" spans="2:5">
      <c r="B1504" s="419">
        <v>42726</v>
      </c>
      <c r="C1504" s="420">
        <v>97</v>
      </c>
      <c r="D1504" s="421" t="s">
        <v>6715</v>
      </c>
      <c r="E1504" s="417"/>
    </row>
    <row r="1505" spans="2:5">
      <c r="B1505" s="419">
        <v>42726</v>
      </c>
      <c r="C1505" s="420">
        <v>130</v>
      </c>
      <c r="D1505" s="421" t="s">
        <v>6716</v>
      </c>
      <c r="E1505" s="417"/>
    </row>
    <row r="1506" spans="2:5">
      <c r="B1506" s="419">
        <v>42726</v>
      </c>
      <c r="C1506" s="420">
        <v>348.8</v>
      </c>
      <c r="D1506" s="421" t="s">
        <v>6716</v>
      </c>
      <c r="E1506" s="417"/>
    </row>
    <row r="1507" spans="2:5">
      <c r="B1507" s="419">
        <v>42727</v>
      </c>
      <c r="C1507" s="420">
        <v>0.3</v>
      </c>
      <c r="D1507" s="421" t="s">
        <v>6716</v>
      </c>
      <c r="E1507" s="417"/>
    </row>
    <row r="1508" spans="2:5">
      <c r="B1508" s="419">
        <v>42727</v>
      </c>
      <c r="C1508" s="420">
        <v>0.39</v>
      </c>
      <c r="D1508" s="421" t="s">
        <v>6716</v>
      </c>
      <c r="E1508" s="417"/>
    </row>
    <row r="1509" spans="2:5">
      <c r="B1509" s="419">
        <v>42727</v>
      </c>
      <c r="C1509" s="420">
        <v>0.67</v>
      </c>
      <c r="D1509" s="421" t="s">
        <v>6716</v>
      </c>
      <c r="E1509" s="417"/>
    </row>
    <row r="1510" spans="2:5">
      <c r="B1510" s="419">
        <v>42727</v>
      </c>
      <c r="C1510" s="420">
        <v>0.97</v>
      </c>
      <c r="D1510" s="421" t="s">
        <v>6716</v>
      </c>
      <c r="E1510" s="417"/>
    </row>
    <row r="1511" spans="2:5">
      <c r="B1511" s="419">
        <v>42727</v>
      </c>
      <c r="C1511" s="420">
        <v>0.97</v>
      </c>
      <c r="D1511" s="421" t="s">
        <v>6716</v>
      </c>
      <c r="E1511" s="417"/>
    </row>
    <row r="1512" spans="2:5">
      <c r="B1512" s="419">
        <v>42727</v>
      </c>
      <c r="C1512" s="420">
        <v>0.97</v>
      </c>
      <c r="D1512" s="421" t="s">
        <v>6716</v>
      </c>
      <c r="E1512" s="417"/>
    </row>
    <row r="1513" spans="2:5">
      <c r="B1513" s="419">
        <v>42727</v>
      </c>
      <c r="C1513" s="420">
        <v>1</v>
      </c>
      <c r="D1513" s="421" t="s">
        <v>6716</v>
      </c>
      <c r="E1513" s="417"/>
    </row>
    <row r="1514" spans="2:5">
      <c r="B1514" s="419">
        <v>42727</v>
      </c>
      <c r="C1514" s="420">
        <v>1.5</v>
      </c>
      <c r="D1514" s="421" t="s">
        <v>6716</v>
      </c>
      <c r="E1514" s="417"/>
    </row>
    <row r="1515" spans="2:5">
      <c r="B1515" s="419">
        <v>42727</v>
      </c>
      <c r="C1515" s="420">
        <v>1.57</v>
      </c>
      <c r="D1515" s="421" t="s">
        <v>6716</v>
      </c>
      <c r="E1515" s="417"/>
    </row>
    <row r="1516" spans="2:5">
      <c r="B1516" s="419">
        <v>42727</v>
      </c>
      <c r="C1516" s="420">
        <v>2.2000000000000002</v>
      </c>
      <c r="D1516" s="421" t="s">
        <v>6716</v>
      </c>
      <c r="E1516" s="417"/>
    </row>
    <row r="1517" spans="2:5">
      <c r="B1517" s="419">
        <v>42727</v>
      </c>
      <c r="C1517" s="420">
        <v>2.5</v>
      </c>
      <c r="D1517" s="421" t="s">
        <v>6716</v>
      </c>
      <c r="E1517" s="417"/>
    </row>
    <row r="1518" spans="2:5">
      <c r="B1518" s="419">
        <v>42727</v>
      </c>
      <c r="C1518" s="420">
        <v>2.5</v>
      </c>
      <c r="D1518" s="421" t="s">
        <v>6716</v>
      </c>
      <c r="E1518" s="417"/>
    </row>
    <row r="1519" spans="2:5">
      <c r="B1519" s="419">
        <v>42727</v>
      </c>
      <c r="C1519" s="420">
        <v>2.5</v>
      </c>
      <c r="D1519" s="421" t="s">
        <v>6716</v>
      </c>
      <c r="E1519" s="417"/>
    </row>
    <row r="1520" spans="2:5">
      <c r="B1520" s="419">
        <v>42727</v>
      </c>
      <c r="C1520" s="420">
        <v>2.78</v>
      </c>
      <c r="D1520" s="421" t="s">
        <v>6716</v>
      </c>
      <c r="E1520" s="417"/>
    </row>
    <row r="1521" spans="2:5">
      <c r="B1521" s="419">
        <v>42727</v>
      </c>
      <c r="C1521" s="420">
        <v>3.15</v>
      </c>
      <c r="D1521" s="421" t="s">
        <v>6716</v>
      </c>
      <c r="E1521" s="417"/>
    </row>
    <row r="1522" spans="2:5">
      <c r="B1522" s="419">
        <v>42727</v>
      </c>
      <c r="C1522" s="420">
        <v>3.5</v>
      </c>
      <c r="D1522" s="421" t="s">
        <v>6716</v>
      </c>
      <c r="E1522" s="417"/>
    </row>
    <row r="1523" spans="2:5">
      <c r="B1523" s="419">
        <v>42727</v>
      </c>
      <c r="C1523" s="420">
        <v>4</v>
      </c>
      <c r="D1523" s="421" t="s">
        <v>6716</v>
      </c>
      <c r="E1523" s="417"/>
    </row>
    <row r="1524" spans="2:5">
      <c r="B1524" s="419">
        <v>42727</v>
      </c>
      <c r="C1524" s="420">
        <v>4</v>
      </c>
      <c r="D1524" s="421" t="s">
        <v>6716</v>
      </c>
      <c r="E1524" s="417"/>
    </row>
    <row r="1525" spans="2:5" ht="14.25" customHeight="1">
      <c r="B1525" s="419">
        <v>42727</v>
      </c>
      <c r="C1525" s="420">
        <v>4</v>
      </c>
      <c r="D1525" s="421" t="s">
        <v>6716</v>
      </c>
      <c r="E1525" s="417"/>
    </row>
    <row r="1526" spans="2:5">
      <c r="B1526" s="419">
        <v>42727</v>
      </c>
      <c r="C1526" s="420">
        <v>4</v>
      </c>
      <c r="D1526" s="421" t="s">
        <v>6716</v>
      </c>
      <c r="E1526" s="417"/>
    </row>
    <row r="1527" spans="2:5">
      <c r="B1527" s="419">
        <v>42727</v>
      </c>
      <c r="C1527" s="420">
        <v>4.22</v>
      </c>
      <c r="D1527" s="421" t="s">
        <v>6716</v>
      </c>
      <c r="E1527" s="417"/>
    </row>
    <row r="1528" spans="2:5">
      <c r="B1528" s="419">
        <v>42727</v>
      </c>
      <c r="C1528" s="420">
        <v>4.72</v>
      </c>
      <c r="D1528" s="421" t="s">
        <v>6716</v>
      </c>
      <c r="E1528" s="417"/>
    </row>
    <row r="1529" spans="2:5">
      <c r="B1529" s="419">
        <v>42727</v>
      </c>
      <c r="C1529" s="420">
        <v>5</v>
      </c>
      <c r="D1529" s="421" t="s">
        <v>6716</v>
      </c>
      <c r="E1529" s="417"/>
    </row>
    <row r="1530" spans="2:5">
      <c r="B1530" s="419">
        <v>42727</v>
      </c>
      <c r="C1530" s="420">
        <v>5</v>
      </c>
      <c r="D1530" s="421" t="s">
        <v>6716</v>
      </c>
      <c r="E1530" s="417"/>
    </row>
    <row r="1531" spans="2:5">
      <c r="B1531" s="419">
        <v>42727</v>
      </c>
      <c r="C1531" s="420">
        <v>5</v>
      </c>
      <c r="D1531" s="421" t="s">
        <v>6716</v>
      </c>
      <c r="E1531" s="417"/>
    </row>
    <row r="1532" spans="2:5">
      <c r="B1532" s="419">
        <v>42727</v>
      </c>
      <c r="C1532" s="420">
        <v>5</v>
      </c>
      <c r="D1532" s="421" t="s">
        <v>6716</v>
      </c>
      <c r="E1532" s="417"/>
    </row>
    <row r="1533" spans="2:5">
      <c r="B1533" s="419">
        <v>42727</v>
      </c>
      <c r="C1533" s="420">
        <v>5</v>
      </c>
      <c r="D1533" s="421" t="s">
        <v>6716</v>
      </c>
      <c r="E1533" s="417"/>
    </row>
    <row r="1534" spans="2:5">
      <c r="B1534" s="419">
        <v>42727</v>
      </c>
      <c r="C1534" s="420">
        <v>5.86</v>
      </c>
      <c r="D1534" s="421" t="s">
        <v>6716</v>
      </c>
      <c r="E1534" s="417"/>
    </row>
    <row r="1535" spans="2:5">
      <c r="B1535" s="419">
        <v>42727</v>
      </c>
      <c r="C1535" s="420">
        <v>6.17</v>
      </c>
      <c r="D1535" s="421" t="s">
        <v>6716</v>
      </c>
      <c r="E1535" s="417"/>
    </row>
    <row r="1536" spans="2:5">
      <c r="B1536" s="419">
        <v>42727</v>
      </c>
      <c r="C1536" s="420">
        <v>7</v>
      </c>
      <c r="D1536" s="421" t="s">
        <v>6716</v>
      </c>
      <c r="E1536" s="417"/>
    </row>
    <row r="1537" spans="2:5">
      <c r="B1537" s="419">
        <v>42727</v>
      </c>
      <c r="C1537" s="420">
        <v>7</v>
      </c>
      <c r="D1537" s="421" t="s">
        <v>6716</v>
      </c>
      <c r="E1537" s="417"/>
    </row>
    <row r="1538" spans="2:5">
      <c r="B1538" s="419">
        <v>42727</v>
      </c>
      <c r="C1538" s="420">
        <v>7</v>
      </c>
      <c r="D1538" s="421" t="s">
        <v>6716</v>
      </c>
      <c r="E1538" s="417"/>
    </row>
    <row r="1539" spans="2:5">
      <c r="B1539" s="419">
        <v>42727</v>
      </c>
      <c r="C1539" s="420">
        <v>8</v>
      </c>
      <c r="D1539" s="421" t="s">
        <v>6716</v>
      </c>
      <c r="E1539" s="417"/>
    </row>
    <row r="1540" spans="2:5">
      <c r="B1540" s="419">
        <v>42727</v>
      </c>
      <c r="C1540" s="420">
        <v>8</v>
      </c>
      <c r="D1540" s="421" t="s">
        <v>6716</v>
      </c>
      <c r="E1540" s="417"/>
    </row>
    <row r="1541" spans="2:5">
      <c r="B1541" s="419">
        <v>42727</v>
      </c>
      <c r="C1541" s="420">
        <v>8</v>
      </c>
      <c r="D1541" s="421" t="s">
        <v>6716</v>
      </c>
      <c r="E1541" s="417"/>
    </row>
    <row r="1542" spans="2:5">
      <c r="B1542" s="419">
        <v>42727</v>
      </c>
      <c r="C1542" s="420">
        <v>8.9499999999999993</v>
      </c>
      <c r="D1542" s="421" t="s">
        <v>6716</v>
      </c>
      <c r="E1542" s="417"/>
    </row>
    <row r="1543" spans="2:5">
      <c r="B1543" s="419">
        <v>42727</v>
      </c>
      <c r="C1543" s="420">
        <v>9.5</v>
      </c>
      <c r="D1543" s="421" t="s">
        <v>6716</v>
      </c>
      <c r="E1543" s="417"/>
    </row>
    <row r="1544" spans="2:5">
      <c r="B1544" s="419">
        <v>42727</v>
      </c>
      <c r="C1544" s="420">
        <v>10</v>
      </c>
      <c r="D1544" s="421" t="s">
        <v>6716</v>
      </c>
      <c r="E1544" s="417"/>
    </row>
    <row r="1545" spans="2:5">
      <c r="B1545" s="419">
        <v>42727</v>
      </c>
      <c r="C1545" s="420">
        <v>10</v>
      </c>
      <c r="D1545" s="421" t="s">
        <v>6716</v>
      </c>
      <c r="E1545" s="417"/>
    </row>
    <row r="1546" spans="2:5">
      <c r="B1546" s="419">
        <v>42727</v>
      </c>
      <c r="C1546" s="420">
        <v>10</v>
      </c>
      <c r="D1546" s="421" t="s">
        <v>6716</v>
      </c>
      <c r="E1546" s="417"/>
    </row>
    <row r="1547" spans="2:5">
      <c r="B1547" s="419">
        <v>42727</v>
      </c>
      <c r="C1547" s="420">
        <v>10</v>
      </c>
      <c r="D1547" s="421" t="s">
        <v>6716</v>
      </c>
      <c r="E1547" s="417"/>
    </row>
    <row r="1548" spans="2:5">
      <c r="B1548" s="419">
        <v>42727</v>
      </c>
      <c r="C1548" s="420">
        <v>10</v>
      </c>
      <c r="D1548" s="421" t="s">
        <v>6716</v>
      </c>
      <c r="E1548" s="417"/>
    </row>
    <row r="1549" spans="2:5">
      <c r="B1549" s="419">
        <v>42727</v>
      </c>
      <c r="C1549" s="420">
        <v>10</v>
      </c>
      <c r="D1549" s="421" t="s">
        <v>6716</v>
      </c>
      <c r="E1549" s="417"/>
    </row>
    <row r="1550" spans="2:5" ht="15.75" customHeight="1">
      <c r="B1550" s="419">
        <v>42727</v>
      </c>
      <c r="C1550" s="420">
        <v>10</v>
      </c>
      <c r="D1550" s="421" t="s">
        <v>6716</v>
      </c>
      <c r="E1550" s="417"/>
    </row>
    <row r="1551" spans="2:5">
      <c r="B1551" s="419">
        <v>42727</v>
      </c>
      <c r="C1551" s="420">
        <v>10</v>
      </c>
      <c r="D1551" s="421" t="s">
        <v>6716</v>
      </c>
      <c r="E1551" s="417"/>
    </row>
    <row r="1552" spans="2:5">
      <c r="B1552" s="419">
        <v>42727</v>
      </c>
      <c r="C1552" s="420">
        <v>10</v>
      </c>
      <c r="D1552" s="421" t="s">
        <v>6716</v>
      </c>
      <c r="E1552" s="417"/>
    </row>
    <row r="1553" spans="2:5">
      <c r="B1553" s="419">
        <v>42727</v>
      </c>
      <c r="C1553" s="420">
        <v>14</v>
      </c>
      <c r="D1553" s="421" t="s">
        <v>6716</v>
      </c>
      <c r="E1553" s="417"/>
    </row>
    <row r="1554" spans="2:5">
      <c r="B1554" s="419">
        <v>42727</v>
      </c>
      <c r="C1554" s="420">
        <v>14</v>
      </c>
      <c r="D1554" s="421" t="s">
        <v>6716</v>
      </c>
      <c r="E1554" s="417"/>
    </row>
    <row r="1555" spans="2:5">
      <c r="B1555" s="419">
        <v>42727</v>
      </c>
      <c r="C1555" s="420">
        <v>17.5</v>
      </c>
      <c r="D1555" s="421" t="s">
        <v>6716</v>
      </c>
      <c r="E1555" s="417"/>
    </row>
    <row r="1556" spans="2:5">
      <c r="B1556" s="419">
        <v>42727</v>
      </c>
      <c r="C1556" s="420">
        <v>18.14</v>
      </c>
      <c r="D1556" s="421" t="s">
        <v>6716</v>
      </c>
      <c r="E1556" s="417"/>
    </row>
    <row r="1557" spans="2:5">
      <c r="B1557" s="419">
        <v>42727</v>
      </c>
      <c r="C1557" s="420">
        <v>20</v>
      </c>
      <c r="D1557" s="421" t="s">
        <v>6716</v>
      </c>
      <c r="E1557" s="417"/>
    </row>
    <row r="1558" spans="2:5">
      <c r="B1558" s="419">
        <v>42727</v>
      </c>
      <c r="C1558" s="420">
        <v>20</v>
      </c>
      <c r="D1558" s="421" t="s">
        <v>6716</v>
      </c>
      <c r="E1558" s="417"/>
    </row>
    <row r="1559" spans="2:5">
      <c r="B1559" s="419">
        <v>42727</v>
      </c>
      <c r="C1559" s="420">
        <v>20</v>
      </c>
      <c r="D1559" s="421" t="s">
        <v>6716</v>
      </c>
      <c r="E1559" s="417"/>
    </row>
    <row r="1560" spans="2:5">
      <c r="B1560" s="419">
        <v>42727</v>
      </c>
      <c r="C1560" s="420">
        <v>20</v>
      </c>
      <c r="D1560" s="421" t="s">
        <v>6716</v>
      </c>
      <c r="E1560" s="417"/>
    </row>
    <row r="1561" spans="2:5">
      <c r="B1561" s="419">
        <v>42727</v>
      </c>
      <c r="C1561" s="420">
        <v>20</v>
      </c>
      <c r="D1561" s="421" t="s">
        <v>6716</v>
      </c>
      <c r="E1561" s="417"/>
    </row>
    <row r="1562" spans="2:5">
      <c r="B1562" s="419">
        <v>42727</v>
      </c>
      <c r="C1562" s="420">
        <v>20</v>
      </c>
      <c r="D1562" s="421" t="s">
        <v>6716</v>
      </c>
      <c r="E1562" s="417"/>
    </row>
    <row r="1563" spans="2:5">
      <c r="B1563" s="419">
        <v>42727</v>
      </c>
      <c r="C1563" s="420">
        <v>20.5</v>
      </c>
      <c r="D1563" s="421" t="s">
        <v>6716</v>
      </c>
      <c r="E1563" s="417"/>
    </row>
    <row r="1564" spans="2:5">
      <c r="B1564" s="419">
        <v>42727</v>
      </c>
      <c r="C1564" s="420">
        <v>23.35</v>
      </c>
      <c r="D1564" s="421" t="s">
        <v>6716</v>
      </c>
      <c r="E1564" s="417"/>
    </row>
    <row r="1565" spans="2:5">
      <c r="B1565" s="419">
        <v>42727</v>
      </c>
      <c r="C1565" s="420">
        <v>24</v>
      </c>
      <c r="D1565" s="421" t="s">
        <v>6716</v>
      </c>
      <c r="E1565" s="417"/>
    </row>
    <row r="1566" spans="2:5">
      <c r="B1566" s="419">
        <v>42727</v>
      </c>
      <c r="C1566" s="420">
        <v>25</v>
      </c>
      <c r="D1566" s="421" t="s">
        <v>6716</v>
      </c>
      <c r="E1566" s="417"/>
    </row>
    <row r="1567" spans="2:5">
      <c r="B1567" s="419">
        <v>42727</v>
      </c>
      <c r="C1567" s="420">
        <v>25</v>
      </c>
      <c r="D1567" s="421" t="s">
        <v>6716</v>
      </c>
      <c r="E1567" s="417"/>
    </row>
    <row r="1568" spans="2:5">
      <c r="B1568" s="419">
        <v>42727</v>
      </c>
      <c r="C1568" s="420">
        <v>25</v>
      </c>
      <c r="D1568" s="421" t="s">
        <v>6716</v>
      </c>
      <c r="E1568" s="417"/>
    </row>
    <row r="1569" spans="2:5">
      <c r="B1569" s="419">
        <v>42727</v>
      </c>
      <c r="C1569" s="420">
        <v>25</v>
      </c>
      <c r="D1569" s="421" t="s">
        <v>6716</v>
      </c>
      <c r="E1569" s="417"/>
    </row>
    <row r="1570" spans="2:5">
      <c r="B1570" s="419">
        <v>42727</v>
      </c>
      <c r="C1570" s="420">
        <v>30</v>
      </c>
      <c r="D1570" s="421" t="s">
        <v>6716</v>
      </c>
      <c r="E1570" s="417"/>
    </row>
    <row r="1571" spans="2:5">
      <c r="B1571" s="419">
        <v>42727</v>
      </c>
      <c r="C1571" s="420">
        <v>30</v>
      </c>
      <c r="D1571" s="421" t="s">
        <v>6716</v>
      </c>
      <c r="E1571" s="417"/>
    </row>
    <row r="1572" spans="2:5">
      <c r="B1572" s="419">
        <v>42727</v>
      </c>
      <c r="C1572" s="420">
        <v>30</v>
      </c>
      <c r="D1572" s="421" t="s">
        <v>6716</v>
      </c>
      <c r="E1572" s="417"/>
    </row>
    <row r="1573" spans="2:5">
      <c r="B1573" s="419">
        <v>42727</v>
      </c>
      <c r="C1573" s="420">
        <v>30</v>
      </c>
      <c r="D1573" s="421" t="s">
        <v>6716</v>
      </c>
      <c r="E1573" s="417"/>
    </row>
    <row r="1574" spans="2:5">
      <c r="B1574" s="419">
        <v>42727</v>
      </c>
      <c r="C1574" s="420">
        <v>30</v>
      </c>
      <c r="D1574" s="421" t="s">
        <v>6716</v>
      </c>
      <c r="E1574" s="417"/>
    </row>
    <row r="1575" spans="2:5">
      <c r="B1575" s="419">
        <v>42727</v>
      </c>
      <c r="C1575" s="420">
        <v>35</v>
      </c>
      <c r="D1575" s="421" t="s">
        <v>6716</v>
      </c>
      <c r="E1575" s="417"/>
    </row>
    <row r="1576" spans="2:5">
      <c r="B1576" s="419">
        <v>42727</v>
      </c>
      <c r="C1576" s="420">
        <v>36.78</v>
      </c>
      <c r="D1576" s="421" t="s">
        <v>6716</v>
      </c>
      <c r="E1576" s="417"/>
    </row>
    <row r="1577" spans="2:5">
      <c r="B1577" s="419">
        <v>42727</v>
      </c>
      <c r="C1577" s="420">
        <v>39.68</v>
      </c>
      <c r="D1577" s="421" t="s">
        <v>6716</v>
      </c>
      <c r="E1577" s="417"/>
    </row>
    <row r="1578" spans="2:5">
      <c r="B1578" s="419">
        <v>42727</v>
      </c>
      <c r="C1578" s="420">
        <v>40</v>
      </c>
      <c r="D1578" s="421" t="s">
        <v>6716</v>
      </c>
      <c r="E1578" s="417"/>
    </row>
    <row r="1579" spans="2:5">
      <c r="B1579" s="419">
        <v>42727</v>
      </c>
      <c r="C1579" s="420">
        <v>40</v>
      </c>
      <c r="D1579" s="421" t="s">
        <v>6716</v>
      </c>
      <c r="E1579" s="417"/>
    </row>
    <row r="1580" spans="2:5">
      <c r="B1580" s="419">
        <v>42727</v>
      </c>
      <c r="C1580" s="420">
        <v>40</v>
      </c>
      <c r="D1580" s="421" t="s">
        <v>6716</v>
      </c>
      <c r="E1580" s="417"/>
    </row>
    <row r="1581" spans="2:5">
      <c r="B1581" s="419">
        <v>42727</v>
      </c>
      <c r="C1581" s="420">
        <v>40</v>
      </c>
      <c r="D1581" s="421" t="s">
        <v>6716</v>
      </c>
      <c r="E1581" s="417"/>
    </row>
    <row r="1582" spans="2:5">
      <c r="B1582" s="419">
        <v>42727</v>
      </c>
      <c r="C1582" s="420">
        <v>40</v>
      </c>
      <c r="D1582" s="421" t="s">
        <v>6716</v>
      </c>
      <c r="E1582" s="417"/>
    </row>
    <row r="1583" spans="2:5">
      <c r="B1583" s="419">
        <v>42727</v>
      </c>
      <c r="C1583" s="420">
        <v>40</v>
      </c>
      <c r="D1583" s="421" t="s">
        <v>6716</v>
      </c>
      <c r="E1583" s="417"/>
    </row>
    <row r="1584" spans="2:5">
      <c r="B1584" s="419">
        <v>42727</v>
      </c>
      <c r="C1584" s="420">
        <v>40</v>
      </c>
      <c r="D1584" s="421" t="s">
        <v>6716</v>
      </c>
      <c r="E1584" s="417"/>
    </row>
    <row r="1585" spans="2:5">
      <c r="B1585" s="419">
        <v>42727</v>
      </c>
      <c r="C1585" s="420">
        <v>40</v>
      </c>
      <c r="D1585" s="421" t="s">
        <v>6716</v>
      </c>
      <c r="E1585" s="417"/>
    </row>
    <row r="1586" spans="2:5">
      <c r="B1586" s="419">
        <v>42727</v>
      </c>
      <c r="C1586" s="420">
        <v>40</v>
      </c>
      <c r="D1586" s="421" t="s">
        <v>6716</v>
      </c>
      <c r="E1586" s="417"/>
    </row>
    <row r="1587" spans="2:5">
      <c r="B1587" s="419">
        <v>42727</v>
      </c>
      <c r="C1587" s="420">
        <v>43</v>
      </c>
      <c r="D1587" s="421" t="s">
        <v>6716</v>
      </c>
      <c r="E1587" s="417"/>
    </row>
    <row r="1588" spans="2:5">
      <c r="B1588" s="419">
        <v>42727</v>
      </c>
      <c r="C1588" s="420">
        <v>44</v>
      </c>
      <c r="D1588" s="421" t="s">
        <v>6716</v>
      </c>
      <c r="E1588" s="417"/>
    </row>
    <row r="1589" spans="2:5">
      <c r="B1589" s="419">
        <v>42727</v>
      </c>
      <c r="C1589" s="420">
        <v>45.68</v>
      </c>
      <c r="D1589" s="421" t="s">
        <v>6716</v>
      </c>
      <c r="E1589" s="417"/>
    </row>
    <row r="1590" spans="2:5">
      <c r="B1590" s="419">
        <v>42727</v>
      </c>
      <c r="C1590" s="420">
        <v>47</v>
      </c>
      <c r="D1590" s="421" t="s">
        <v>6716</v>
      </c>
      <c r="E1590" s="417"/>
    </row>
    <row r="1591" spans="2:5">
      <c r="B1591" s="419">
        <v>42727</v>
      </c>
      <c r="C1591" s="420">
        <v>49.5</v>
      </c>
      <c r="D1591" s="421" t="s">
        <v>6716</v>
      </c>
      <c r="E1591" s="417"/>
    </row>
    <row r="1592" spans="2:5">
      <c r="B1592" s="419">
        <v>42727</v>
      </c>
      <c r="C1592" s="420">
        <v>50</v>
      </c>
      <c r="D1592" s="421" t="s">
        <v>6716</v>
      </c>
      <c r="E1592" s="417"/>
    </row>
    <row r="1593" spans="2:5">
      <c r="B1593" s="419">
        <v>42727</v>
      </c>
      <c r="C1593" s="420">
        <v>60</v>
      </c>
      <c r="D1593" s="421" t="s">
        <v>6716</v>
      </c>
      <c r="E1593" s="417"/>
    </row>
    <row r="1594" spans="2:5">
      <c r="B1594" s="419">
        <v>42727</v>
      </c>
      <c r="C1594" s="420">
        <v>60</v>
      </c>
      <c r="D1594" s="421" t="s">
        <v>6716</v>
      </c>
      <c r="E1594" s="417"/>
    </row>
    <row r="1595" spans="2:5">
      <c r="B1595" s="419">
        <v>42727</v>
      </c>
      <c r="C1595" s="420">
        <v>66.5</v>
      </c>
      <c r="D1595" s="421" t="s">
        <v>6716</v>
      </c>
      <c r="E1595" s="417"/>
    </row>
    <row r="1596" spans="2:5">
      <c r="B1596" s="419">
        <v>42727</v>
      </c>
      <c r="C1596" s="420">
        <v>67</v>
      </c>
      <c r="D1596" s="421" t="s">
        <v>6716</v>
      </c>
      <c r="E1596" s="417"/>
    </row>
    <row r="1597" spans="2:5">
      <c r="B1597" s="419">
        <v>42727</v>
      </c>
      <c r="C1597" s="420">
        <v>80</v>
      </c>
      <c r="D1597" s="421" t="s">
        <v>6716</v>
      </c>
      <c r="E1597" s="417"/>
    </row>
    <row r="1598" spans="2:5">
      <c r="B1598" s="419">
        <v>42727</v>
      </c>
      <c r="C1598" s="420">
        <v>80</v>
      </c>
      <c r="D1598" s="421" t="s">
        <v>6716</v>
      </c>
      <c r="E1598" s="417"/>
    </row>
    <row r="1599" spans="2:5">
      <c r="B1599" s="419">
        <v>42727</v>
      </c>
      <c r="C1599" s="420">
        <v>98</v>
      </c>
      <c r="D1599" s="421" t="s">
        <v>6716</v>
      </c>
      <c r="E1599" s="417"/>
    </row>
    <row r="1600" spans="2:5">
      <c r="B1600" s="419">
        <v>42727</v>
      </c>
      <c r="C1600" s="420">
        <v>100</v>
      </c>
      <c r="D1600" s="421" t="s">
        <v>6716</v>
      </c>
      <c r="E1600" s="417"/>
    </row>
    <row r="1601" spans="2:5">
      <c r="B1601" s="419">
        <v>42727</v>
      </c>
      <c r="C1601" s="420">
        <v>175</v>
      </c>
      <c r="D1601" s="421" t="s">
        <v>6716</v>
      </c>
      <c r="E1601" s="417"/>
    </row>
    <row r="1602" spans="2:5">
      <c r="B1602" s="419">
        <v>42727</v>
      </c>
      <c r="C1602" s="420">
        <v>175</v>
      </c>
      <c r="D1602" s="421" t="s">
        <v>6716</v>
      </c>
      <c r="E1602" s="417"/>
    </row>
    <row r="1603" spans="2:5">
      <c r="B1603" s="419">
        <v>42727</v>
      </c>
      <c r="C1603" s="420">
        <v>919.36</v>
      </c>
      <c r="D1603" s="421" t="s">
        <v>6716</v>
      </c>
      <c r="E1603" s="417"/>
    </row>
    <row r="1604" spans="2:5">
      <c r="B1604" s="419">
        <v>42727</v>
      </c>
      <c r="C1604" s="420">
        <v>970</v>
      </c>
      <c r="D1604" s="421" t="s">
        <v>6715</v>
      </c>
      <c r="E1604" s="417"/>
    </row>
    <row r="1605" spans="2:5">
      <c r="B1605" s="419">
        <v>42730</v>
      </c>
      <c r="C1605" s="420">
        <v>0.1</v>
      </c>
      <c r="D1605" s="421" t="s">
        <v>6716</v>
      </c>
      <c r="E1605" s="417"/>
    </row>
    <row r="1606" spans="2:5">
      <c r="B1606" s="419">
        <v>42730</v>
      </c>
      <c r="C1606" s="420">
        <v>0.32</v>
      </c>
      <c r="D1606" s="421" t="s">
        <v>6716</v>
      </c>
      <c r="E1606" s="417"/>
    </row>
    <row r="1607" spans="2:5">
      <c r="B1607" s="419">
        <v>42730</v>
      </c>
      <c r="C1607" s="420">
        <v>0.35</v>
      </c>
      <c r="D1607" s="421" t="s">
        <v>6716</v>
      </c>
      <c r="E1607" s="417"/>
    </row>
    <row r="1608" spans="2:5">
      <c r="B1608" s="419">
        <v>42730</v>
      </c>
      <c r="C1608" s="420">
        <v>0.38</v>
      </c>
      <c r="D1608" s="421" t="s">
        <v>6716</v>
      </c>
      <c r="E1608" s="417"/>
    </row>
    <row r="1609" spans="2:5">
      <c r="B1609" s="419">
        <v>42730</v>
      </c>
      <c r="C1609" s="420">
        <v>0.38</v>
      </c>
      <c r="D1609" s="421" t="s">
        <v>6716</v>
      </c>
      <c r="E1609" s="417"/>
    </row>
    <row r="1610" spans="2:5">
      <c r="B1610" s="419">
        <v>42730</v>
      </c>
      <c r="C1610" s="420">
        <v>0.52</v>
      </c>
      <c r="D1610" s="421" t="s">
        <v>6716</v>
      </c>
      <c r="E1610" s="417"/>
    </row>
    <row r="1611" spans="2:5">
      <c r="B1611" s="419">
        <v>42730</v>
      </c>
      <c r="C1611" s="420">
        <v>0.75</v>
      </c>
      <c r="D1611" s="421" t="s">
        <v>6716</v>
      </c>
      <c r="E1611" s="417"/>
    </row>
    <row r="1612" spans="2:5">
      <c r="B1612" s="419">
        <v>42730</v>
      </c>
      <c r="C1612" s="420">
        <v>1</v>
      </c>
      <c r="D1612" s="421" t="s">
        <v>6716</v>
      </c>
      <c r="E1612" s="417"/>
    </row>
    <row r="1613" spans="2:5">
      <c r="B1613" s="419">
        <v>42730</v>
      </c>
      <c r="C1613" s="420">
        <v>1.25</v>
      </c>
      <c r="D1613" s="421" t="s">
        <v>6716</v>
      </c>
      <c r="E1613" s="417"/>
    </row>
    <row r="1614" spans="2:5">
      <c r="B1614" s="419">
        <v>42730</v>
      </c>
      <c r="C1614" s="420">
        <v>1.26</v>
      </c>
      <c r="D1614" s="421" t="s">
        <v>6716</v>
      </c>
      <c r="E1614" s="417"/>
    </row>
    <row r="1615" spans="2:5">
      <c r="B1615" s="419">
        <v>42730</v>
      </c>
      <c r="C1615" s="420">
        <v>1.73</v>
      </c>
      <c r="D1615" s="421" t="s">
        <v>6716</v>
      </c>
      <c r="E1615" s="417"/>
    </row>
    <row r="1616" spans="2:5">
      <c r="B1616" s="419">
        <v>42730</v>
      </c>
      <c r="C1616" s="420">
        <v>1.75</v>
      </c>
      <c r="D1616" s="421" t="s">
        <v>6716</v>
      </c>
      <c r="E1616" s="417"/>
    </row>
    <row r="1617" spans="2:5">
      <c r="B1617" s="419">
        <v>42730</v>
      </c>
      <c r="C1617" s="420">
        <v>2</v>
      </c>
      <c r="D1617" s="421" t="s">
        <v>6716</v>
      </c>
      <c r="E1617" s="417"/>
    </row>
    <row r="1618" spans="2:5">
      <c r="B1618" s="419">
        <v>42730</v>
      </c>
      <c r="C1618" s="420">
        <v>2.3199999999999998</v>
      </c>
      <c r="D1618" s="421" t="s">
        <v>6716</v>
      </c>
      <c r="E1618" s="417"/>
    </row>
    <row r="1619" spans="2:5">
      <c r="B1619" s="419">
        <v>42730</v>
      </c>
      <c r="C1619" s="420">
        <v>2.65</v>
      </c>
      <c r="D1619" s="421" t="s">
        <v>6716</v>
      </c>
      <c r="E1619" s="417"/>
    </row>
    <row r="1620" spans="2:5">
      <c r="B1620" s="419">
        <v>42730</v>
      </c>
      <c r="C1620" s="420">
        <v>2.69</v>
      </c>
      <c r="D1620" s="421" t="s">
        <v>6716</v>
      </c>
      <c r="E1620" s="417"/>
    </row>
    <row r="1621" spans="2:5">
      <c r="B1621" s="419">
        <v>42730</v>
      </c>
      <c r="C1621" s="420">
        <v>3.16</v>
      </c>
      <c r="D1621" s="421" t="s">
        <v>6716</v>
      </c>
      <c r="E1621" s="417"/>
    </row>
    <row r="1622" spans="2:5">
      <c r="B1622" s="419">
        <v>42730</v>
      </c>
      <c r="C1622" s="420">
        <v>3.2</v>
      </c>
      <c r="D1622" s="421" t="s">
        <v>6716</v>
      </c>
      <c r="E1622" s="417"/>
    </row>
    <row r="1623" spans="2:5">
      <c r="B1623" s="419">
        <v>42730</v>
      </c>
      <c r="C1623" s="420">
        <v>3.68</v>
      </c>
      <c r="D1623" s="421" t="s">
        <v>6716</v>
      </c>
      <c r="E1623" s="417"/>
    </row>
    <row r="1624" spans="2:5">
      <c r="B1624" s="419">
        <v>42730</v>
      </c>
      <c r="C1624" s="420">
        <v>4</v>
      </c>
      <c r="D1624" s="421" t="s">
        <v>6716</v>
      </c>
      <c r="E1624" s="417"/>
    </row>
    <row r="1625" spans="2:5">
      <c r="B1625" s="419">
        <v>42730</v>
      </c>
      <c r="C1625" s="420">
        <v>5</v>
      </c>
      <c r="D1625" s="421" t="s">
        <v>6716</v>
      </c>
      <c r="E1625" s="417"/>
    </row>
    <row r="1626" spans="2:5">
      <c r="B1626" s="419">
        <v>42730</v>
      </c>
      <c r="C1626" s="420">
        <v>5</v>
      </c>
      <c r="D1626" s="421" t="s">
        <v>6716</v>
      </c>
      <c r="E1626" s="417"/>
    </row>
    <row r="1627" spans="2:5">
      <c r="B1627" s="419">
        <v>42730</v>
      </c>
      <c r="C1627" s="420">
        <v>5</v>
      </c>
      <c r="D1627" s="421" t="s">
        <v>6716</v>
      </c>
      <c r="E1627" s="417"/>
    </row>
    <row r="1628" spans="2:5">
      <c r="B1628" s="419">
        <v>42730</v>
      </c>
      <c r="C1628" s="420">
        <v>5</v>
      </c>
      <c r="D1628" s="421" t="s">
        <v>6716</v>
      </c>
      <c r="E1628" s="417"/>
    </row>
    <row r="1629" spans="2:5">
      <c r="B1629" s="419">
        <v>42730</v>
      </c>
      <c r="C1629" s="420">
        <v>5</v>
      </c>
      <c r="D1629" s="421" t="s">
        <v>6716</v>
      </c>
      <c r="E1629" s="417"/>
    </row>
    <row r="1630" spans="2:5">
      <c r="B1630" s="419">
        <v>42730</v>
      </c>
      <c r="C1630" s="420">
        <v>5</v>
      </c>
      <c r="D1630" s="421" t="s">
        <v>6716</v>
      </c>
      <c r="E1630" s="417"/>
    </row>
    <row r="1631" spans="2:5">
      <c r="B1631" s="419">
        <v>42730</v>
      </c>
      <c r="C1631" s="420">
        <v>5</v>
      </c>
      <c r="D1631" s="421" t="s">
        <v>6716</v>
      </c>
      <c r="E1631" s="417"/>
    </row>
    <row r="1632" spans="2:5">
      <c r="B1632" s="419">
        <v>42730</v>
      </c>
      <c r="C1632" s="420">
        <v>5</v>
      </c>
      <c r="D1632" s="421" t="s">
        <v>6716</v>
      </c>
      <c r="E1632" s="417"/>
    </row>
    <row r="1633" spans="2:5">
      <c r="B1633" s="419">
        <v>42730</v>
      </c>
      <c r="C1633" s="420">
        <v>5</v>
      </c>
      <c r="D1633" s="421" t="s">
        <v>6716</v>
      </c>
      <c r="E1633" s="417"/>
    </row>
    <row r="1634" spans="2:5">
      <c r="B1634" s="419">
        <v>42730</v>
      </c>
      <c r="C1634" s="420">
        <v>5</v>
      </c>
      <c r="D1634" s="421" t="s">
        <v>6716</v>
      </c>
      <c r="E1634" s="417"/>
    </row>
    <row r="1635" spans="2:5">
      <c r="B1635" s="419">
        <v>42730</v>
      </c>
      <c r="C1635" s="420">
        <v>5</v>
      </c>
      <c r="D1635" s="421" t="s">
        <v>6716</v>
      </c>
      <c r="E1635" s="417"/>
    </row>
    <row r="1636" spans="2:5">
      <c r="B1636" s="419">
        <v>42730</v>
      </c>
      <c r="C1636" s="420">
        <v>5</v>
      </c>
      <c r="D1636" s="421" t="s">
        <v>6716</v>
      </c>
      <c r="E1636" s="417"/>
    </row>
    <row r="1637" spans="2:5">
      <c r="B1637" s="419">
        <v>42730</v>
      </c>
      <c r="C1637" s="420">
        <v>5.18</v>
      </c>
      <c r="D1637" s="421" t="s">
        <v>6716</v>
      </c>
      <c r="E1637" s="417"/>
    </row>
    <row r="1638" spans="2:5">
      <c r="B1638" s="419">
        <v>42730</v>
      </c>
      <c r="C1638" s="420">
        <v>5.39</v>
      </c>
      <c r="D1638" s="421" t="s">
        <v>6716</v>
      </c>
      <c r="E1638" s="417"/>
    </row>
    <row r="1639" spans="2:5">
      <c r="B1639" s="419">
        <v>42730</v>
      </c>
      <c r="C1639" s="420">
        <v>5.4</v>
      </c>
      <c r="D1639" s="421" t="s">
        <v>6716</v>
      </c>
      <c r="E1639" s="417"/>
    </row>
    <row r="1640" spans="2:5">
      <c r="B1640" s="419">
        <v>42730</v>
      </c>
      <c r="C1640" s="420">
        <v>5.4</v>
      </c>
      <c r="D1640" s="421" t="s">
        <v>6716</v>
      </c>
      <c r="E1640" s="417"/>
    </row>
    <row r="1641" spans="2:5">
      <c r="B1641" s="419">
        <v>42730</v>
      </c>
      <c r="C1641" s="420">
        <v>5.75</v>
      </c>
      <c r="D1641" s="421" t="s">
        <v>6716</v>
      </c>
      <c r="E1641" s="417"/>
    </row>
    <row r="1642" spans="2:5">
      <c r="B1642" s="419">
        <v>42730</v>
      </c>
      <c r="C1642" s="420">
        <v>6</v>
      </c>
      <c r="D1642" s="421" t="s">
        <v>6716</v>
      </c>
      <c r="E1642" s="417"/>
    </row>
    <row r="1643" spans="2:5">
      <c r="B1643" s="419">
        <v>42730</v>
      </c>
      <c r="C1643" s="420">
        <v>6.32</v>
      </c>
      <c r="D1643" s="421" t="s">
        <v>6716</v>
      </c>
      <c r="E1643" s="417"/>
    </row>
    <row r="1644" spans="2:5">
      <c r="B1644" s="419">
        <v>42730</v>
      </c>
      <c r="C1644" s="420">
        <v>7</v>
      </c>
      <c r="D1644" s="421" t="s">
        <v>6716</v>
      </c>
      <c r="E1644" s="417"/>
    </row>
    <row r="1645" spans="2:5">
      <c r="B1645" s="419">
        <v>42730</v>
      </c>
      <c r="C1645" s="420">
        <v>7</v>
      </c>
      <c r="D1645" s="421" t="s">
        <v>6716</v>
      </c>
      <c r="E1645" s="417"/>
    </row>
    <row r="1646" spans="2:5">
      <c r="B1646" s="419">
        <v>42730</v>
      </c>
      <c r="C1646" s="420">
        <v>7</v>
      </c>
      <c r="D1646" s="421" t="s">
        <v>6716</v>
      </c>
      <c r="E1646" s="417"/>
    </row>
    <row r="1647" spans="2:5">
      <c r="B1647" s="419">
        <v>42730</v>
      </c>
      <c r="C1647" s="420">
        <v>7</v>
      </c>
      <c r="D1647" s="421" t="s">
        <v>6716</v>
      </c>
      <c r="E1647" s="417"/>
    </row>
    <row r="1648" spans="2:5">
      <c r="B1648" s="419">
        <v>42730</v>
      </c>
      <c r="C1648" s="420">
        <v>7</v>
      </c>
      <c r="D1648" s="421" t="s">
        <v>6716</v>
      </c>
      <c r="E1648" s="417"/>
    </row>
    <row r="1649" spans="2:5">
      <c r="B1649" s="419">
        <v>42730</v>
      </c>
      <c r="C1649" s="420">
        <v>7.15</v>
      </c>
      <c r="D1649" s="421" t="s">
        <v>6716</v>
      </c>
      <c r="E1649" s="417"/>
    </row>
    <row r="1650" spans="2:5">
      <c r="B1650" s="419">
        <v>42730</v>
      </c>
      <c r="C1650" s="420">
        <v>7.5</v>
      </c>
      <c r="D1650" s="421" t="s">
        <v>6716</v>
      </c>
      <c r="E1650" s="417"/>
    </row>
    <row r="1651" spans="2:5">
      <c r="B1651" s="419">
        <v>42730</v>
      </c>
      <c r="C1651" s="420">
        <v>7.7</v>
      </c>
      <c r="D1651" s="421" t="s">
        <v>6716</v>
      </c>
      <c r="E1651" s="417"/>
    </row>
    <row r="1652" spans="2:5">
      <c r="B1652" s="419">
        <v>42730</v>
      </c>
      <c r="C1652" s="420">
        <v>8</v>
      </c>
      <c r="D1652" s="421" t="s">
        <v>6716</v>
      </c>
      <c r="E1652" s="417"/>
    </row>
    <row r="1653" spans="2:5">
      <c r="B1653" s="419">
        <v>42730</v>
      </c>
      <c r="C1653" s="420">
        <v>8.6999999999999993</v>
      </c>
      <c r="D1653" s="421" t="s">
        <v>6716</v>
      </c>
      <c r="E1653" s="417"/>
    </row>
    <row r="1654" spans="2:5">
      <c r="B1654" s="419">
        <v>42730</v>
      </c>
      <c r="C1654" s="420">
        <v>9</v>
      </c>
      <c r="D1654" s="421" t="s">
        <v>6716</v>
      </c>
      <c r="E1654" s="417"/>
    </row>
    <row r="1655" spans="2:5">
      <c r="B1655" s="419">
        <v>42730</v>
      </c>
      <c r="C1655" s="420">
        <v>9</v>
      </c>
      <c r="D1655" s="421" t="s">
        <v>6716</v>
      </c>
      <c r="E1655" s="417"/>
    </row>
    <row r="1656" spans="2:5">
      <c r="B1656" s="419">
        <v>42730</v>
      </c>
      <c r="C1656" s="420">
        <v>9.4600000000000009</v>
      </c>
      <c r="D1656" s="421" t="s">
        <v>6716</v>
      </c>
      <c r="E1656" s="417"/>
    </row>
    <row r="1657" spans="2:5">
      <c r="B1657" s="419">
        <v>42730</v>
      </c>
      <c r="C1657" s="420">
        <v>9.5</v>
      </c>
      <c r="D1657" s="421" t="s">
        <v>6716</v>
      </c>
      <c r="E1657" s="417"/>
    </row>
    <row r="1658" spans="2:5">
      <c r="B1658" s="419">
        <v>42730</v>
      </c>
      <c r="C1658" s="420">
        <v>9.76</v>
      </c>
      <c r="D1658" s="421" t="s">
        <v>6716</v>
      </c>
      <c r="E1658" s="417"/>
    </row>
    <row r="1659" spans="2:5">
      <c r="B1659" s="419">
        <v>42730</v>
      </c>
      <c r="C1659" s="420">
        <v>10</v>
      </c>
      <c r="D1659" s="421" t="s">
        <v>6716</v>
      </c>
      <c r="E1659" s="417"/>
    </row>
    <row r="1660" spans="2:5">
      <c r="B1660" s="419">
        <v>42730</v>
      </c>
      <c r="C1660" s="420">
        <v>10</v>
      </c>
      <c r="D1660" s="421" t="s">
        <v>6716</v>
      </c>
      <c r="E1660" s="417"/>
    </row>
    <row r="1661" spans="2:5">
      <c r="B1661" s="419">
        <v>42730</v>
      </c>
      <c r="C1661" s="420">
        <v>10</v>
      </c>
      <c r="D1661" s="421" t="s">
        <v>6716</v>
      </c>
      <c r="E1661" s="417"/>
    </row>
    <row r="1662" spans="2:5">
      <c r="B1662" s="419">
        <v>42730</v>
      </c>
      <c r="C1662" s="420">
        <v>10</v>
      </c>
      <c r="D1662" s="421" t="s">
        <v>6716</v>
      </c>
      <c r="E1662" s="417"/>
    </row>
    <row r="1663" spans="2:5">
      <c r="B1663" s="419">
        <v>42730</v>
      </c>
      <c r="C1663" s="420">
        <v>10</v>
      </c>
      <c r="D1663" s="421" t="s">
        <v>6716</v>
      </c>
      <c r="E1663" s="417"/>
    </row>
    <row r="1664" spans="2:5">
      <c r="B1664" s="419">
        <v>42730</v>
      </c>
      <c r="C1664" s="420">
        <v>10</v>
      </c>
      <c r="D1664" s="421" t="s">
        <v>6716</v>
      </c>
      <c r="E1664" s="417"/>
    </row>
    <row r="1665" spans="2:5">
      <c r="B1665" s="419">
        <v>42730</v>
      </c>
      <c r="C1665" s="420">
        <v>12.48</v>
      </c>
      <c r="D1665" s="421" t="s">
        <v>6716</v>
      </c>
      <c r="E1665" s="417"/>
    </row>
    <row r="1666" spans="2:5">
      <c r="B1666" s="419">
        <v>42730</v>
      </c>
      <c r="C1666" s="420">
        <v>13.22</v>
      </c>
      <c r="D1666" s="421" t="s">
        <v>6716</v>
      </c>
      <c r="E1666" s="417"/>
    </row>
    <row r="1667" spans="2:5">
      <c r="B1667" s="419">
        <v>42730</v>
      </c>
      <c r="C1667" s="420">
        <v>13.3</v>
      </c>
      <c r="D1667" s="421" t="s">
        <v>6716</v>
      </c>
      <c r="E1667" s="417"/>
    </row>
    <row r="1668" spans="2:5">
      <c r="B1668" s="419">
        <v>42730</v>
      </c>
      <c r="C1668" s="420">
        <v>13.5</v>
      </c>
      <c r="D1668" s="421" t="s">
        <v>6716</v>
      </c>
      <c r="E1668" s="417"/>
    </row>
    <row r="1669" spans="2:5">
      <c r="B1669" s="419">
        <v>42730</v>
      </c>
      <c r="C1669" s="420">
        <v>14</v>
      </c>
      <c r="D1669" s="421" t="s">
        <v>6716</v>
      </c>
      <c r="E1669" s="417"/>
    </row>
    <row r="1670" spans="2:5">
      <c r="B1670" s="419">
        <v>42730</v>
      </c>
      <c r="C1670" s="420">
        <v>15</v>
      </c>
      <c r="D1670" s="421" t="s">
        <v>6716</v>
      </c>
      <c r="E1670" s="417"/>
    </row>
    <row r="1671" spans="2:5">
      <c r="B1671" s="419">
        <v>42730</v>
      </c>
      <c r="C1671" s="420">
        <v>15</v>
      </c>
      <c r="D1671" s="421" t="s">
        <v>6716</v>
      </c>
      <c r="E1671" s="417"/>
    </row>
    <row r="1672" spans="2:5">
      <c r="B1672" s="419">
        <v>42730</v>
      </c>
      <c r="C1672" s="420">
        <v>16.46</v>
      </c>
      <c r="D1672" s="421" t="s">
        <v>6716</v>
      </c>
      <c r="E1672" s="417"/>
    </row>
    <row r="1673" spans="2:5">
      <c r="B1673" s="419">
        <v>42730</v>
      </c>
      <c r="C1673" s="420">
        <v>17</v>
      </c>
      <c r="D1673" s="421" t="s">
        <v>6716</v>
      </c>
      <c r="E1673" s="417"/>
    </row>
    <row r="1674" spans="2:5">
      <c r="B1674" s="419">
        <v>42730</v>
      </c>
      <c r="C1674" s="420">
        <v>17.059999999999999</v>
      </c>
      <c r="D1674" s="421" t="s">
        <v>6716</v>
      </c>
      <c r="E1674" s="417"/>
    </row>
    <row r="1675" spans="2:5">
      <c r="B1675" s="419">
        <v>42730</v>
      </c>
      <c r="C1675" s="420">
        <v>17.75</v>
      </c>
      <c r="D1675" s="421" t="s">
        <v>6716</v>
      </c>
      <c r="E1675" s="417"/>
    </row>
    <row r="1676" spans="2:5">
      <c r="B1676" s="419">
        <v>42730</v>
      </c>
      <c r="C1676" s="420">
        <v>18.07</v>
      </c>
      <c r="D1676" s="421" t="s">
        <v>6716</v>
      </c>
      <c r="E1676" s="417"/>
    </row>
    <row r="1677" spans="2:5">
      <c r="B1677" s="419">
        <v>42730</v>
      </c>
      <c r="C1677" s="420">
        <v>18.2</v>
      </c>
      <c r="D1677" s="421" t="s">
        <v>6716</v>
      </c>
      <c r="E1677" s="417"/>
    </row>
    <row r="1678" spans="2:5">
      <c r="B1678" s="419">
        <v>42730</v>
      </c>
      <c r="C1678" s="420">
        <v>18.2</v>
      </c>
      <c r="D1678" s="421" t="s">
        <v>6716</v>
      </c>
      <c r="E1678" s="417"/>
    </row>
    <row r="1679" spans="2:5">
      <c r="B1679" s="419">
        <v>42730</v>
      </c>
      <c r="C1679" s="420">
        <v>20</v>
      </c>
      <c r="D1679" s="421" t="s">
        <v>6716</v>
      </c>
      <c r="E1679" s="417"/>
    </row>
    <row r="1680" spans="2:5">
      <c r="B1680" s="419">
        <v>42730</v>
      </c>
      <c r="C1680" s="420">
        <v>20</v>
      </c>
      <c r="D1680" s="421" t="s">
        <v>6716</v>
      </c>
      <c r="E1680" s="417"/>
    </row>
    <row r="1681" spans="2:5">
      <c r="B1681" s="419">
        <v>42730</v>
      </c>
      <c r="C1681" s="420">
        <v>20</v>
      </c>
      <c r="D1681" s="421" t="s">
        <v>6716</v>
      </c>
      <c r="E1681" s="417"/>
    </row>
    <row r="1682" spans="2:5">
      <c r="B1682" s="419">
        <v>42730</v>
      </c>
      <c r="C1682" s="420">
        <v>20</v>
      </c>
      <c r="D1682" s="421" t="s">
        <v>6716</v>
      </c>
      <c r="E1682" s="417"/>
    </row>
    <row r="1683" spans="2:5">
      <c r="B1683" s="419">
        <v>42730</v>
      </c>
      <c r="C1683" s="420">
        <v>20</v>
      </c>
      <c r="D1683" s="421" t="s">
        <v>6716</v>
      </c>
      <c r="E1683" s="417"/>
    </row>
    <row r="1684" spans="2:5">
      <c r="B1684" s="419">
        <v>42730</v>
      </c>
      <c r="C1684" s="420">
        <v>20.8</v>
      </c>
      <c r="D1684" s="421" t="s">
        <v>6716</v>
      </c>
      <c r="E1684" s="417"/>
    </row>
    <row r="1685" spans="2:5">
      <c r="B1685" s="419">
        <v>42730</v>
      </c>
      <c r="C1685" s="420">
        <v>22.5</v>
      </c>
      <c r="D1685" s="421" t="s">
        <v>6716</v>
      </c>
      <c r="E1685" s="417"/>
    </row>
    <row r="1686" spans="2:5">
      <c r="B1686" s="419">
        <v>42730</v>
      </c>
      <c r="C1686" s="420">
        <v>23.94</v>
      </c>
      <c r="D1686" s="421" t="s">
        <v>6716</v>
      </c>
      <c r="E1686" s="417"/>
    </row>
    <row r="1687" spans="2:5">
      <c r="B1687" s="419">
        <v>42730</v>
      </c>
      <c r="C1687" s="420">
        <v>24.76</v>
      </c>
      <c r="D1687" s="421" t="s">
        <v>6716</v>
      </c>
      <c r="E1687" s="417"/>
    </row>
    <row r="1688" spans="2:5">
      <c r="B1688" s="419">
        <v>42730</v>
      </c>
      <c r="C1688" s="420">
        <v>25</v>
      </c>
      <c r="D1688" s="421" t="s">
        <v>6716</v>
      </c>
      <c r="E1688" s="417"/>
    </row>
    <row r="1689" spans="2:5">
      <c r="B1689" s="419">
        <v>42730</v>
      </c>
      <c r="C1689" s="420">
        <v>25</v>
      </c>
      <c r="D1689" s="421" t="s">
        <v>6716</v>
      </c>
      <c r="E1689" s="417"/>
    </row>
    <row r="1690" spans="2:5">
      <c r="B1690" s="419">
        <v>42730</v>
      </c>
      <c r="C1690" s="420">
        <v>25</v>
      </c>
      <c r="D1690" s="421" t="s">
        <v>6716</v>
      </c>
      <c r="E1690" s="417"/>
    </row>
    <row r="1691" spans="2:5">
      <c r="B1691" s="419">
        <v>42730</v>
      </c>
      <c r="C1691" s="420">
        <v>25</v>
      </c>
      <c r="D1691" s="421" t="s">
        <v>6716</v>
      </c>
      <c r="E1691" s="417"/>
    </row>
    <row r="1692" spans="2:5">
      <c r="B1692" s="419">
        <v>42730</v>
      </c>
      <c r="C1692" s="420">
        <v>25</v>
      </c>
      <c r="D1692" s="421" t="s">
        <v>6716</v>
      </c>
      <c r="E1692" s="417"/>
    </row>
    <row r="1693" spans="2:5">
      <c r="B1693" s="419">
        <v>42730</v>
      </c>
      <c r="C1693" s="420">
        <v>25</v>
      </c>
      <c r="D1693" s="421" t="s">
        <v>6716</v>
      </c>
      <c r="E1693" s="417"/>
    </row>
    <row r="1694" spans="2:5">
      <c r="B1694" s="419">
        <v>42730</v>
      </c>
      <c r="C1694" s="420">
        <v>25</v>
      </c>
      <c r="D1694" s="421" t="s">
        <v>6716</v>
      </c>
      <c r="E1694" s="417"/>
    </row>
    <row r="1695" spans="2:5">
      <c r="B1695" s="419">
        <v>42730</v>
      </c>
      <c r="C1695" s="420">
        <v>25</v>
      </c>
      <c r="D1695" s="421" t="s">
        <v>6716</v>
      </c>
      <c r="E1695" s="417"/>
    </row>
    <row r="1696" spans="2:5">
      <c r="B1696" s="419">
        <v>42730</v>
      </c>
      <c r="C1696" s="420">
        <v>25</v>
      </c>
      <c r="D1696" s="421" t="s">
        <v>6716</v>
      </c>
      <c r="E1696" s="417"/>
    </row>
    <row r="1697" spans="2:5">
      <c r="B1697" s="419">
        <v>42730</v>
      </c>
      <c r="C1697" s="420">
        <v>25</v>
      </c>
      <c r="D1697" s="421" t="s">
        <v>6716</v>
      </c>
      <c r="E1697" s="417"/>
    </row>
    <row r="1698" spans="2:5">
      <c r="B1698" s="419">
        <v>42730</v>
      </c>
      <c r="C1698" s="420">
        <v>26</v>
      </c>
      <c r="D1698" s="421" t="s">
        <v>6716</v>
      </c>
      <c r="E1698" s="417"/>
    </row>
    <row r="1699" spans="2:5">
      <c r="B1699" s="419">
        <v>42730</v>
      </c>
      <c r="C1699" s="420">
        <v>26.4</v>
      </c>
      <c r="D1699" s="421" t="s">
        <v>6716</v>
      </c>
      <c r="E1699" s="417"/>
    </row>
    <row r="1700" spans="2:5">
      <c r="B1700" s="419">
        <v>42730</v>
      </c>
      <c r="C1700" s="420">
        <v>30</v>
      </c>
      <c r="D1700" s="421" t="s">
        <v>6716</v>
      </c>
      <c r="E1700" s="417"/>
    </row>
    <row r="1701" spans="2:5">
      <c r="B1701" s="419">
        <v>42730</v>
      </c>
      <c r="C1701" s="420">
        <v>30</v>
      </c>
      <c r="D1701" s="421" t="s">
        <v>6716</v>
      </c>
      <c r="E1701" s="417"/>
    </row>
    <row r="1702" spans="2:5">
      <c r="B1702" s="419">
        <v>42730</v>
      </c>
      <c r="C1702" s="420">
        <v>30</v>
      </c>
      <c r="D1702" s="421" t="s">
        <v>6716</v>
      </c>
      <c r="E1702" s="417"/>
    </row>
    <row r="1703" spans="2:5">
      <c r="B1703" s="419">
        <v>42730</v>
      </c>
      <c r="C1703" s="420">
        <v>30</v>
      </c>
      <c r="D1703" s="421" t="s">
        <v>6716</v>
      </c>
      <c r="E1703" s="417"/>
    </row>
    <row r="1704" spans="2:5">
      <c r="B1704" s="419">
        <v>42730</v>
      </c>
      <c r="C1704" s="420">
        <v>30</v>
      </c>
      <c r="D1704" s="421" t="s">
        <v>6716</v>
      </c>
      <c r="E1704" s="417"/>
    </row>
    <row r="1705" spans="2:5">
      <c r="B1705" s="419">
        <v>42730</v>
      </c>
      <c r="C1705" s="420">
        <v>30</v>
      </c>
      <c r="D1705" s="421" t="s">
        <v>6716</v>
      </c>
      <c r="E1705" s="417"/>
    </row>
    <row r="1706" spans="2:5">
      <c r="B1706" s="419">
        <v>42730</v>
      </c>
      <c r="C1706" s="420">
        <v>38</v>
      </c>
      <c r="D1706" s="421" t="s">
        <v>6716</v>
      </c>
      <c r="E1706" s="417"/>
    </row>
    <row r="1707" spans="2:5">
      <c r="B1707" s="419">
        <v>42730</v>
      </c>
      <c r="C1707" s="420">
        <v>40</v>
      </c>
      <c r="D1707" s="421" t="s">
        <v>6716</v>
      </c>
      <c r="E1707" s="417"/>
    </row>
    <row r="1708" spans="2:5">
      <c r="B1708" s="419">
        <v>42730</v>
      </c>
      <c r="C1708" s="420">
        <v>40</v>
      </c>
      <c r="D1708" s="421" t="s">
        <v>6716</v>
      </c>
      <c r="E1708" s="417"/>
    </row>
    <row r="1709" spans="2:5">
      <c r="B1709" s="419">
        <v>42730</v>
      </c>
      <c r="C1709" s="420">
        <v>40</v>
      </c>
      <c r="D1709" s="421" t="s">
        <v>6716</v>
      </c>
      <c r="E1709" s="417"/>
    </row>
    <row r="1710" spans="2:5">
      <c r="B1710" s="419">
        <v>42730</v>
      </c>
      <c r="C1710" s="420">
        <v>40</v>
      </c>
      <c r="D1710" s="421" t="s">
        <v>6716</v>
      </c>
      <c r="E1710" s="417"/>
    </row>
    <row r="1711" spans="2:5">
      <c r="B1711" s="419">
        <v>42730</v>
      </c>
      <c r="C1711" s="420">
        <v>40</v>
      </c>
      <c r="D1711" s="421" t="s">
        <v>6716</v>
      </c>
      <c r="E1711" s="417"/>
    </row>
    <row r="1712" spans="2:5">
      <c r="B1712" s="419">
        <v>42730</v>
      </c>
      <c r="C1712" s="420">
        <v>40</v>
      </c>
      <c r="D1712" s="421" t="s">
        <v>6716</v>
      </c>
      <c r="E1712" s="417"/>
    </row>
    <row r="1713" spans="2:5">
      <c r="B1713" s="419">
        <v>42730</v>
      </c>
      <c r="C1713" s="420">
        <v>40</v>
      </c>
      <c r="D1713" s="421" t="s">
        <v>6716</v>
      </c>
      <c r="E1713" s="417"/>
    </row>
    <row r="1714" spans="2:5">
      <c r="B1714" s="419">
        <v>42730</v>
      </c>
      <c r="C1714" s="420">
        <v>40</v>
      </c>
      <c r="D1714" s="421" t="s">
        <v>6716</v>
      </c>
      <c r="E1714" s="417"/>
    </row>
    <row r="1715" spans="2:5">
      <c r="B1715" s="419">
        <v>42730</v>
      </c>
      <c r="C1715" s="420">
        <v>40.9</v>
      </c>
      <c r="D1715" s="421" t="s">
        <v>6716</v>
      </c>
      <c r="E1715" s="417"/>
    </row>
    <row r="1716" spans="2:5">
      <c r="B1716" s="419">
        <v>42730</v>
      </c>
      <c r="C1716" s="420">
        <v>42.3</v>
      </c>
      <c r="D1716" s="421" t="s">
        <v>6716</v>
      </c>
      <c r="E1716" s="417"/>
    </row>
    <row r="1717" spans="2:5">
      <c r="B1717" s="419">
        <v>42730</v>
      </c>
      <c r="C1717" s="420">
        <v>44</v>
      </c>
      <c r="D1717" s="421" t="s">
        <v>6716</v>
      </c>
      <c r="E1717" s="417"/>
    </row>
    <row r="1718" spans="2:5">
      <c r="B1718" s="419">
        <v>42730</v>
      </c>
      <c r="C1718" s="420">
        <v>45</v>
      </c>
      <c r="D1718" s="421" t="s">
        <v>6716</v>
      </c>
      <c r="E1718" s="417"/>
    </row>
    <row r="1719" spans="2:5">
      <c r="B1719" s="419">
        <v>42730</v>
      </c>
      <c r="C1719" s="420">
        <v>48</v>
      </c>
      <c r="D1719" s="421" t="s">
        <v>6716</v>
      </c>
      <c r="E1719" s="417"/>
    </row>
    <row r="1720" spans="2:5">
      <c r="B1720" s="419">
        <v>42730</v>
      </c>
      <c r="C1720" s="420">
        <v>50</v>
      </c>
      <c r="D1720" s="421" t="s">
        <v>6716</v>
      </c>
      <c r="E1720" s="417"/>
    </row>
    <row r="1721" spans="2:5">
      <c r="B1721" s="419">
        <v>42730</v>
      </c>
      <c r="C1721" s="420">
        <v>50</v>
      </c>
      <c r="D1721" s="421" t="s">
        <v>6716</v>
      </c>
      <c r="E1721" s="417"/>
    </row>
    <row r="1722" spans="2:5">
      <c r="B1722" s="419">
        <v>42730</v>
      </c>
      <c r="C1722" s="420">
        <v>50</v>
      </c>
      <c r="D1722" s="421" t="s">
        <v>6716</v>
      </c>
      <c r="E1722" s="417"/>
    </row>
    <row r="1723" spans="2:5">
      <c r="B1723" s="419">
        <v>42730</v>
      </c>
      <c r="C1723" s="420">
        <v>58</v>
      </c>
      <c r="D1723" s="421" t="s">
        <v>6716</v>
      </c>
      <c r="E1723" s="417"/>
    </row>
    <row r="1724" spans="2:5">
      <c r="B1724" s="419">
        <v>42730</v>
      </c>
      <c r="C1724" s="420">
        <v>60</v>
      </c>
      <c r="D1724" s="421" t="s">
        <v>6716</v>
      </c>
      <c r="E1724" s="417"/>
    </row>
    <row r="1725" spans="2:5">
      <c r="B1725" s="419">
        <v>42730</v>
      </c>
      <c r="C1725" s="420">
        <v>65</v>
      </c>
      <c r="D1725" s="421" t="s">
        <v>6716</v>
      </c>
      <c r="E1725" s="417"/>
    </row>
    <row r="1726" spans="2:5">
      <c r="B1726" s="419">
        <v>42730</v>
      </c>
      <c r="C1726" s="420">
        <v>73.63</v>
      </c>
      <c r="D1726" s="421" t="s">
        <v>6715</v>
      </c>
      <c r="E1726" s="417"/>
    </row>
    <row r="1727" spans="2:5">
      <c r="B1727" s="419">
        <v>42730</v>
      </c>
      <c r="C1727" s="420">
        <v>73.75</v>
      </c>
      <c r="D1727" s="421" t="s">
        <v>6716</v>
      </c>
      <c r="E1727" s="417"/>
    </row>
    <row r="1728" spans="2:5">
      <c r="B1728" s="419">
        <v>42730</v>
      </c>
      <c r="C1728" s="420">
        <v>75</v>
      </c>
      <c r="D1728" s="421" t="s">
        <v>6716</v>
      </c>
      <c r="E1728" s="417"/>
    </row>
    <row r="1729" spans="2:5">
      <c r="B1729" s="419">
        <v>42730</v>
      </c>
      <c r="C1729" s="420">
        <v>75</v>
      </c>
      <c r="D1729" s="421" t="s">
        <v>6716</v>
      </c>
      <c r="E1729" s="417"/>
    </row>
    <row r="1730" spans="2:5">
      <c r="B1730" s="419">
        <v>42730</v>
      </c>
      <c r="C1730" s="420">
        <v>75</v>
      </c>
      <c r="D1730" s="421" t="s">
        <v>6716</v>
      </c>
      <c r="E1730" s="417"/>
    </row>
    <row r="1731" spans="2:5">
      <c r="B1731" s="419">
        <v>42730</v>
      </c>
      <c r="C1731" s="420">
        <v>75</v>
      </c>
      <c r="D1731" s="421" t="s">
        <v>6716</v>
      </c>
      <c r="E1731" s="417"/>
    </row>
    <row r="1732" spans="2:5">
      <c r="B1732" s="419">
        <v>42730</v>
      </c>
      <c r="C1732" s="420">
        <v>80</v>
      </c>
      <c r="D1732" s="421" t="s">
        <v>6716</v>
      </c>
      <c r="E1732" s="417"/>
    </row>
    <row r="1733" spans="2:5">
      <c r="B1733" s="419">
        <v>42730</v>
      </c>
      <c r="C1733" s="420">
        <v>80</v>
      </c>
      <c r="D1733" s="421" t="s">
        <v>6716</v>
      </c>
      <c r="E1733" s="417"/>
    </row>
    <row r="1734" spans="2:5">
      <c r="B1734" s="419">
        <v>42730</v>
      </c>
      <c r="C1734" s="420">
        <v>80</v>
      </c>
      <c r="D1734" s="421" t="s">
        <v>6716</v>
      </c>
      <c r="E1734" s="417"/>
    </row>
    <row r="1735" spans="2:5">
      <c r="B1735" s="419">
        <v>42730</v>
      </c>
      <c r="C1735" s="420">
        <v>80</v>
      </c>
      <c r="D1735" s="421" t="s">
        <v>6716</v>
      </c>
      <c r="E1735" s="417"/>
    </row>
    <row r="1736" spans="2:5">
      <c r="B1736" s="419">
        <v>42730</v>
      </c>
      <c r="C1736" s="420">
        <v>80</v>
      </c>
      <c r="D1736" s="421" t="s">
        <v>6716</v>
      </c>
      <c r="E1736" s="417"/>
    </row>
    <row r="1737" spans="2:5">
      <c r="B1737" s="419">
        <v>42730</v>
      </c>
      <c r="C1737" s="420">
        <v>80</v>
      </c>
      <c r="D1737" s="421" t="s">
        <v>6716</v>
      </c>
      <c r="E1737" s="417"/>
    </row>
    <row r="1738" spans="2:5">
      <c r="B1738" s="419">
        <v>42730</v>
      </c>
      <c r="C1738" s="420">
        <v>80</v>
      </c>
      <c r="D1738" s="421" t="s">
        <v>6716</v>
      </c>
      <c r="E1738" s="417"/>
    </row>
    <row r="1739" spans="2:5">
      <c r="B1739" s="419">
        <v>42730</v>
      </c>
      <c r="C1739" s="420">
        <v>80</v>
      </c>
      <c r="D1739" s="421" t="s">
        <v>6716</v>
      </c>
      <c r="E1739" s="417"/>
    </row>
    <row r="1740" spans="2:5">
      <c r="B1740" s="419">
        <v>42730</v>
      </c>
      <c r="C1740" s="420">
        <v>80</v>
      </c>
      <c r="D1740" s="421" t="s">
        <v>6716</v>
      </c>
      <c r="E1740" s="417"/>
    </row>
    <row r="1741" spans="2:5">
      <c r="B1741" s="419">
        <v>42730</v>
      </c>
      <c r="C1741" s="420">
        <v>90</v>
      </c>
      <c r="D1741" s="421" t="s">
        <v>6716</v>
      </c>
      <c r="E1741" s="417"/>
    </row>
    <row r="1742" spans="2:5">
      <c r="B1742" s="419">
        <v>42730</v>
      </c>
      <c r="C1742" s="420">
        <v>90</v>
      </c>
      <c r="D1742" s="421" t="s">
        <v>6716</v>
      </c>
      <c r="E1742" s="417"/>
    </row>
    <row r="1743" spans="2:5">
      <c r="B1743" s="419">
        <v>42730</v>
      </c>
      <c r="C1743" s="420">
        <v>90</v>
      </c>
      <c r="D1743" s="421" t="s">
        <v>6716</v>
      </c>
      <c r="E1743" s="417"/>
    </row>
    <row r="1744" spans="2:5">
      <c r="B1744" s="419">
        <v>42730</v>
      </c>
      <c r="C1744" s="420">
        <v>90</v>
      </c>
      <c r="D1744" s="421" t="s">
        <v>6716</v>
      </c>
      <c r="E1744" s="417"/>
    </row>
    <row r="1745" spans="2:5">
      <c r="B1745" s="419">
        <v>42730</v>
      </c>
      <c r="C1745" s="420">
        <v>90</v>
      </c>
      <c r="D1745" s="421" t="s">
        <v>6716</v>
      </c>
      <c r="E1745" s="417"/>
    </row>
    <row r="1746" spans="2:5">
      <c r="B1746" s="419">
        <v>42730</v>
      </c>
      <c r="C1746" s="420">
        <v>90</v>
      </c>
      <c r="D1746" s="421" t="s">
        <v>6716</v>
      </c>
      <c r="E1746" s="417"/>
    </row>
    <row r="1747" spans="2:5">
      <c r="B1747" s="419">
        <v>42730</v>
      </c>
      <c r="C1747" s="420">
        <v>90</v>
      </c>
      <c r="D1747" s="421" t="s">
        <v>6716</v>
      </c>
      <c r="E1747" s="417"/>
    </row>
    <row r="1748" spans="2:5">
      <c r="B1748" s="419">
        <v>42730</v>
      </c>
      <c r="C1748" s="420">
        <v>90</v>
      </c>
      <c r="D1748" s="421" t="s">
        <v>6716</v>
      </c>
      <c r="E1748" s="417"/>
    </row>
    <row r="1749" spans="2:5">
      <c r="B1749" s="419">
        <v>42730</v>
      </c>
      <c r="C1749" s="420">
        <v>90</v>
      </c>
      <c r="D1749" s="421" t="s">
        <v>6716</v>
      </c>
      <c r="E1749" s="417"/>
    </row>
    <row r="1750" spans="2:5">
      <c r="B1750" s="419">
        <v>42730</v>
      </c>
      <c r="C1750" s="420">
        <v>90</v>
      </c>
      <c r="D1750" s="421" t="s">
        <v>6716</v>
      </c>
      <c r="E1750" s="417"/>
    </row>
    <row r="1751" spans="2:5">
      <c r="B1751" s="419">
        <v>42730</v>
      </c>
      <c r="C1751" s="420">
        <v>90</v>
      </c>
      <c r="D1751" s="421" t="s">
        <v>6716</v>
      </c>
      <c r="E1751" s="417"/>
    </row>
    <row r="1752" spans="2:5">
      <c r="B1752" s="419">
        <v>42730</v>
      </c>
      <c r="C1752" s="420">
        <v>90</v>
      </c>
      <c r="D1752" s="421" t="s">
        <v>6716</v>
      </c>
      <c r="E1752" s="417"/>
    </row>
    <row r="1753" spans="2:5">
      <c r="B1753" s="419">
        <v>42730</v>
      </c>
      <c r="C1753" s="420">
        <v>95</v>
      </c>
      <c r="D1753" s="421" t="s">
        <v>6716</v>
      </c>
      <c r="E1753" s="417"/>
    </row>
    <row r="1754" spans="2:5">
      <c r="B1754" s="419">
        <v>42730</v>
      </c>
      <c r="C1754" s="420">
        <v>95</v>
      </c>
      <c r="D1754" s="421" t="s">
        <v>6716</v>
      </c>
      <c r="E1754" s="417"/>
    </row>
    <row r="1755" spans="2:5">
      <c r="B1755" s="419">
        <v>42730</v>
      </c>
      <c r="C1755" s="420">
        <v>95</v>
      </c>
      <c r="D1755" s="421" t="s">
        <v>6716</v>
      </c>
      <c r="E1755" s="417"/>
    </row>
    <row r="1756" spans="2:5">
      <c r="B1756" s="419">
        <v>42730</v>
      </c>
      <c r="C1756" s="420">
        <v>96</v>
      </c>
      <c r="D1756" s="421" t="s">
        <v>6716</v>
      </c>
      <c r="E1756" s="417"/>
    </row>
    <row r="1757" spans="2:5">
      <c r="B1757" s="419">
        <v>42730</v>
      </c>
      <c r="C1757" s="420">
        <v>97</v>
      </c>
      <c r="D1757" s="421" t="s">
        <v>6715</v>
      </c>
      <c r="E1757" s="417"/>
    </row>
    <row r="1758" spans="2:5">
      <c r="B1758" s="419">
        <v>42730</v>
      </c>
      <c r="C1758" s="420">
        <v>97</v>
      </c>
      <c r="D1758" s="421" t="s">
        <v>6715</v>
      </c>
      <c r="E1758" s="417"/>
    </row>
    <row r="1759" spans="2:5">
      <c r="B1759" s="419">
        <v>42730</v>
      </c>
      <c r="C1759" s="420">
        <v>98</v>
      </c>
      <c r="D1759" s="421" t="s">
        <v>6716</v>
      </c>
      <c r="E1759" s="417"/>
    </row>
    <row r="1760" spans="2:5">
      <c r="B1760" s="419">
        <v>42730</v>
      </c>
      <c r="C1760" s="420">
        <v>110</v>
      </c>
      <c r="D1760" s="421" t="s">
        <v>6716</v>
      </c>
      <c r="E1760" s="417"/>
    </row>
    <row r="1761" spans="2:5">
      <c r="B1761" s="419">
        <v>42730</v>
      </c>
      <c r="C1761" s="420">
        <v>480</v>
      </c>
      <c r="D1761" s="421" t="s">
        <v>6716</v>
      </c>
      <c r="E1761" s="417"/>
    </row>
    <row r="1762" spans="2:5">
      <c r="B1762" s="419">
        <v>42730</v>
      </c>
      <c r="C1762" s="420">
        <v>485</v>
      </c>
      <c r="D1762" s="421" t="s">
        <v>6715</v>
      </c>
      <c r="E1762" s="417"/>
    </row>
    <row r="1763" spans="2:5">
      <c r="B1763" s="419">
        <v>42730</v>
      </c>
      <c r="C1763" s="420">
        <v>485</v>
      </c>
      <c r="D1763" s="421" t="s">
        <v>6715</v>
      </c>
      <c r="E1763" s="417"/>
    </row>
    <row r="1764" spans="2:5">
      <c r="B1764" s="419">
        <v>42730</v>
      </c>
      <c r="C1764" s="420">
        <v>843.9</v>
      </c>
      <c r="D1764" s="421" t="s">
        <v>6715</v>
      </c>
      <c r="E1764" s="417"/>
    </row>
    <row r="1765" spans="2:5">
      <c r="B1765" s="419">
        <v>42730</v>
      </c>
      <c r="C1765" s="420">
        <v>970</v>
      </c>
      <c r="D1765" s="421" t="s">
        <v>6715</v>
      </c>
      <c r="E1765" s="417"/>
    </row>
    <row r="1766" spans="2:5">
      <c r="B1766" s="419">
        <v>42730</v>
      </c>
      <c r="C1766" s="420">
        <v>1018.5</v>
      </c>
      <c r="D1766" s="421" t="s">
        <v>6715</v>
      </c>
      <c r="E1766" s="417"/>
    </row>
    <row r="1767" spans="2:5">
      <c r="B1767" s="419">
        <v>42730</v>
      </c>
      <c r="C1767" s="420">
        <v>10000</v>
      </c>
      <c r="D1767" s="421" t="s">
        <v>6716</v>
      </c>
      <c r="E1767" s="417"/>
    </row>
    <row r="1768" spans="2:5">
      <c r="B1768" s="419">
        <v>42731</v>
      </c>
      <c r="C1768" s="420">
        <v>0.06</v>
      </c>
      <c r="D1768" s="421" t="s">
        <v>6716</v>
      </c>
      <c r="E1768" s="417"/>
    </row>
    <row r="1769" spans="2:5">
      <c r="B1769" s="419">
        <v>42731</v>
      </c>
      <c r="C1769" s="420">
        <v>0.1</v>
      </c>
      <c r="D1769" s="421" t="s">
        <v>6716</v>
      </c>
      <c r="E1769" s="417"/>
    </row>
    <row r="1770" spans="2:5">
      <c r="B1770" s="419">
        <v>42731</v>
      </c>
      <c r="C1770" s="420">
        <v>0.2</v>
      </c>
      <c r="D1770" s="421" t="s">
        <v>6716</v>
      </c>
      <c r="E1770" s="417"/>
    </row>
    <row r="1771" spans="2:5">
      <c r="B1771" s="419">
        <v>42731</v>
      </c>
      <c r="C1771" s="420">
        <v>0.24</v>
      </c>
      <c r="D1771" s="421" t="s">
        <v>6716</v>
      </c>
      <c r="E1771" s="417"/>
    </row>
    <row r="1772" spans="2:5">
      <c r="B1772" s="419">
        <v>42731</v>
      </c>
      <c r="C1772" s="420">
        <v>0.28000000000000003</v>
      </c>
      <c r="D1772" s="421" t="s">
        <v>6716</v>
      </c>
      <c r="E1772" s="417"/>
    </row>
    <row r="1773" spans="2:5">
      <c r="B1773" s="419">
        <v>42731</v>
      </c>
      <c r="C1773" s="420">
        <v>0.28000000000000003</v>
      </c>
      <c r="D1773" s="421" t="s">
        <v>6716</v>
      </c>
      <c r="E1773" s="417"/>
    </row>
    <row r="1774" spans="2:5">
      <c r="B1774" s="419">
        <v>42731</v>
      </c>
      <c r="C1774" s="420">
        <v>0.3</v>
      </c>
      <c r="D1774" s="421" t="s">
        <v>6716</v>
      </c>
      <c r="E1774" s="417"/>
    </row>
    <row r="1775" spans="2:5">
      <c r="B1775" s="419">
        <v>42731</v>
      </c>
      <c r="C1775" s="420">
        <v>0.32</v>
      </c>
      <c r="D1775" s="421" t="s">
        <v>6716</v>
      </c>
      <c r="E1775" s="417"/>
    </row>
    <row r="1776" spans="2:5">
      <c r="B1776" s="419">
        <v>42731</v>
      </c>
      <c r="C1776" s="420">
        <v>0.38</v>
      </c>
      <c r="D1776" s="421" t="s">
        <v>6716</v>
      </c>
      <c r="E1776" s="417"/>
    </row>
    <row r="1777" spans="2:5">
      <c r="B1777" s="419">
        <v>42731</v>
      </c>
      <c r="C1777" s="420">
        <v>0.41</v>
      </c>
      <c r="D1777" s="421" t="s">
        <v>6716</v>
      </c>
      <c r="E1777" s="417"/>
    </row>
    <row r="1778" spans="2:5">
      <c r="B1778" s="419">
        <v>42731</v>
      </c>
      <c r="C1778" s="420">
        <v>0.75</v>
      </c>
      <c r="D1778" s="421" t="s">
        <v>6716</v>
      </c>
      <c r="E1778" s="417"/>
    </row>
    <row r="1779" spans="2:5">
      <c r="B1779" s="419">
        <v>42731</v>
      </c>
      <c r="C1779" s="420">
        <v>0.82</v>
      </c>
      <c r="D1779" s="421" t="s">
        <v>6716</v>
      </c>
      <c r="E1779" s="417"/>
    </row>
    <row r="1780" spans="2:5">
      <c r="B1780" s="419">
        <v>42731</v>
      </c>
      <c r="C1780" s="420">
        <v>1</v>
      </c>
      <c r="D1780" s="421" t="s">
        <v>6716</v>
      </c>
      <c r="E1780" s="417"/>
    </row>
    <row r="1781" spans="2:5">
      <c r="B1781" s="419">
        <v>42731</v>
      </c>
      <c r="C1781" s="420">
        <v>1.04</v>
      </c>
      <c r="D1781" s="421" t="s">
        <v>6716</v>
      </c>
      <c r="E1781" s="417"/>
    </row>
    <row r="1782" spans="2:5">
      <c r="B1782" s="419">
        <v>42731</v>
      </c>
      <c r="C1782" s="420">
        <v>1.25</v>
      </c>
      <c r="D1782" s="421" t="s">
        <v>6716</v>
      </c>
      <c r="E1782" s="417"/>
    </row>
    <row r="1783" spans="2:5">
      <c r="B1783" s="419">
        <v>42731</v>
      </c>
      <c r="C1783" s="420">
        <v>1.34</v>
      </c>
      <c r="D1783" s="421" t="s">
        <v>6716</v>
      </c>
      <c r="E1783" s="417"/>
    </row>
    <row r="1784" spans="2:5">
      <c r="B1784" s="419">
        <v>42731</v>
      </c>
      <c r="C1784" s="420">
        <v>1.4</v>
      </c>
      <c r="D1784" s="421" t="s">
        <v>6716</v>
      </c>
      <c r="E1784" s="417"/>
    </row>
    <row r="1785" spans="2:5">
      <c r="B1785" s="419">
        <v>42731</v>
      </c>
      <c r="C1785" s="420">
        <v>1.5</v>
      </c>
      <c r="D1785" s="421" t="s">
        <v>6716</v>
      </c>
      <c r="E1785" s="417"/>
    </row>
    <row r="1786" spans="2:5">
      <c r="B1786" s="419">
        <v>42731</v>
      </c>
      <c r="C1786" s="420">
        <v>2</v>
      </c>
      <c r="D1786" s="421" t="s">
        <v>6716</v>
      </c>
      <c r="E1786" s="417"/>
    </row>
    <row r="1787" spans="2:5">
      <c r="B1787" s="419">
        <v>42731</v>
      </c>
      <c r="C1787" s="420">
        <v>2</v>
      </c>
      <c r="D1787" s="421" t="s">
        <v>6716</v>
      </c>
      <c r="E1787" s="417"/>
    </row>
    <row r="1788" spans="2:5">
      <c r="B1788" s="419">
        <v>42731</v>
      </c>
      <c r="C1788" s="420">
        <v>2</v>
      </c>
      <c r="D1788" s="421" t="s">
        <v>6716</v>
      </c>
      <c r="E1788" s="417"/>
    </row>
    <row r="1789" spans="2:5">
      <c r="B1789" s="419">
        <v>42731</v>
      </c>
      <c r="C1789" s="420">
        <v>3</v>
      </c>
      <c r="D1789" s="421" t="s">
        <v>6716</v>
      </c>
      <c r="E1789" s="417"/>
    </row>
    <row r="1790" spans="2:5">
      <c r="B1790" s="419">
        <v>42731</v>
      </c>
      <c r="C1790" s="420">
        <v>3</v>
      </c>
      <c r="D1790" s="421" t="s">
        <v>6716</v>
      </c>
      <c r="E1790" s="417"/>
    </row>
    <row r="1791" spans="2:5">
      <c r="B1791" s="419">
        <v>42731</v>
      </c>
      <c r="C1791" s="420">
        <v>3</v>
      </c>
      <c r="D1791" s="421" t="s">
        <v>6716</v>
      </c>
      <c r="E1791" s="417"/>
    </row>
    <row r="1792" spans="2:5">
      <c r="B1792" s="419">
        <v>42731</v>
      </c>
      <c r="C1792" s="420">
        <v>3.5</v>
      </c>
      <c r="D1792" s="421" t="s">
        <v>6716</v>
      </c>
      <c r="E1792" s="417"/>
    </row>
    <row r="1793" spans="2:5">
      <c r="B1793" s="419">
        <v>42731</v>
      </c>
      <c r="C1793" s="420">
        <v>3.94</v>
      </c>
      <c r="D1793" s="421" t="s">
        <v>6716</v>
      </c>
      <c r="E1793" s="417"/>
    </row>
    <row r="1794" spans="2:5">
      <c r="B1794" s="419">
        <v>42731</v>
      </c>
      <c r="C1794" s="420">
        <v>4</v>
      </c>
      <c r="D1794" s="421" t="s">
        <v>6716</v>
      </c>
      <c r="E1794" s="417"/>
    </row>
    <row r="1795" spans="2:5">
      <c r="B1795" s="419">
        <v>42731</v>
      </c>
      <c r="C1795" s="420">
        <v>4</v>
      </c>
      <c r="D1795" s="421" t="s">
        <v>6716</v>
      </c>
      <c r="E1795" s="417"/>
    </row>
    <row r="1796" spans="2:5">
      <c r="B1796" s="419">
        <v>42731</v>
      </c>
      <c r="C1796" s="420">
        <v>5</v>
      </c>
      <c r="D1796" s="421" t="s">
        <v>6716</v>
      </c>
      <c r="E1796" s="417"/>
    </row>
    <row r="1797" spans="2:5">
      <c r="B1797" s="419">
        <v>42731</v>
      </c>
      <c r="C1797" s="420">
        <v>5</v>
      </c>
      <c r="D1797" s="421" t="s">
        <v>6716</v>
      </c>
      <c r="E1797" s="417"/>
    </row>
    <row r="1798" spans="2:5">
      <c r="B1798" s="419">
        <v>42731</v>
      </c>
      <c r="C1798" s="420">
        <v>5</v>
      </c>
      <c r="D1798" s="421" t="s">
        <v>6716</v>
      </c>
      <c r="E1798" s="417"/>
    </row>
    <row r="1799" spans="2:5">
      <c r="B1799" s="419">
        <v>42731</v>
      </c>
      <c r="C1799" s="420">
        <v>5</v>
      </c>
      <c r="D1799" s="421" t="s">
        <v>6716</v>
      </c>
      <c r="E1799" s="417"/>
    </row>
    <row r="1800" spans="2:5">
      <c r="B1800" s="419">
        <v>42731</v>
      </c>
      <c r="C1800" s="420">
        <v>5</v>
      </c>
      <c r="D1800" s="421" t="s">
        <v>6716</v>
      </c>
      <c r="E1800" s="417"/>
    </row>
    <row r="1801" spans="2:5">
      <c r="B1801" s="419">
        <v>42731</v>
      </c>
      <c r="C1801" s="420">
        <v>5</v>
      </c>
      <c r="D1801" s="421" t="s">
        <v>6716</v>
      </c>
      <c r="E1801" s="417"/>
    </row>
    <row r="1802" spans="2:5">
      <c r="B1802" s="419">
        <v>42731</v>
      </c>
      <c r="C1802" s="420">
        <v>5</v>
      </c>
      <c r="D1802" s="421" t="s">
        <v>6716</v>
      </c>
      <c r="E1802" s="417"/>
    </row>
    <row r="1803" spans="2:5">
      <c r="B1803" s="419">
        <v>42731</v>
      </c>
      <c r="C1803" s="420">
        <v>5</v>
      </c>
      <c r="D1803" s="421" t="s">
        <v>6716</v>
      </c>
      <c r="E1803" s="417"/>
    </row>
    <row r="1804" spans="2:5">
      <c r="B1804" s="419">
        <v>42731</v>
      </c>
      <c r="C1804" s="420">
        <v>5</v>
      </c>
      <c r="D1804" s="421" t="s">
        <v>6716</v>
      </c>
      <c r="E1804" s="417"/>
    </row>
    <row r="1805" spans="2:5">
      <c r="B1805" s="419">
        <v>42731</v>
      </c>
      <c r="C1805" s="420">
        <v>5</v>
      </c>
      <c r="D1805" s="421" t="s">
        <v>6716</v>
      </c>
      <c r="E1805" s="417"/>
    </row>
    <row r="1806" spans="2:5">
      <c r="B1806" s="419">
        <v>42731</v>
      </c>
      <c r="C1806" s="420">
        <v>5.38</v>
      </c>
      <c r="D1806" s="421" t="s">
        <v>6716</v>
      </c>
      <c r="E1806" s="417"/>
    </row>
    <row r="1807" spans="2:5">
      <c r="B1807" s="419">
        <v>42731</v>
      </c>
      <c r="C1807" s="420">
        <v>6</v>
      </c>
      <c r="D1807" s="421" t="s">
        <v>6716</v>
      </c>
      <c r="E1807" s="417"/>
    </row>
    <row r="1808" spans="2:5">
      <c r="B1808" s="419">
        <v>42731</v>
      </c>
      <c r="C1808" s="420">
        <v>6.34</v>
      </c>
      <c r="D1808" s="421" t="s">
        <v>6716</v>
      </c>
      <c r="E1808" s="417"/>
    </row>
    <row r="1809" spans="2:5">
      <c r="B1809" s="419">
        <v>42731</v>
      </c>
      <c r="C1809" s="420">
        <v>6.76</v>
      </c>
      <c r="D1809" s="421" t="s">
        <v>6716</v>
      </c>
      <c r="E1809" s="417"/>
    </row>
    <row r="1810" spans="2:5">
      <c r="B1810" s="419">
        <v>42731</v>
      </c>
      <c r="C1810" s="420">
        <v>7</v>
      </c>
      <c r="D1810" s="421" t="s">
        <v>6716</v>
      </c>
      <c r="E1810" s="417"/>
    </row>
    <row r="1811" spans="2:5">
      <c r="B1811" s="419">
        <v>42731</v>
      </c>
      <c r="C1811" s="420">
        <v>7</v>
      </c>
      <c r="D1811" s="421" t="s">
        <v>6716</v>
      </c>
      <c r="E1811" s="417"/>
    </row>
    <row r="1812" spans="2:5">
      <c r="B1812" s="419">
        <v>42731</v>
      </c>
      <c r="C1812" s="420">
        <v>7</v>
      </c>
      <c r="D1812" s="421" t="s">
        <v>6716</v>
      </c>
      <c r="E1812" s="417"/>
    </row>
    <row r="1813" spans="2:5">
      <c r="B1813" s="419">
        <v>42731</v>
      </c>
      <c r="C1813" s="420">
        <v>7</v>
      </c>
      <c r="D1813" s="421" t="s">
        <v>6716</v>
      </c>
      <c r="E1813" s="417"/>
    </row>
    <row r="1814" spans="2:5">
      <c r="B1814" s="419">
        <v>42731</v>
      </c>
      <c r="C1814" s="420">
        <v>7</v>
      </c>
      <c r="D1814" s="421" t="s">
        <v>6716</v>
      </c>
      <c r="E1814" s="417"/>
    </row>
    <row r="1815" spans="2:5">
      <c r="B1815" s="419">
        <v>42731</v>
      </c>
      <c r="C1815" s="420">
        <v>7.28</v>
      </c>
      <c r="D1815" s="421" t="s">
        <v>6716</v>
      </c>
      <c r="E1815" s="417"/>
    </row>
    <row r="1816" spans="2:5">
      <c r="B1816" s="419">
        <v>42731</v>
      </c>
      <c r="C1816" s="420">
        <v>7.83</v>
      </c>
      <c r="D1816" s="421" t="s">
        <v>6716</v>
      </c>
      <c r="E1816" s="417"/>
    </row>
    <row r="1817" spans="2:5">
      <c r="B1817" s="419">
        <v>42731</v>
      </c>
      <c r="C1817" s="420">
        <v>8.25</v>
      </c>
      <c r="D1817" s="421" t="s">
        <v>6716</v>
      </c>
      <c r="E1817" s="417"/>
    </row>
    <row r="1818" spans="2:5">
      <c r="B1818" s="419">
        <v>42731</v>
      </c>
      <c r="C1818" s="420">
        <v>9.27</v>
      </c>
      <c r="D1818" s="421" t="s">
        <v>6716</v>
      </c>
      <c r="E1818" s="417"/>
    </row>
    <row r="1819" spans="2:5">
      <c r="B1819" s="419">
        <v>42731</v>
      </c>
      <c r="C1819" s="420">
        <v>9.5</v>
      </c>
      <c r="D1819" s="421" t="s">
        <v>6716</v>
      </c>
      <c r="E1819" s="417"/>
    </row>
    <row r="1820" spans="2:5">
      <c r="B1820" s="419">
        <v>42731</v>
      </c>
      <c r="C1820" s="420">
        <v>9.75</v>
      </c>
      <c r="D1820" s="421" t="s">
        <v>6716</v>
      </c>
      <c r="E1820" s="417"/>
    </row>
    <row r="1821" spans="2:5">
      <c r="B1821" s="419">
        <v>42731</v>
      </c>
      <c r="C1821" s="420">
        <v>10</v>
      </c>
      <c r="D1821" s="421" t="s">
        <v>6716</v>
      </c>
      <c r="E1821" s="417"/>
    </row>
    <row r="1822" spans="2:5">
      <c r="B1822" s="419">
        <v>42731</v>
      </c>
      <c r="C1822" s="420">
        <v>10</v>
      </c>
      <c r="D1822" s="421" t="s">
        <v>6716</v>
      </c>
      <c r="E1822" s="417"/>
    </row>
    <row r="1823" spans="2:5">
      <c r="B1823" s="419">
        <v>42731</v>
      </c>
      <c r="C1823" s="420">
        <v>10</v>
      </c>
      <c r="D1823" s="421" t="s">
        <v>6716</v>
      </c>
      <c r="E1823" s="417"/>
    </row>
    <row r="1824" spans="2:5">
      <c r="B1824" s="419">
        <v>42731</v>
      </c>
      <c r="C1824" s="420">
        <v>10</v>
      </c>
      <c r="D1824" s="421" t="s">
        <v>6716</v>
      </c>
      <c r="E1824" s="417"/>
    </row>
    <row r="1825" spans="2:5">
      <c r="B1825" s="419">
        <v>42731</v>
      </c>
      <c r="C1825" s="420">
        <v>10</v>
      </c>
      <c r="D1825" s="421" t="s">
        <v>6716</v>
      </c>
      <c r="E1825" s="417"/>
    </row>
    <row r="1826" spans="2:5">
      <c r="B1826" s="419">
        <v>42731</v>
      </c>
      <c r="C1826" s="420">
        <v>10</v>
      </c>
      <c r="D1826" s="421" t="s">
        <v>6716</v>
      </c>
      <c r="E1826" s="417"/>
    </row>
    <row r="1827" spans="2:5">
      <c r="B1827" s="419">
        <v>42731</v>
      </c>
      <c r="C1827" s="420">
        <v>10</v>
      </c>
      <c r="D1827" s="421" t="s">
        <v>6716</v>
      </c>
      <c r="E1827" s="417"/>
    </row>
    <row r="1828" spans="2:5">
      <c r="B1828" s="419">
        <v>42731</v>
      </c>
      <c r="C1828" s="420">
        <v>10</v>
      </c>
      <c r="D1828" s="421" t="s">
        <v>6716</v>
      </c>
      <c r="E1828" s="417"/>
    </row>
    <row r="1829" spans="2:5">
      <c r="B1829" s="419">
        <v>42731</v>
      </c>
      <c r="C1829" s="420">
        <v>10.5</v>
      </c>
      <c r="D1829" s="421" t="s">
        <v>6716</v>
      </c>
      <c r="E1829" s="417"/>
    </row>
    <row r="1830" spans="2:5">
      <c r="B1830" s="419">
        <v>42731</v>
      </c>
      <c r="C1830" s="420">
        <v>11</v>
      </c>
      <c r="D1830" s="421" t="s">
        <v>6716</v>
      </c>
      <c r="E1830" s="417"/>
    </row>
    <row r="1831" spans="2:5">
      <c r="B1831" s="419">
        <v>42731</v>
      </c>
      <c r="C1831" s="420">
        <v>11</v>
      </c>
      <c r="D1831" s="421" t="s">
        <v>6716</v>
      </c>
      <c r="E1831" s="417"/>
    </row>
    <row r="1832" spans="2:5">
      <c r="B1832" s="419">
        <v>42731</v>
      </c>
      <c r="C1832" s="420">
        <v>11</v>
      </c>
      <c r="D1832" s="421" t="s">
        <v>6716</v>
      </c>
      <c r="E1832" s="417"/>
    </row>
    <row r="1833" spans="2:5">
      <c r="B1833" s="419">
        <v>42731</v>
      </c>
      <c r="C1833" s="420">
        <v>11</v>
      </c>
      <c r="D1833" s="421" t="s">
        <v>6716</v>
      </c>
      <c r="E1833" s="417"/>
    </row>
    <row r="1834" spans="2:5">
      <c r="B1834" s="419">
        <v>42731</v>
      </c>
      <c r="C1834" s="420">
        <v>11</v>
      </c>
      <c r="D1834" s="421" t="s">
        <v>6716</v>
      </c>
      <c r="E1834" s="417"/>
    </row>
    <row r="1835" spans="2:5">
      <c r="B1835" s="419">
        <v>42731</v>
      </c>
      <c r="C1835" s="420">
        <v>11</v>
      </c>
      <c r="D1835" s="421" t="s">
        <v>6716</v>
      </c>
      <c r="E1835" s="417"/>
    </row>
    <row r="1836" spans="2:5">
      <c r="B1836" s="419">
        <v>42731</v>
      </c>
      <c r="C1836" s="420">
        <v>11</v>
      </c>
      <c r="D1836" s="421" t="s">
        <v>6716</v>
      </c>
      <c r="E1836" s="417"/>
    </row>
    <row r="1837" spans="2:5">
      <c r="B1837" s="419">
        <v>42731</v>
      </c>
      <c r="C1837" s="420">
        <v>11</v>
      </c>
      <c r="D1837" s="421" t="s">
        <v>6716</v>
      </c>
      <c r="E1837" s="417"/>
    </row>
    <row r="1838" spans="2:5">
      <c r="B1838" s="419">
        <v>42731</v>
      </c>
      <c r="C1838" s="420">
        <v>11.75</v>
      </c>
      <c r="D1838" s="421" t="s">
        <v>6716</v>
      </c>
      <c r="E1838" s="417"/>
    </row>
    <row r="1839" spans="2:5">
      <c r="B1839" s="419">
        <v>42731</v>
      </c>
      <c r="C1839" s="420">
        <v>12</v>
      </c>
      <c r="D1839" s="421" t="s">
        <v>6716</v>
      </c>
      <c r="E1839" s="417"/>
    </row>
    <row r="1840" spans="2:5">
      <c r="B1840" s="419">
        <v>42731</v>
      </c>
      <c r="C1840" s="420">
        <v>14.42</v>
      </c>
      <c r="D1840" s="421" t="s">
        <v>6716</v>
      </c>
      <c r="E1840" s="417"/>
    </row>
    <row r="1841" spans="2:5">
      <c r="B1841" s="419">
        <v>42731</v>
      </c>
      <c r="C1841" s="420">
        <v>15</v>
      </c>
      <c r="D1841" s="421" t="s">
        <v>6716</v>
      </c>
      <c r="E1841" s="417"/>
    </row>
    <row r="1842" spans="2:5">
      <c r="B1842" s="419">
        <v>42731</v>
      </c>
      <c r="C1842" s="420">
        <v>15</v>
      </c>
      <c r="D1842" s="421" t="s">
        <v>6716</v>
      </c>
      <c r="E1842" s="417"/>
    </row>
    <row r="1843" spans="2:5">
      <c r="B1843" s="419">
        <v>42731</v>
      </c>
      <c r="C1843" s="420">
        <v>15</v>
      </c>
      <c r="D1843" s="421" t="s">
        <v>6716</v>
      </c>
      <c r="E1843" s="417"/>
    </row>
    <row r="1844" spans="2:5">
      <c r="B1844" s="419">
        <v>42731</v>
      </c>
      <c r="C1844" s="420">
        <v>15</v>
      </c>
      <c r="D1844" s="421" t="s">
        <v>6716</v>
      </c>
      <c r="E1844" s="417"/>
    </row>
    <row r="1845" spans="2:5">
      <c r="B1845" s="419">
        <v>42731</v>
      </c>
      <c r="C1845" s="420">
        <v>15</v>
      </c>
      <c r="D1845" s="421" t="s">
        <v>6716</v>
      </c>
      <c r="E1845" s="417"/>
    </row>
    <row r="1846" spans="2:5">
      <c r="B1846" s="419">
        <v>42731</v>
      </c>
      <c r="C1846" s="420">
        <v>16</v>
      </c>
      <c r="D1846" s="421" t="s">
        <v>6716</v>
      </c>
      <c r="E1846" s="417"/>
    </row>
    <row r="1847" spans="2:5">
      <c r="B1847" s="419">
        <v>42731</v>
      </c>
      <c r="C1847" s="420">
        <v>16.07</v>
      </c>
      <c r="D1847" s="421" t="s">
        <v>6716</v>
      </c>
      <c r="E1847" s="417"/>
    </row>
    <row r="1848" spans="2:5">
      <c r="B1848" s="419">
        <v>42731</v>
      </c>
      <c r="C1848" s="420">
        <v>16.25</v>
      </c>
      <c r="D1848" s="421" t="s">
        <v>6716</v>
      </c>
      <c r="E1848" s="417"/>
    </row>
    <row r="1849" spans="2:5">
      <c r="B1849" s="419">
        <v>42731</v>
      </c>
      <c r="C1849" s="420">
        <v>16.98</v>
      </c>
      <c r="D1849" s="421" t="s">
        <v>6716</v>
      </c>
      <c r="E1849" s="417"/>
    </row>
    <row r="1850" spans="2:5">
      <c r="B1850" s="419">
        <v>42731</v>
      </c>
      <c r="C1850" s="420">
        <v>18</v>
      </c>
      <c r="D1850" s="421" t="s">
        <v>6716</v>
      </c>
      <c r="E1850" s="417"/>
    </row>
    <row r="1851" spans="2:5">
      <c r="B1851" s="419">
        <v>42731</v>
      </c>
      <c r="C1851" s="420">
        <v>18.940000000000001</v>
      </c>
      <c r="D1851" s="421" t="s">
        <v>6716</v>
      </c>
      <c r="E1851" s="417"/>
    </row>
    <row r="1852" spans="2:5">
      <c r="B1852" s="419">
        <v>42731</v>
      </c>
      <c r="C1852" s="420">
        <v>18.940000000000001</v>
      </c>
      <c r="D1852" s="421" t="s">
        <v>6716</v>
      </c>
      <c r="E1852" s="417"/>
    </row>
    <row r="1853" spans="2:5">
      <c r="B1853" s="419">
        <v>42731</v>
      </c>
      <c r="C1853" s="420">
        <v>20</v>
      </c>
      <c r="D1853" s="421" t="s">
        <v>6716</v>
      </c>
      <c r="E1853" s="417"/>
    </row>
    <row r="1854" spans="2:5">
      <c r="B1854" s="419">
        <v>42731</v>
      </c>
      <c r="C1854" s="420">
        <v>20</v>
      </c>
      <c r="D1854" s="421" t="s">
        <v>6716</v>
      </c>
      <c r="E1854" s="417"/>
    </row>
    <row r="1855" spans="2:5">
      <c r="B1855" s="419">
        <v>42731</v>
      </c>
      <c r="C1855" s="420">
        <v>20</v>
      </c>
      <c r="D1855" s="421" t="s">
        <v>6716</v>
      </c>
      <c r="E1855" s="417"/>
    </row>
    <row r="1856" spans="2:5">
      <c r="B1856" s="419">
        <v>42731</v>
      </c>
      <c r="C1856" s="420">
        <v>20</v>
      </c>
      <c r="D1856" s="421" t="s">
        <v>6716</v>
      </c>
      <c r="E1856" s="417"/>
    </row>
    <row r="1857" spans="2:5">
      <c r="B1857" s="419">
        <v>42731</v>
      </c>
      <c r="C1857" s="420">
        <v>23.83</v>
      </c>
      <c r="D1857" s="421" t="s">
        <v>6716</v>
      </c>
      <c r="E1857" s="417"/>
    </row>
    <row r="1858" spans="2:5">
      <c r="B1858" s="419">
        <v>42731</v>
      </c>
      <c r="C1858" s="420">
        <v>25</v>
      </c>
      <c r="D1858" s="418" t="s">
        <v>6716</v>
      </c>
      <c r="E1858" s="417"/>
    </row>
    <row r="1859" spans="2:5">
      <c r="B1859" s="419">
        <v>42731</v>
      </c>
      <c r="C1859" s="420">
        <v>25</v>
      </c>
      <c r="D1859" s="421" t="s">
        <v>6716</v>
      </c>
      <c r="E1859" s="417"/>
    </row>
    <row r="1860" spans="2:5">
      <c r="B1860" s="419">
        <v>42731</v>
      </c>
      <c r="C1860" s="420">
        <v>25</v>
      </c>
      <c r="D1860" s="421" t="s">
        <v>6716</v>
      </c>
      <c r="E1860" s="417"/>
    </row>
    <row r="1861" spans="2:5">
      <c r="B1861" s="419">
        <v>42731</v>
      </c>
      <c r="C1861" s="420">
        <v>25</v>
      </c>
      <c r="D1861" s="421" t="s">
        <v>6716</v>
      </c>
      <c r="E1861" s="417"/>
    </row>
    <row r="1862" spans="2:5">
      <c r="B1862" s="419">
        <v>42731</v>
      </c>
      <c r="C1862" s="420">
        <v>25</v>
      </c>
      <c r="D1862" s="421" t="s">
        <v>6716</v>
      </c>
      <c r="E1862" s="417"/>
    </row>
    <row r="1863" spans="2:5">
      <c r="B1863" s="419">
        <v>42731</v>
      </c>
      <c r="C1863" s="420">
        <v>25</v>
      </c>
      <c r="D1863" s="421" t="s">
        <v>6716</v>
      </c>
      <c r="E1863" s="417"/>
    </row>
    <row r="1864" spans="2:5">
      <c r="B1864" s="419">
        <v>42731</v>
      </c>
      <c r="C1864" s="420">
        <v>25.5</v>
      </c>
      <c r="D1864" s="421" t="s">
        <v>6716</v>
      </c>
      <c r="E1864" s="417"/>
    </row>
    <row r="1865" spans="2:5">
      <c r="B1865" s="419">
        <v>42731</v>
      </c>
      <c r="C1865" s="420">
        <v>30</v>
      </c>
      <c r="D1865" s="421" t="s">
        <v>6716</v>
      </c>
      <c r="E1865" s="417"/>
    </row>
    <row r="1866" spans="2:5">
      <c r="B1866" s="419">
        <v>42731</v>
      </c>
      <c r="C1866" s="420">
        <v>30</v>
      </c>
      <c r="D1866" s="421" t="s">
        <v>6716</v>
      </c>
      <c r="E1866" s="417"/>
    </row>
    <row r="1867" spans="2:5">
      <c r="B1867" s="419">
        <v>42731</v>
      </c>
      <c r="C1867" s="420">
        <v>30</v>
      </c>
      <c r="D1867" s="421" t="s">
        <v>6716</v>
      </c>
      <c r="E1867" s="417"/>
    </row>
    <row r="1868" spans="2:5">
      <c r="B1868" s="419">
        <v>42731</v>
      </c>
      <c r="C1868" s="420">
        <v>30</v>
      </c>
      <c r="D1868" s="421" t="s">
        <v>6716</v>
      </c>
      <c r="E1868" s="417"/>
    </row>
    <row r="1869" spans="2:5">
      <c r="B1869" s="419">
        <v>42731</v>
      </c>
      <c r="C1869" s="420">
        <v>38.25</v>
      </c>
      <c r="D1869" s="421" t="s">
        <v>6716</v>
      </c>
      <c r="E1869" s="417"/>
    </row>
    <row r="1870" spans="2:5">
      <c r="B1870" s="419">
        <v>42731</v>
      </c>
      <c r="C1870" s="420">
        <v>38.479999999999997</v>
      </c>
      <c r="D1870" s="421" t="s">
        <v>6715</v>
      </c>
      <c r="E1870" s="417"/>
    </row>
    <row r="1871" spans="2:5">
      <c r="B1871" s="419">
        <v>42731</v>
      </c>
      <c r="C1871" s="420">
        <v>41.52</v>
      </c>
      <c r="D1871" s="421" t="s">
        <v>6716</v>
      </c>
      <c r="E1871" s="417"/>
    </row>
    <row r="1872" spans="2:5">
      <c r="B1872" s="419">
        <v>42731</v>
      </c>
      <c r="C1872" s="420">
        <v>42.5</v>
      </c>
      <c r="D1872" s="421" t="s">
        <v>6716</v>
      </c>
      <c r="E1872" s="417"/>
    </row>
    <row r="1873" spans="2:5">
      <c r="B1873" s="419">
        <v>42731</v>
      </c>
      <c r="C1873" s="420">
        <v>43</v>
      </c>
      <c r="D1873" s="421" t="s">
        <v>6716</v>
      </c>
      <c r="E1873" s="417"/>
    </row>
    <row r="1874" spans="2:5">
      <c r="B1874" s="419">
        <v>42731</v>
      </c>
      <c r="C1874" s="420">
        <v>44</v>
      </c>
      <c r="D1874" s="421" t="s">
        <v>6716</v>
      </c>
      <c r="E1874" s="417"/>
    </row>
    <row r="1875" spans="2:5">
      <c r="B1875" s="419">
        <v>42731</v>
      </c>
      <c r="C1875" s="420">
        <v>48.8</v>
      </c>
      <c r="D1875" s="421" t="s">
        <v>6716</v>
      </c>
      <c r="E1875" s="417"/>
    </row>
    <row r="1876" spans="2:5">
      <c r="B1876" s="419">
        <v>42731</v>
      </c>
      <c r="C1876" s="420">
        <v>52.78</v>
      </c>
      <c r="D1876" s="421" t="s">
        <v>6716</v>
      </c>
      <c r="E1876" s="417"/>
    </row>
    <row r="1877" spans="2:5">
      <c r="B1877" s="419">
        <v>42731</v>
      </c>
      <c r="C1877" s="420">
        <v>60</v>
      </c>
      <c r="D1877" s="421" t="s">
        <v>6716</v>
      </c>
      <c r="E1877" s="417"/>
    </row>
    <row r="1878" spans="2:5">
      <c r="B1878" s="419">
        <v>42731</v>
      </c>
      <c r="C1878" s="420">
        <v>65</v>
      </c>
      <c r="D1878" s="421" t="s">
        <v>6716</v>
      </c>
      <c r="E1878" s="417"/>
    </row>
    <row r="1879" spans="2:5">
      <c r="B1879" s="419">
        <v>42731</v>
      </c>
      <c r="C1879" s="420">
        <v>75</v>
      </c>
      <c r="D1879" s="421" t="s">
        <v>6716</v>
      </c>
      <c r="E1879" s="417"/>
    </row>
    <row r="1880" spans="2:5">
      <c r="B1880" s="419">
        <v>42731</v>
      </c>
      <c r="C1880" s="420">
        <v>80</v>
      </c>
      <c r="D1880" s="421" t="s">
        <v>6716</v>
      </c>
      <c r="E1880" s="417"/>
    </row>
    <row r="1881" spans="2:5">
      <c r="B1881" s="419">
        <v>42731</v>
      </c>
      <c r="C1881" s="420">
        <v>80</v>
      </c>
      <c r="D1881" s="421" t="s">
        <v>6716</v>
      </c>
      <c r="E1881" s="417"/>
    </row>
    <row r="1882" spans="2:5">
      <c r="B1882" s="419">
        <v>42731</v>
      </c>
      <c r="C1882" s="420">
        <v>90</v>
      </c>
      <c r="D1882" s="421" t="s">
        <v>6716</v>
      </c>
      <c r="E1882" s="417"/>
    </row>
    <row r="1883" spans="2:5">
      <c r="B1883" s="419">
        <v>42731</v>
      </c>
      <c r="C1883" s="420">
        <v>90</v>
      </c>
      <c r="D1883" s="421" t="s">
        <v>6716</v>
      </c>
      <c r="E1883" s="417"/>
    </row>
    <row r="1884" spans="2:5">
      <c r="B1884" s="419">
        <v>42731</v>
      </c>
      <c r="C1884" s="420">
        <v>160.72999999999999</v>
      </c>
      <c r="D1884" s="421" t="s">
        <v>6716</v>
      </c>
      <c r="E1884" s="417"/>
    </row>
    <row r="1885" spans="2:5">
      <c r="B1885" s="419">
        <v>42731</v>
      </c>
      <c r="C1885" s="420">
        <v>490</v>
      </c>
      <c r="D1885" s="421" t="s">
        <v>6716</v>
      </c>
      <c r="E1885" s="417"/>
    </row>
    <row r="1886" spans="2:5">
      <c r="B1886" s="419">
        <v>42731</v>
      </c>
      <c r="C1886" s="420">
        <v>4462</v>
      </c>
      <c r="D1886" s="421" t="s">
        <v>6715</v>
      </c>
      <c r="E1886" s="417"/>
    </row>
    <row r="1887" spans="2:5">
      <c r="B1887" s="419">
        <v>42732</v>
      </c>
      <c r="C1887" s="420">
        <v>0.13</v>
      </c>
      <c r="D1887" s="421" t="s">
        <v>6716</v>
      </c>
      <c r="E1887" s="417"/>
    </row>
    <row r="1888" spans="2:5">
      <c r="B1888" s="419">
        <v>42732</v>
      </c>
      <c r="C1888" s="420">
        <v>0.13</v>
      </c>
      <c r="D1888" s="421" t="s">
        <v>6716</v>
      </c>
      <c r="E1888" s="417"/>
    </row>
    <row r="1889" spans="2:5">
      <c r="B1889" s="419">
        <v>42732</v>
      </c>
      <c r="C1889" s="420">
        <v>0.38</v>
      </c>
      <c r="D1889" s="421" t="s">
        <v>6716</v>
      </c>
      <c r="E1889" s="417"/>
    </row>
    <row r="1890" spans="2:5">
      <c r="B1890" s="419">
        <v>42732</v>
      </c>
      <c r="C1890" s="420">
        <v>0.68</v>
      </c>
      <c r="D1890" s="421" t="s">
        <v>6716</v>
      </c>
      <c r="E1890" s="417"/>
    </row>
    <row r="1891" spans="2:5">
      <c r="B1891" s="419">
        <v>42732</v>
      </c>
      <c r="C1891" s="420">
        <v>0.91</v>
      </c>
      <c r="D1891" s="421" t="s">
        <v>6716</v>
      </c>
    </row>
    <row r="1892" spans="2:5">
      <c r="B1892" s="419">
        <v>42732</v>
      </c>
      <c r="C1892" s="420">
        <v>0.97</v>
      </c>
      <c r="D1892" s="421" t="s">
        <v>6716</v>
      </c>
    </row>
    <row r="1893" spans="2:5">
      <c r="B1893" s="419">
        <v>42732</v>
      </c>
      <c r="C1893" s="420">
        <v>1</v>
      </c>
      <c r="D1893" s="421" t="s">
        <v>6716</v>
      </c>
    </row>
    <row r="1894" spans="2:5">
      <c r="B1894" s="419">
        <v>42732</v>
      </c>
      <c r="C1894" s="420">
        <v>1</v>
      </c>
      <c r="D1894" s="421" t="s">
        <v>6716</v>
      </c>
    </row>
    <row r="1895" spans="2:5">
      <c r="B1895" s="419">
        <v>42732</v>
      </c>
      <c r="C1895" s="420">
        <v>1.2</v>
      </c>
      <c r="D1895" s="421" t="s">
        <v>6716</v>
      </c>
    </row>
    <row r="1896" spans="2:5">
      <c r="B1896" s="419">
        <v>42732</v>
      </c>
      <c r="C1896" s="420">
        <v>1.5</v>
      </c>
      <c r="D1896" s="421" t="s">
        <v>6716</v>
      </c>
    </row>
    <row r="1897" spans="2:5">
      <c r="B1897" s="419">
        <v>42732</v>
      </c>
      <c r="C1897" s="420">
        <v>2</v>
      </c>
      <c r="D1897" s="421" t="s">
        <v>6716</v>
      </c>
    </row>
    <row r="1898" spans="2:5">
      <c r="B1898" s="419">
        <v>42732</v>
      </c>
      <c r="C1898" s="420">
        <v>2.25</v>
      </c>
      <c r="D1898" s="421" t="s">
        <v>6716</v>
      </c>
    </row>
    <row r="1899" spans="2:5">
      <c r="B1899" s="419">
        <v>42732</v>
      </c>
      <c r="C1899" s="420">
        <v>3.14</v>
      </c>
      <c r="D1899" s="421" t="s">
        <v>6716</v>
      </c>
    </row>
    <row r="1900" spans="2:5">
      <c r="B1900" s="419">
        <v>42732</v>
      </c>
      <c r="C1900" s="420">
        <v>3.33</v>
      </c>
      <c r="D1900" s="421" t="s">
        <v>6716</v>
      </c>
    </row>
    <row r="1901" spans="2:5">
      <c r="B1901" s="419">
        <v>42732</v>
      </c>
      <c r="C1901" s="420">
        <v>3.36</v>
      </c>
      <c r="D1901" s="421" t="s">
        <v>6716</v>
      </c>
    </row>
    <row r="1902" spans="2:5">
      <c r="B1902" s="419">
        <v>42732</v>
      </c>
      <c r="C1902" s="420">
        <v>4</v>
      </c>
      <c r="D1902" s="421" t="s">
        <v>6716</v>
      </c>
    </row>
    <row r="1903" spans="2:5">
      <c r="B1903" s="419">
        <v>42732</v>
      </c>
      <c r="C1903" s="420">
        <v>4</v>
      </c>
      <c r="D1903" s="421" t="s">
        <v>6716</v>
      </c>
    </row>
    <row r="1904" spans="2:5">
      <c r="B1904" s="419">
        <v>42732</v>
      </c>
      <c r="C1904" s="420">
        <v>4</v>
      </c>
      <c r="D1904" s="421" t="s">
        <v>6716</v>
      </c>
    </row>
    <row r="1905" spans="2:4">
      <c r="B1905" s="419">
        <v>42732</v>
      </c>
      <c r="C1905" s="420">
        <v>4</v>
      </c>
      <c r="D1905" s="421" t="s">
        <v>6716</v>
      </c>
    </row>
    <row r="1906" spans="2:4">
      <c r="B1906" s="419">
        <v>42732</v>
      </c>
      <c r="C1906" s="420">
        <v>4</v>
      </c>
      <c r="D1906" s="421" t="s">
        <v>6716</v>
      </c>
    </row>
    <row r="1907" spans="2:4">
      <c r="B1907" s="419">
        <v>42732</v>
      </c>
      <c r="C1907" s="420">
        <v>4</v>
      </c>
      <c r="D1907" s="421" t="s">
        <v>6716</v>
      </c>
    </row>
    <row r="1908" spans="2:4">
      <c r="B1908" s="419">
        <v>42732</v>
      </c>
      <c r="C1908" s="420">
        <v>4.3</v>
      </c>
      <c r="D1908" s="421" t="s">
        <v>6716</v>
      </c>
    </row>
    <row r="1909" spans="2:4">
      <c r="B1909" s="419">
        <v>42732</v>
      </c>
      <c r="C1909" s="420">
        <v>4.75</v>
      </c>
      <c r="D1909" s="421" t="s">
        <v>6716</v>
      </c>
    </row>
    <row r="1910" spans="2:4">
      <c r="B1910" s="419">
        <v>42732</v>
      </c>
      <c r="C1910" s="420">
        <v>5</v>
      </c>
      <c r="D1910" s="421" t="s">
        <v>6716</v>
      </c>
    </row>
    <row r="1911" spans="2:4">
      <c r="B1911" s="419">
        <v>42732</v>
      </c>
      <c r="C1911" s="420">
        <v>5</v>
      </c>
      <c r="D1911" s="421" t="s">
        <v>6716</v>
      </c>
    </row>
    <row r="1912" spans="2:4">
      <c r="B1912" s="419">
        <v>42732</v>
      </c>
      <c r="C1912" s="420">
        <v>5</v>
      </c>
      <c r="D1912" s="421" t="s">
        <v>6716</v>
      </c>
    </row>
    <row r="1913" spans="2:4">
      <c r="B1913" s="419">
        <v>42732</v>
      </c>
      <c r="C1913" s="420">
        <v>5.67</v>
      </c>
      <c r="D1913" s="421" t="s">
        <v>6716</v>
      </c>
    </row>
    <row r="1914" spans="2:4">
      <c r="B1914" s="419">
        <v>42732</v>
      </c>
      <c r="C1914" s="420">
        <v>6.06</v>
      </c>
      <c r="D1914" s="421" t="s">
        <v>6716</v>
      </c>
    </row>
    <row r="1915" spans="2:4">
      <c r="B1915" s="419">
        <v>42732</v>
      </c>
      <c r="C1915" s="420">
        <v>7</v>
      </c>
      <c r="D1915" s="421" t="s">
        <v>6716</v>
      </c>
    </row>
    <row r="1916" spans="2:4">
      <c r="B1916" s="419">
        <v>42732</v>
      </c>
      <c r="C1916" s="420">
        <v>7</v>
      </c>
      <c r="D1916" s="421" t="s">
        <v>6716</v>
      </c>
    </row>
    <row r="1917" spans="2:4">
      <c r="B1917" s="419">
        <v>42732</v>
      </c>
      <c r="C1917" s="420">
        <v>7</v>
      </c>
      <c r="D1917" s="421" t="s">
        <v>6716</v>
      </c>
    </row>
    <row r="1918" spans="2:4">
      <c r="B1918" s="419">
        <v>42732</v>
      </c>
      <c r="C1918" s="420">
        <v>8.9</v>
      </c>
      <c r="D1918" s="421" t="s">
        <v>6716</v>
      </c>
    </row>
    <row r="1919" spans="2:4">
      <c r="B1919" s="419">
        <v>42732</v>
      </c>
      <c r="C1919" s="420">
        <v>9.32</v>
      </c>
      <c r="D1919" s="421" t="s">
        <v>6716</v>
      </c>
    </row>
    <row r="1920" spans="2:4">
      <c r="B1920" s="419">
        <v>42732</v>
      </c>
      <c r="C1920" s="420">
        <v>9.3800000000000008</v>
      </c>
      <c r="D1920" s="421" t="s">
        <v>6716</v>
      </c>
    </row>
    <row r="1921" spans="2:4">
      <c r="B1921" s="419">
        <v>42732</v>
      </c>
      <c r="C1921" s="420">
        <v>9.75</v>
      </c>
      <c r="D1921" s="421" t="s">
        <v>6716</v>
      </c>
    </row>
    <row r="1922" spans="2:4">
      <c r="B1922" s="419">
        <v>42732</v>
      </c>
      <c r="C1922" s="420">
        <v>10</v>
      </c>
      <c r="D1922" s="421" t="s">
        <v>6716</v>
      </c>
    </row>
    <row r="1923" spans="2:4">
      <c r="B1923" s="419">
        <v>42732</v>
      </c>
      <c r="C1923" s="420">
        <v>10</v>
      </c>
      <c r="D1923" s="421" t="s">
        <v>6716</v>
      </c>
    </row>
    <row r="1924" spans="2:4">
      <c r="B1924" s="419">
        <v>42732</v>
      </c>
      <c r="C1924" s="420">
        <v>10</v>
      </c>
      <c r="D1924" s="421" t="s">
        <v>6716</v>
      </c>
    </row>
    <row r="1925" spans="2:4">
      <c r="B1925" s="419">
        <v>42732</v>
      </c>
      <c r="C1925" s="420">
        <v>11.03</v>
      </c>
      <c r="D1925" s="421" t="s">
        <v>6716</v>
      </c>
    </row>
    <row r="1926" spans="2:4">
      <c r="B1926" s="419">
        <v>42732</v>
      </c>
      <c r="C1926" s="420">
        <v>12.52</v>
      </c>
      <c r="D1926" s="421" t="s">
        <v>6716</v>
      </c>
    </row>
    <row r="1927" spans="2:4">
      <c r="B1927" s="419">
        <v>42732</v>
      </c>
      <c r="C1927" s="420">
        <v>14</v>
      </c>
      <c r="D1927" s="421" t="s">
        <v>6716</v>
      </c>
    </row>
    <row r="1928" spans="2:4">
      <c r="B1928" s="419">
        <v>42732</v>
      </c>
      <c r="C1928" s="420">
        <v>14</v>
      </c>
      <c r="D1928" s="421" t="s">
        <v>6716</v>
      </c>
    </row>
    <row r="1929" spans="2:4">
      <c r="B1929" s="419">
        <v>42732</v>
      </c>
      <c r="C1929" s="420">
        <v>14</v>
      </c>
      <c r="D1929" s="421" t="s">
        <v>6716</v>
      </c>
    </row>
    <row r="1930" spans="2:4">
      <c r="B1930" s="419">
        <v>42732</v>
      </c>
      <c r="C1930" s="420">
        <v>14</v>
      </c>
      <c r="D1930" s="421" t="s">
        <v>6716</v>
      </c>
    </row>
    <row r="1931" spans="2:4">
      <c r="B1931" s="419">
        <v>42732</v>
      </c>
      <c r="C1931" s="420">
        <v>14</v>
      </c>
      <c r="D1931" s="421" t="s">
        <v>6716</v>
      </c>
    </row>
    <row r="1932" spans="2:4">
      <c r="B1932" s="419">
        <v>42732</v>
      </c>
      <c r="C1932" s="420">
        <v>14</v>
      </c>
      <c r="D1932" s="421" t="s">
        <v>6716</v>
      </c>
    </row>
    <row r="1933" spans="2:4">
      <c r="B1933" s="419">
        <v>42732</v>
      </c>
      <c r="C1933" s="420">
        <v>14.41</v>
      </c>
      <c r="D1933" s="421" t="s">
        <v>6716</v>
      </c>
    </row>
    <row r="1934" spans="2:4">
      <c r="B1934" s="419">
        <v>42732</v>
      </c>
      <c r="C1934" s="420">
        <v>17.34</v>
      </c>
      <c r="D1934" s="421" t="s">
        <v>6716</v>
      </c>
    </row>
    <row r="1935" spans="2:4">
      <c r="B1935" s="419">
        <v>42732</v>
      </c>
      <c r="C1935" s="420">
        <v>17.5</v>
      </c>
      <c r="D1935" s="421" t="s">
        <v>6716</v>
      </c>
    </row>
    <row r="1936" spans="2:4">
      <c r="B1936" s="419">
        <v>42732</v>
      </c>
      <c r="C1936" s="420">
        <v>18.600000000000001</v>
      </c>
      <c r="D1936" s="421" t="s">
        <v>6716</v>
      </c>
    </row>
    <row r="1937" spans="2:4">
      <c r="B1937" s="419">
        <v>42732</v>
      </c>
      <c r="C1937" s="420">
        <v>18.8</v>
      </c>
      <c r="D1937" s="421" t="s">
        <v>6716</v>
      </c>
    </row>
    <row r="1938" spans="2:4">
      <c r="B1938" s="419">
        <v>42732</v>
      </c>
      <c r="C1938" s="420">
        <v>20</v>
      </c>
      <c r="D1938" s="421" t="s">
        <v>6716</v>
      </c>
    </row>
    <row r="1939" spans="2:4">
      <c r="B1939" s="419">
        <v>42732</v>
      </c>
      <c r="C1939" s="420">
        <v>20</v>
      </c>
      <c r="D1939" s="421" t="s">
        <v>6716</v>
      </c>
    </row>
    <row r="1940" spans="2:4">
      <c r="B1940" s="419">
        <v>42732</v>
      </c>
      <c r="C1940" s="420">
        <v>25</v>
      </c>
      <c r="D1940" s="421" t="s">
        <v>6716</v>
      </c>
    </row>
    <row r="1941" spans="2:4">
      <c r="B1941" s="419">
        <v>42732</v>
      </c>
      <c r="C1941" s="420">
        <v>25</v>
      </c>
      <c r="D1941" s="421" t="s">
        <v>6716</v>
      </c>
    </row>
    <row r="1942" spans="2:4">
      <c r="B1942" s="419">
        <v>42732</v>
      </c>
      <c r="C1942" s="420">
        <v>25</v>
      </c>
      <c r="D1942" s="421" t="s">
        <v>6716</v>
      </c>
    </row>
    <row r="1943" spans="2:4">
      <c r="B1943" s="419">
        <v>42732</v>
      </c>
      <c r="C1943" s="420">
        <v>25.5</v>
      </c>
      <c r="D1943" s="421" t="s">
        <v>6716</v>
      </c>
    </row>
    <row r="1944" spans="2:4">
      <c r="B1944" s="419">
        <v>42732</v>
      </c>
      <c r="C1944" s="420">
        <v>30</v>
      </c>
      <c r="D1944" s="421" t="s">
        <v>6716</v>
      </c>
    </row>
    <row r="1945" spans="2:4">
      <c r="B1945" s="419">
        <v>42732</v>
      </c>
      <c r="C1945" s="420">
        <v>30</v>
      </c>
      <c r="D1945" s="421" t="s">
        <v>6716</v>
      </c>
    </row>
    <row r="1946" spans="2:4">
      <c r="B1946" s="419">
        <v>42732</v>
      </c>
      <c r="C1946" s="420">
        <v>30</v>
      </c>
      <c r="D1946" s="421" t="s">
        <v>6716</v>
      </c>
    </row>
    <row r="1947" spans="2:4">
      <c r="B1947" s="419">
        <v>42732</v>
      </c>
      <c r="C1947" s="420">
        <v>30</v>
      </c>
      <c r="D1947" s="421" t="s">
        <v>6716</v>
      </c>
    </row>
    <row r="1948" spans="2:4">
      <c r="B1948" s="419">
        <v>42732</v>
      </c>
      <c r="C1948" s="420">
        <v>30</v>
      </c>
      <c r="D1948" s="421" t="s">
        <v>6716</v>
      </c>
    </row>
    <row r="1949" spans="2:4">
      <c r="B1949" s="419">
        <v>42732</v>
      </c>
      <c r="C1949" s="420">
        <v>30</v>
      </c>
      <c r="D1949" s="421" t="s">
        <v>6716</v>
      </c>
    </row>
    <row r="1950" spans="2:4">
      <c r="B1950" s="419">
        <v>42732</v>
      </c>
      <c r="C1950" s="420">
        <v>30</v>
      </c>
      <c r="D1950" s="421" t="s">
        <v>6716</v>
      </c>
    </row>
    <row r="1951" spans="2:4">
      <c r="B1951" s="419">
        <v>42732</v>
      </c>
      <c r="C1951" s="420">
        <v>30</v>
      </c>
      <c r="D1951" s="421" t="s">
        <v>6716</v>
      </c>
    </row>
    <row r="1952" spans="2:4">
      <c r="B1952" s="419">
        <v>42732</v>
      </c>
      <c r="C1952" s="420">
        <v>30</v>
      </c>
      <c r="D1952" s="421" t="s">
        <v>6716</v>
      </c>
    </row>
    <row r="1953" spans="2:4">
      <c r="B1953" s="419">
        <v>42732</v>
      </c>
      <c r="C1953" s="420">
        <v>30</v>
      </c>
      <c r="D1953" s="421" t="s">
        <v>6716</v>
      </c>
    </row>
    <row r="1954" spans="2:4">
      <c r="B1954" s="419">
        <v>42732</v>
      </c>
      <c r="C1954" s="420">
        <v>31.92</v>
      </c>
      <c r="D1954" s="421" t="s">
        <v>6716</v>
      </c>
    </row>
    <row r="1955" spans="2:4">
      <c r="B1955" s="419">
        <v>42732</v>
      </c>
      <c r="C1955" s="420">
        <v>36.950000000000003</v>
      </c>
      <c r="D1955" s="421" t="s">
        <v>6716</v>
      </c>
    </row>
    <row r="1956" spans="2:4">
      <c r="B1956" s="419">
        <v>42732</v>
      </c>
      <c r="C1956" s="420">
        <v>37.6</v>
      </c>
      <c r="D1956" s="421" t="s">
        <v>6716</v>
      </c>
    </row>
    <row r="1957" spans="2:4">
      <c r="B1957" s="419">
        <v>42732</v>
      </c>
      <c r="C1957" s="420">
        <v>40</v>
      </c>
      <c r="D1957" s="421" t="s">
        <v>6716</v>
      </c>
    </row>
    <row r="1958" spans="2:4">
      <c r="B1958" s="419">
        <v>42732</v>
      </c>
      <c r="C1958" s="420">
        <v>40</v>
      </c>
      <c r="D1958" s="421" t="s">
        <v>6716</v>
      </c>
    </row>
    <row r="1959" spans="2:4">
      <c r="B1959" s="419">
        <v>42732</v>
      </c>
      <c r="C1959" s="420">
        <v>41</v>
      </c>
      <c r="D1959" s="421" t="s">
        <v>6716</v>
      </c>
    </row>
    <row r="1960" spans="2:4">
      <c r="B1960" s="419">
        <v>42732</v>
      </c>
      <c r="C1960" s="420">
        <v>46.45</v>
      </c>
      <c r="D1960" s="421" t="s">
        <v>6716</v>
      </c>
    </row>
    <row r="1961" spans="2:4">
      <c r="B1961" s="419">
        <v>42732</v>
      </c>
      <c r="C1961" s="420">
        <v>49</v>
      </c>
      <c r="D1961" s="421" t="s">
        <v>6716</v>
      </c>
    </row>
    <row r="1962" spans="2:4">
      <c r="B1962" s="419">
        <v>42732</v>
      </c>
      <c r="C1962" s="420">
        <v>60</v>
      </c>
      <c r="D1962" s="421" t="s">
        <v>6716</v>
      </c>
    </row>
    <row r="1963" spans="2:4">
      <c r="B1963" s="419">
        <v>42732</v>
      </c>
      <c r="C1963" s="420">
        <v>60</v>
      </c>
      <c r="D1963" s="421" t="s">
        <v>6716</v>
      </c>
    </row>
    <row r="1964" spans="2:4">
      <c r="B1964" s="419">
        <v>42732</v>
      </c>
      <c r="C1964" s="420">
        <v>60</v>
      </c>
      <c r="D1964" s="421" t="s">
        <v>6716</v>
      </c>
    </row>
    <row r="1965" spans="2:4">
      <c r="B1965" s="419">
        <v>42732</v>
      </c>
      <c r="C1965" s="420">
        <v>60</v>
      </c>
      <c r="D1965" s="421" t="s">
        <v>6716</v>
      </c>
    </row>
    <row r="1966" spans="2:4">
      <c r="B1966" s="419">
        <v>42732</v>
      </c>
      <c r="C1966" s="420">
        <v>88</v>
      </c>
      <c r="D1966" s="421" t="s">
        <v>6716</v>
      </c>
    </row>
    <row r="1967" spans="2:4">
      <c r="B1967" s="419">
        <v>42732</v>
      </c>
      <c r="C1967" s="420">
        <v>90</v>
      </c>
      <c r="D1967" s="421" t="s">
        <v>6716</v>
      </c>
    </row>
    <row r="1968" spans="2:4">
      <c r="B1968" s="419">
        <v>42732</v>
      </c>
      <c r="C1968" s="420">
        <v>90</v>
      </c>
      <c r="D1968" s="421" t="s">
        <v>6716</v>
      </c>
    </row>
    <row r="1969" spans="2:4">
      <c r="B1969" s="419">
        <v>42732</v>
      </c>
      <c r="C1969" s="420">
        <v>92</v>
      </c>
      <c r="D1969" s="421" t="s">
        <v>6716</v>
      </c>
    </row>
    <row r="1970" spans="2:4">
      <c r="B1970" s="419">
        <v>42732</v>
      </c>
      <c r="C1970" s="420">
        <v>95</v>
      </c>
      <c r="D1970" s="421" t="s">
        <v>6716</v>
      </c>
    </row>
    <row r="1971" spans="2:4">
      <c r="B1971" s="419">
        <v>42732</v>
      </c>
      <c r="C1971" s="420">
        <v>95</v>
      </c>
      <c r="D1971" s="421" t="s">
        <v>6716</v>
      </c>
    </row>
    <row r="1972" spans="2:4">
      <c r="B1972" s="419">
        <v>42732</v>
      </c>
      <c r="C1972" s="420">
        <v>102.82</v>
      </c>
      <c r="D1972" s="421" t="s">
        <v>6715</v>
      </c>
    </row>
    <row r="1973" spans="2:4">
      <c r="B1973" s="419">
        <v>42732</v>
      </c>
      <c r="C1973" s="420">
        <v>485</v>
      </c>
      <c r="D1973" s="421" t="s">
        <v>6715</v>
      </c>
    </row>
    <row r="1974" spans="2:4">
      <c r="B1974" s="419">
        <v>42732</v>
      </c>
      <c r="C1974" s="420">
        <v>778.21</v>
      </c>
      <c r="D1974" s="421" t="s">
        <v>6715</v>
      </c>
    </row>
    <row r="1975" spans="2:4">
      <c r="B1975" s="419">
        <v>42732</v>
      </c>
      <c r="C1975" s="420">
        <v>970</v>
      </c>
      <c r="D1975" s="421" t="s">
        <v>6716</v>
      </c>
    </row>
    <row r="1976" spans="2:4">
      <c r="B1976" s="419">
        <v>42732</v>
      </c>
      <c r="C1976" s="420">
        <v>1000</v>
      </c>
      <c r="D1976" s="421" t="s">
        <v>6716</v>
      </c>
    </row>
    <row r="1977" spans="2:4">
      <c r="B1977" s="419">
        <v>42732</v>
      </c>
      <c r="C1977" s="420">
        <v>2700</v>
      </c>
      <c r="D1977" s="421" t="s">
        <v>6716</v>
      </c>
    </row>
    <row r="1978" spans="2:4">
      <c r="B1978" s="419">
        <v>42733</v>
      </c>
      <c r="C1978" s="420">
        <v>0.06</v>
      </c>
      <c r="D1978" s="421" t="s">
        <v>6716</v>
      </c>
    </row>
    <row r="1979" spans="2:4">
      <c r="B1979" s="419">
        <v>42733</v>
      </c>
      <c r="C1979" s="420">
        <v>0.2</v>
      </c>
      <c r="D1979" s="421" t="s">
        <v>6716</v>
      </c>
    </row>
    <row r="1980" spans="2:4">
      <c r="B1980" s="419">
        <v>42733</v>
      </c>
      <c r="C1980" s="420">
        <v>0.23</v>
      </c>
      <c r="D1980" s="421" t="s">
        <v>6716</v>
      </c>
    </row>
    <row r="1981" spans="2:4">
      <c r="B1981" s="419">
        <v>42733</v>
      </c>
      <c r="C1981" s="420">
        <v>0.25</v>
      </c>
      <c r="D1981" s="421" t="s">
        <v>6716</v>
      </c>
    </row>
    <row r="1982" spans="2:4">
      <c r="B1982" s="419">
        <v>42733</v>
      </c>
      <c r="C1982" s="420">
        <v>0.97</v>
      </c>
      <c r="D1982" s="421" t="s">
        <v>6716</v>
      </c>
    </row>
    <row r="1983" spans="2:4">
      <c r="B1983" s="419">
        <v>42733</v>
      </c>
      <c r="C1983" s="420">
        <v>1</v>
      </c>
      <c r="D1983" s="421" t="s">
        <v>6716</v>
      </c>
    </row>
    <row r="1984" spans="2:4">
      <c r="B1984" s="419">
        <v>42733</v>
      </c>
      <c r="C1984" s="420">
        <v>1</v>
      </c>
      <c r="D1984" s="421" t="s">
        <v>6716</v>
      </c>
    </row>
    <row r="1985" spans="2:4">
      <c r="B1985" s="419">
        <v>42733</v>
      </c>
      <c r="C1985" s="420">
        <v>1</v>
      </c>
      <c r="D1985" s="421" t="s">
        <v>6716</v>
      </c>
    </row>
    <row r="1986" spans="2:4">
      <c r="B1986" s="419">
        <v>42733</v>
      </c>
      <c r="C1986" s="420">
        <v>1.02</v>
      </c>
      <c r="D1986" s="421" t="s">
        <v>6716</v>
      </c>
    </row>
    <row r="1987" spans="2:4">
      <c r="B1987" s="419">
        <v>42733</v>
      </c>
      <c r="C1987" s="420">
        <v>1.0900000000000001</v>
      </c>
      <c r="D1987" s="421" t="s">
        <v>6716</v>
      </c>
    </row>
    <row r="1988" spans="2:4">
      <c r="B1988" s="419">
        <v>42733</v>
      </c>
      <c r="C1988" s="420">
        <v>1.17</v>
      </c>
      <c r="D1988" s="421" t="s">
        <v>6716</v>
      </c>
    </row>
    <row r="1989" spans="2:4">
      <c r="B1989" s="419">
        <v>42733</v>
      </c>
      <c r="C1989" s="420">
        <v>1.6</v>
      </c>
      <c r="D1989" s="421" t="s">
        <v>6716</v>
      </c>
    </row>
    <row r="1990" spans="2:4">
      <c r="B1990" s="419">
        <v>42733</v>
      </c>
      <c r="C1990" s="420">
        <v>1.73</v>
      </c>
      <c r="D1990" s="421" t="s">
        <v>6716</v>
      </c>
    </row>
    <row r="1991" spans="2:4">
      <c r="B1991" s="419">
        <v>42733</v>
      </c>
      <c r="C1991" s="420">
        <v>1.88</v>
      </c>
      <c r="D1991" s="421" t="s">
        <v>6716</v>
      </c>
    </row>
    <row r="1992" spans="2:4">
      <c r="B1992" s="419">
        <v>42733</v>
      </c>
      <c r="C1992" s="420">
        <v>2</v>
      </c>
      <c r="D1992" s="421" t="s">
        <v>6716</v>
      </c>
    </row>
    <row r="1993" spans="2:4">
      <c r="B1993" s="419">
        <v>42733</v>
      </c>
      <c r="C1993" s="420">
        <v>2</v>
      </c>
      <c r="D1993" s="421" t="s">
        <v>6716</v>
      </c>
    </row>
    <row r="1994" spans="2:4">
      <c r="B1994" s="419">
        <v>42733</v>
      </c>
      <c r="C1994" s="420">
        <v>4</v>
      </c>
      <c r="D1994" s="421" t="s">
        <v>6716</v>
      </c>
    </row>
    <row r="1995" spans="2:4">
      <c r="B1995" s="419">
        <v>42733</v>
      </c>
      <c r="C1995" s="420">
        <v>4</v>
      </c>
      <c r="D1995" s="421" t="s">
        <v>6716</v>
      </c>
    </row>
    <row r="1996" spans="2:4">
      <c r="B1996" s="419">
        <v>42733</v>
      </c>
      <c r="C1996" s="420">
        <v>4</v>
      </c>
      <c r="D1996" s="421" t="s">
        <v>6716</v>
      </c>
    </row>
    <row r="1997" spans="2:4">
      <c r="B1997" s="419">
        <v>42733</v>
      </c>
      <c r="C1997" s="420">
        <v>4.18</v>
      </c>
      <c r="D1997" s="421" t="s">
        <v>6716</v>
      </c>
    </row>
    <row r="1998" spans="2:4">
      <c r="B1998" s="419">
        <v>42733</v>
      </c>
      <c r="C1998" s="420">
        <v>4.22</v>
      </c>
      <c r="D1998" s="421" t="s">
        <v>6716</v>
      </c>
    </row>
    <row r="1999" spans="2:4">
      <c r="B1999" s="419">
        <v>42733</v>
      </c>
      <c r="C1999" s="420">
        <v>5</v>
      </c>
      <c r="D1999" s="421" t="s">
        <v>6716</v>
      </c>
    </row>
    <row r="2000" spans="2:4">
      <c r="B2000" s="419">
        <v>42733</v>
      </c>
      <c r="C2000" s="420">
        <v>5</v>
      </c>
      <c r="D2000" s="421" t="s">
        <v>6716</v>
      </c>
    </row>
    <row r="2001" spans="2:4">
      <c r="B2001" s="419">
        <v>42733</v>
      </c>
      <c r="C2001" s="420">
        <v>5</v>
      </c>
      <c r="D2001" s="421" t="s">
        <v>6716</v>
      </c>
    </row>
    <row r="2002" spans="2:4">
      <c r="B2002" s="419">
        <v>42733</v>
      </c>
      <c r="C2002" s="420">
        <v>5</v>
      </c>
      <c r="D2002" s="421" t="s">
        <v>6716</v>
      </c>
    </row>
    <row r="2003" spans="2:4">
      <c r="B2003" s="419">
        <v>42733</v>
      </c>
      <c r="C2003" s="420">
        <v>5</v>
      </c>
      <c r="D2003" s="421" t="s">
        <v>6716</v>
      </c>
    </row>
    <row r="2004" spans="2:4">
      <c r="B2004" s="419">
        <v>42733</v>
      </c>
      <c r="C2004" s="420">
        <v>5</v>
      </c>
      <c r="D2004" s="421" t="s">
        <v>6716</v>
      </c>
    </row>
    <row r="2005" spans="2:4">
      <c r="B2005" s="419">
        <v>42733</v>
      </c>
      <c r="C2005" s="420">
        <v>5</v>
      </c>
      <c r="D2005" s="421" t="s">
        <v>6716</v>
      </c>
    </row>
    <row r="2006" spans="2:4">
      <c r="B2006" s="419">
        <v>42733</v>
      </c>
      <c r="C2006" s="420">
        <v>5.4</v>
      </c>
      <c r="D2006" s="421" t="s">
        <v>6716</v>
      </c>
    </row>
    <row r="2007" spans="2:4">
      <c r="B2007" s="419">
        <v>42733</v>
      </c>
      <c r="C2007" s="420">
        <v>5.75</v>
      </c>
      <c r="D2007" s="421" t="s">
        <v>6716</v>
      </c>
    </row>
    <row r="2008" spans="2:4">
      <c r="B2008" s="419">
        <v>42733</v>
      </c>
      <c r="C2008" s="420">
        <v>7</v>
      </c>
      <c r="D2008" s="421" t="s">
        <v>6716</v>
      </c>
    </row>
    <row r="2009" spans="2:4">
      <c r="B2009" s="419">
        <v>42733</v>
      </c>
      <c r="C2009" s="420">
        <v>7</v>
      </c>
      <c r="D2009" s="421" t="s">
        <v>6716</v>
      </c>
    </row>
    <row r="2010" spans="2:4">
      <c r="B2010" s="419">
        <v>42733</v>
      </c>
      <c r="C2010" s="420">
        <v>7</v>
      </c>
      <c r="D2010" s="421" t="s">
        <v>6716</v>
      </c>
    </row>
    <row r="2011" spans="2:4">
      <c r="B2011" s="419">
        <v>42733</v>
      </c>
      <c r="C2011" s="420">
        <v>7</v>
      </c>
      <c r="D2011" s="421" t="s">
        <v>6716</v>
      </c>
    </row>
    <row r="2012" spans="2:4">
      <c r="B2012" s="419">
        <v>42733</v>
      </c>
      <c r="C2012" s="420">
        <v>7</v>
      </c>
      <c r="D2012" s="421" t="s">
        <v>6716</v>
      </c>
    </row>
    <row r="2013" spans="2:4">
      <c r="B2013" s="419">
        <v>42733</v>
      </c>
      <c r="C2013" s="420">
        <v>7</v>
      </c>
      <c r="D2013" s="421" t="s">
        <v>6716</v>
      </c>
    </row>
    <row r="2014" spans="2:4">
      <c r="B2014" s="419">
        <v>42733</v>
      </c>
      <c r="C2014" s="420">
        <v>7</v>
      </c>
      <c r="D2014" s="421" t="s">
        <v>6716</v>
      </c>
    </row>
    <row r="2015" spans="2:4">
      <c r="B2015" s="419">
        <v>42733</v>
      </c>
      <c r="C2015" s="420">
        <v>7</v>
      </c>
      <c r="D2015" s="421" t="s">
        <v>6716</v>
      </c>
    </row>
    <row r="2016" spans="2:4">
      <c r="B2016" s="419">
        <v>42733</v>
      </c>
      <c r="C2016" s="420">
        <v>7</v>
      </c>
      <c r="D2016" s="421" t="s">
        <v>6716</v>
      </c>
    </row>
    <row r="2017" spans="2:4">
      <c r="B2017" s="419">
        <v>42733</v>
      </c>
      <c r="C2017" s="420">
        <v>8</v>
      </c>
      <c r="D2017" s="421" t="s">
        <v>6716</v>
      </c>
    </row>
    <row r="2018" spans="2:4">
      <c r="B2018" s="419">
        <v>42733</v>
      </c>
      <c r="C2018" s="420">
        <v>8.99</v>
      </c>
      <c r="D2018" s="421" t="s">
        <v>6716</v>
      </c>
    </row>
    <row r="2019" spans="2:4">
      <c r="B2019" s="419">
        <v>42733</v>
      </c>
      <c r="C2019" s="420">
        <v>9</v>
      </c>
      <c r="D2019" s="421" t="s">
        <v>6716</v>
      </c>
    </row>
    <row r="2020" spans="2:4">
      <c r="B2020" s="419">
        <v>42733</v>
      </c>
      <c r="C2020" s="420">
        <v>9</v>
      </c>
      <c r="D2020" s="421" t="s">
        <v>6716</v>
      </c>
    </row>
    <row r="2021" spans="2:4">
      <c r="B2021" s="419">
        <v>42733</v>
      </c>
      <c r="C2021" s="420">
        <v>9</v>
      </c>
      <c r="D2021" s="421" t="s">
        <v>6716</v>
      </c>
    </row>
    <row r="2022" spans="2:4">
      <c r="B2022" s="419">
        <v>42733</v>
      </c>
      <c r="C2022" s="420">
        <v>9.61</v>
      </c>
      <c r="D2022" s="421" t="s">
        <v>6716</v>
      </c>
    </row>
    <row r="2023" spans="2:4">
      <c r="B2023" s="419">
        <v>42733</v>
      </c>
      <c r="C2023" s="420">
        <v>10</v>
      </c>
      <c r="D2023" s="421" t="s">
        <v>6716</v>
      </c>
    </row>
    <row r="2024" spans="2:4">
      <c r="B2024" s="419">
        <v>42733</v>
      </c>
      <c r="C2024" s="420">
        <v>10</v>
      </c>
      <c r="D2024" s="421" t="s">
        <v>6716</v>
      </c>
    </row>
    <row r="2025" spans="2:4">
      <c r="B2025" s="419">
        <v>42733</v>
      </c>
      <c r="C2025" s="420">
        <v>10</v>
      </c>
      <c r="D2025" s="421" t="s">
        <v>6716</v>
      </c>
    </row>
    <row r="2026" spans="2:4">
      <c r="B2026" s="419">
        <v>42733</v>
      </c>
      <c r="C2026" s="420">
        <v>10</v>
      </c>
      <c r="D2026" s="421" t="s">
        <v>6716</v>
      </c>
    </row>
    <row r="2027" spans="2:4">
      <c r="B2027" s="419">
        <v>42733</v>
      </c>
      <c r="C2027" s="420">
        <v>10.24</v>
      </c>
      <c r="D2027" s="421" t="s">
        <v>6716</v>
      </c>
    </row>
    <row r="2028" spans="2:4">
      <c r="B2028" s="419">
        <v>42733</v>
      </c>
      <c r="C2028" s="420">
        <v>11</v>
      </c>
      <c r="D2028" s="421" t="s">
        <v>6716</v>
      </c>
    </row>
    <row r="2029" spans="2:4">
      <c r="B2029" s="419">
        <v>42733</v>
      </c>
      <c r="C2029" s="420">
        <v>11</v>
      </c>
      <c r="D2029" s="421" t="s">
        <v>6716</v>
      </c>
    </row>
    <row r="2030" spans="2:4">
      <c r="B2030" s="419">
        <v>42733</v>
      </c>
      <c r="C2030" s="420">
        <v>11.25</v>
      </c>
      <c r="D2030" s="421" t="s">
        <v>6716</v>
      </c>
    </row>
    <row r="2031" spans="2:4">
      <c r="B2031" s="419">
        <v>42733</v>
      </c>
      <c r="C2031" s="420">
        <v>12.5</v>
      </c>
      <c r="D2031" s="421" t="s">
        <v>6716</v>
      </c>
    </row>
    <row r="2032" spans="2:4">
      <c r="B2032" s="419">
        <v>42733</v>
      </c>
      <c r="C2032" s="420">
        <v>14</v>
      </c>
      <c r="D2032" s="421" t="s">
        <v>6716</v>
      </c>
    </row>
    <row r="2033" spans="2:4">
      <c r="B2033" s="419">
        <v>42733</v>
      </c>
      <c r="C2033" s="420">
        <v>14.85</v>
      </c>
      <c r="D2033" s="421" t="s">
        <v>6716</v>
      </c>
    </row>
    <row r="2034" spans="2:4">
      <c r="B2034" s="419">
        <v>42733</v>
      </c>
      <c r="C2034" s="420">
        <v>15</v>
      </c>
      <c r="D2034" s="421" t="s">
        <v>6716</v>
      </c>
    </row>
    <row r="2035" spans="2:4">
      <c r="B2035" s="419">
        <v>42733</v>
      </c>
      <c r="C2035" s="420">
        <v>15</v>
      </c>
      <c r="D2035" s="421" t="s">
        <v>6716</v>
      </c>
    </row>
    <row r="2036" spans="2:4">
      <c r="B2036" s="419">
        <v>42733</v>
      </c>
      <c r="C2036" s="420">
        <v>18.75</v>
      </c>
      <c r="D2036" s="421" t="s">
        <v>6716</v>
      </c>
    </row>
    <row r="2037" spans="2:4">
      <c r="B2037" s="419">
        <v>42733</v>
      </c>
      <c r="C2037" s="420">
        <v>25</v>
      </c>
      <c r="D2037" s="421" t="s">
        <v>6716</v>
      </c>
    </row>
    <row r="2038" spans="2:4">
      <c r="B2038" s="419">
        <v>42733</v>
      </c>
      <c r="C2038" s="420">
        <v>25</v>
      </c>
      <c r="D2038" s="421" t="s">
        <v>6716</v>
      </c>
    </row>
    <row r="2039" spans="2:4">
      <c r="B2039" s="419">
        <v>42733</v>
      </c>
      <c r="C2039" s="420">
        <v>25</v>
      </c>
      <c r="D2039" s="421" t="s">
        <v>6716</v>
      </c>
    </row>
    <row r="2040" spans="2:4">
      <c r="B2040" s="419">
        <v>42733</v>
      </c>
      <c r="C2040" s="420">
        <v>25.04</v>
      </c>
      <c r="D2040" s="421" t="s">
        <v>6716</v>
      </c>
    </row>
    <row r="2041" spans="2:4">
      <c r="B2041" s="419">
        <v>42733</v>
      </c>
      <c r="C2041" s="420">
        <v>25.5</v>
      </c>
      <c r="D2041" s="421" t="s">
        <v>6716</v>
      </c>
    </row>
    <row r="2042" spans="2:4">
      <c r="B2042" s="419">
        <v>42733</v>
      </c>
      <c r="C2042" s="420">
        <v>30</v>
      </c>
      <c r="D2042" s="421" t="s">
        <v>6716</v>
      </c>
    </row>
    <row r="2043" spans="2:4">
      <c r="B2043" s="419">
        <v>42733</v>
      </c>
      <c r="C2043" s="420">
        <v>30</v>
      </c>
      <c r="D2043" s="421" t="s">
        <v>6716</v>
      </c>
    </row>
    <row r="2044" spans="2:4">
      <c r="B2044" s="419">
        <v>42733</v>
      </c>
      <c r="C2044" s="420">
        <v>30</v>
      </c>
      <c r="D2044" s="421" t="s">
        <v>6716</v>
      </c>
    </row>
    <row r="2045" spans="2:4">
      <c r="B2045" s="419">
        <v>42733</v>
      </c>
      <c r="C2045" s="420">
        <v>30</v>
      </c>
      <c r="D2045" s="421" t="s">
        <v>6716</v>
      </c>
    </row>
    <row r="2046" spans="2:4">
      <c r="B2046" s="419">
        <v>42733</v>
      </c>
      <c r="C2046" s="420">
        <v>30</v>
      </c>
      <c r="D2046" s="421" t="s">
        <v>6716</v>
      </c>
    </row>
    <row r="2047" spans="2:4">
      <c r="B2047" s="419">
        <v>42733</v>
      </c>
      <c r="C2047" s="420">
        <v>30</v>
      </c>
      <c r="D2047" s="421" t="s">
        <v>6716</v>
      </c>
    </row>
    <row r="2048" spans="2:4">
      <c r="B2048" s="419">
        <v>42733</v>
      </c>
      <c r="C2048" s="420">
        <v>31.99</v>
      </c>
      <c r="D2048" s="421" t="s">
        <v>6716</v>
      </c>
    </row>
    <row r="2049" spans="2:4">
      <c r="B2049" s="419">
        <v>42733</v>
      </c>
      <c r="C2049" s="420">
        <v>36.44</v>
      </c>
      <c r="D2049" s="421" t="s">
        <v>6716</v>
      </c>
    </row>
    <row r="2050" spans="2:4">
      <c r="B2050" s="419">
        <v>42733</v>
      </c>
      <c r="C2050" s="420">
        <v>37.49</v>
      </c>
      <c r="D2050" s="421" t="s">
        <v>6716</v>
      </c>
    </row>
    <row r="2051" spans="2:4">
      <c r="B2051" s="419">
        <v>42733</v>
      </c>
      <c r="C2051" s="420">
        <v>40</v>
      </c>
      <c r="D2051" s="421" t="s">
        <v>6716</v>
      </c>
    </row>
    <row r="2052" spans="2:4">
      <c r="B2052" s="419">
        <v>42733</v>
      </c>
      <c r="C2052" s="420">
        <v>47</v>
      </c>
      <c r="D2052" s="421" t="s">
        <v>6716</v>
      </c>
    </row>
    <row r="2053" spans="2:4">
      <c r="B2053" s="419">
        <v>42733</v>
      </c>
      <c r="C2053" s="420">
        <v>57.1</v>
      </c>
      <c r="D2053" s="421" t="s">
        <v>6716</v>
      </c>
    </row>
    <row r="2054" spans="2:4">
      <c r="B2054" s="419">
        <v>42733</v>
      </c>
      <c r="C2054" s="420">
        <v>64</v>
      </c>
      <c r="D2054" s="421" t="s">
        <v>6716</v>
      </c>
    </row>
    <row r="2055" spans="2:4">
      <c r="B2055" s="419">
        <v>42733</v>
      </c>
      <c r="C2055" s="420">
        <v>75</v>
      </c>
      <c r="D2055" s="421" t="s">
        <v>6716</v>
      </c>
    </row>
    <row r="2056" spans="2:4">
      <c r="B2056" s="419">
        <v>42733</v>
      </c>
      <c r="C2056" s="420">
        <v>80</v>
      </c>
      <c r="D2056" s="421" t="s">
        <v>6716</v>
      </c>
    </row>
    <row r="2057" spans="2:4">
      <c r="B2057" s="419">
        <v>42733</v>
      </c>
      <c r="C2057" s="420">
        <v>85</v>
      </c>
      <c r="D2057" s="421" t="s">
        <v>6716</v>
      </c>
    </row>
    <row r="2058" spans="2:4">
      <c r="B2058" s="419">
        <v>42733</v>
      </c>
      <c r="C2058" s="420">
        <v>85</v>
      </c>
      <c r="D2058" s="421" t="s">
        <v>6716</v>
      </c>
    </row>
    <row r="2059" spans="2:4">
      <c r="B2059" s="419">
        <v>42733</v>
      </c>
      <c r="C2059" s="420">
        <v>85</v>
      </c>
      <c r="D2059" s="421" t="s">
        <v>6716</v>
      </c>
    </row>
    <row r="2060" spans="2:4">
      <c r="B2060" s="419">
        <v>42733</v>
      </c>
      <c r="C2060" s="420">
        <v>85</v>
      </c>
      <c r="D2060" s="421" t="s">
        <v>6716</v>
      </c>
    </row>
    <row r="2061" spans="2:4">
      <c r="B2061" s="419">
        <v>42733</v>
      </c>
      <c r="C2061" s="420">
        <v>85</v>
      </c>
      <c r="D2061" s="421" t="s">
        <v>6716</v>
      </c>
    </row>
    <row r="2062" spans="2:4">
      <c r="B2062" s="419">
        <v>42733</v>
      </c>
      <c r="C2062" s="420">
        <v>90</v>
      </c>
      <c r="D2062" s="421" t="s">
        <v>6716</v>
      </c>
    </row>
    <row r="2063" spans="2:4">
      <c r="B2063" s="419">
        <v>42733</v>
      </c>
      <c r="C2063" s="420">
        <v>90</v>
      </c>
      <c r="D2063" s="421" t="s">
        <v>6716</v>
      </c>
    </row>
    <row r="2064" spans="2:4">
      <c r="B2064" s="419">
        <v>42733</v>
      </c>
      <c r="C2064" s="420">
        <v>95</v>
      </c>
      <c r="D2064" s="421" t="s">
        <v>6716</v>
      </c>
    </row>
    <row r="2065" spans="2:4">
      <c r="B2065" s="419">
        <v>42733</v>
      </c>
      <c r="C2065" s="420">
        <v>95</v>
      </c>
      <c r="D2065" s="421" t="s">
        <v>6716</v>
      </c>
    </row>
    <row r="2066" spans="2:4">
      <c r="B2066" s="419">
        <v>42733</v>
      </c>
      <c r="C2066" s="420">
        <v>95</v>
      </c>
      <c r="D2066" s="421" t="s">
        <v>6716</v>
      </c>
    </row>
    <row r="2067" spans="2:4">
      <c r="B2067" s="419">
        <v>42733</v>
      </c>
      <c r="C2067" s="420">
        <v>97</v>
      </c>
      <c r="D2067" s="421" t="s">
        <v>6715</v>
      </c>
    </row>
    <row r="2068" spans="2:4">
      <c r="B2068" s="419">
        <v>42733</v>
      </c>
      <c r="C2068" s="420">
        <v>97</v>
      </c>
      <c r="D2068" s="421" t="s">
        <v>6715</v>
      </c>
    </row>
    <row r="2069" spans="2:4">
      <c r="B2069" s="419">
        <v>42733</v>
      </c>
      <c r="C2069" s="420">
        <v>216.62</v>
      </c>
      <c r="D2069" s="421" t="s">
        <v>6716</v>
      </c>
    </row>
    <row r="2070" spans="2:4">
      <c r="B2070" s="419">
        <v>42733</v>
      </c>
      <c r="C2070" s="420">
        <v>485</v>
      </c>
      <c r="D2070" s="421" t="s">
        <v>6715</v>
      </c>
    </row>
    <row r="2071" spans="2:4">
      <c r="B2071" s="419">
        <v>42733</v>
      </c>
      <c r="C2071" s="420">
        <v>762.12</v>
      </c>
      <c r="D2071" s="421" t="s">
        <v>6716</v>
      </c>
    </row>
    <row r="2072" spans="2:4">
      <c r="B2072" s="419">
        <v>42733</v>
      </c>
      <c r="C2072" s="420">
        <v>1067</v>
      </c>
      <c r="D2072" s="421" t="s">
        <v>6715</v>
      </c>
    </row>
    <row r="2073" spans="2:4">
      <c r="B2073" s="419">
        <v>42734</v>
      </c>
      <c r="C2073" s="420">
        <v>0.01</v>
      </c>
      <c r="D2073" s="421" t="s">
        <v>6716</v>
      </c>
    </row>
    <row r="2074" spans="2:4">
      <c r="B2074" s="419">
        <v>42734</v>
      </c>
      <c r="C2074" s="420">
        <v>0.2</v>
      </c>
      <c r="D2074" s="421" t="s">
        <v>6716</v>
      </c>
    </row>
    <row r="2075" spans="2:4">
      <c r="B2075" s="419">
        <v>42734</v>
      </c>
      <c r="C2075" s="420">
        <v>0.27</v>
      </c>
      <c r="D2075" s="421" t="s">
        <v>6716</v>
      </c>
    </row>
    <row r="2076" spans="2:4">
      <c r="B2076" s="419">
        <v>42734</v>
      </c>
      <c r="C2076" s="420">
        <v>0.28000000000000003</v>
      </c>
      <c r="D2076" s="421" t="s">
        <v>6716</v>
      </c>
    </row>
    <row r="2077" spans="2:4">
      <c r="B2077" s="419">
        <v>42734</v>
      </c>
      <c r="C2077" s="420">
        <v>0.5</v>
      </c>
      <c r="D2077" s="421" t="s">
        <v>6716</v>
      </c>
    </row>
    <row r="2078" spans="2:4">
      <c r="B2078" s="419">
        <v>42734</v>
      </c>
      <c r="C2078" s="420">
        <v>0.67</v>
      </c>
      <c r="D2078" s="421" t="s">
        <v>6716</v>
      </c>
    </row>
    <row r="2079" spans="2:4">
      <c r="B2079" s="419">
        <v>42734</v>
      </c>
      <c r="C2079" s="420">
        <v>1</v>
      </c>
      <c r="D2079" s="421" t="s">
        <v>6716</v>
      </c>
    </row>
    <row r="2080" spans="2:4">
      <c r="B2080" s="419">
        <v>42734</v>
      </c>
      <c r="C2080" s="420">
        <v>1.1499999999999999</v>
      </c>
      <c r="D2080" s="421" t="s">
        <v>6716</v>
      </c>
    </row>
    <row r="2081" spans="2:4">
      <c r="B2081" s="419">
        <v>42734</v>
      </c>
      <c r="C2081" s="420">
        <v>1.46</v>
      </c>
      <c r="D2081" s="421" t="s">
        <v>6716</v>
      </c>
    </row>
    <row r="2082" spans="2:4">
      <c r="B2082" s="419">
        <v>42734</v>
      </c>
      <c r="C2082" s="420">
        <v>1.48</v>
      </c>
      <c r="D2082" s="421" t="s">
        <v>6716</v>
      </c>
    </row>
    <row r="2083" spans="2:4">
      <c r="B2083" s="419">
        <v>42734</v>
      </c>
      <c r="C2083" s="420">
        <v>1.63</v>
      </c>
      <c r="D2083" s="421" t="s">
        <v>6716</v>
      </c>
    </row>
    <row r="2084" spans="2:4">
      <c r="B2084" s="419">
        <v>42734</v>
      </c>
      <c r="C2084" s="420">
        <v>2.13</v>
      </c>
      <c r="D2084" s="421" t="s">
        <v>6716</v>
      </c>
    </row>
    <row r="2085" spans="2:4">
      <c r="B2085" s="419">
        <v>42734</v>
      </c>
      <c r="C2085" s="420">
        <v>2.2000000000000002</v>
      </c>
      <c r="D2085" s="421" t="s">
        <v>6716</v>
      </c>
    </row>
    <row r="2086" spans="2:4">
      <c r="B2086" s="419">
        <v>42734</v>
      </c>
      <c r="C2086" s="420">
        <v>2.23</v>
      </c>
      <c r="D2086" s="421" t="s">
        <v>6716</v>
      </c>
    </row>
    <row r="2087" spans="2:4">
      <c r="B2087" s="419">
        <v>42734</v>
      </c>
      <c r="C2087" s="420">
        <v>2.5</v>
      </c>
      <c r="D2087" s="421" t="s">
        <v>6716</v>
      </c>
    </row>
    <row r="2088" spans="2:4">
      <c r="B2088" s="419">
        <v>42734</v>
      </c>
      <c r="C2088" s="420">
        <v>3.04</v>
      </c>
      <c r="D2088" s="421" t="s">
        <v>6716</v>
      </c>
    </row>
    <row r="2089" spans="2:4">
      <c r="B2089" s="419">
        <v>42734</v>
      </c>
      <c r="C2089" s="420">
        <v>3.12</v>
      </c>
      <c r="D2089" s="421" t="s">
        <v>6716</v>
      </c>
    </row>
    <row r="2090" spans="2:4">
      <c r="B2090" s="419">
        <v>42734</v>
      </c>
      <c r="C2090" s="420">
        <v>4</v>
      </c>
      <c r="D2090" s="421" t="s">
        <v>6716</v>
      </c>
    </row>
    <row r="2091" spans="2:4">
      <c r="B2091" s="419">
        <v>42734</v>
      </c>
      <c r="C2091" s="420">
        <v>4</v>
      </c>
      <c r="D2091" s="421" t="s">
        <v>6716</v>
      </c>
    </row>
    <row r="2092" spans="2:4">
      <c r="B2092" s="419">
        <v>42734</v>
      </c>
      <c r="C2092" s="420">
        <v>4</v>
      </c>
      <c r="D2092" s="421" t="s">
        <v>6716</v>
      </c>
    </row>
    <row r="2093" spans="2:4">
      <c r="B2093" s="419">
        <v>42734</v>
      </c>
      <c r="C2093" s="420">
        <v>4</v>
      </c>
      <c r="D2093" s="421" t="s">
        <v>6716</v>
      </c>
    </row>
    <row r="2094" spans="2:4">
      <c r="B2094" s="419">
        <v>42734</v>
      </c>
      <c r="C2094" s="420">
        <v>4.12</v>
      </c>
      <c r="D2094" s="421" t="s">
        <v>6716</v>
      </c>
    </row>
    <row r="2095" spans="2:4">
      <c r="B2095" s="419">
        <v>42734</v>
      </c>
      <c r="C2095" s="420">
        <v>4.3499999999999996</v>
      </c>
      <c r="D2095" s="421" t="s">
        <v>6716</v>
      </c>
    </row>
    <row r="2096" spans="2:4">
      <c r="B2096" s="419">
        <v>42734</v>
      </c>
      <c r="C2096" s="420">
        <v>5</v>
      </c>
      <c r="D2096" s="421" t="s">
        <v>6716</v>
      </c>
    </row>
    <row r="2097" spans="2:4">
      <c r="B2097" s="419">
        <v>42734</v>
      </c>
      <c r="C2097" s="420">
        <v>5</v>
      </c>
      <c r="D2097" s="421" t="s">
        <v>6716</v>
      </c>
    </row>
    <row r="2098" spans="2:4">
      <c r="B2098" s="419">
        <v>42734</v>
      </c>
      <c r="C2098" s="420">
        <v>5</v>
      </c>
      <c r="D2098" s="421" t="s">
        <v>6716</v>
      </c>
    </row>
    <row r="2099" spans="2:4">
      <c r="B2099" s="419">
        <v>42734</v>
      </c>
      <c r="C2099" s="420">
        <v>5</v>
      </c>
      <c r="D2099" s="421" t="s">
        <v>6716</v>
      </c>
    </row>
    <row r="2100" spans="2:4">
      <c r="B2100" s="419">
        <v>42734</v>
      </c>
      <c r="C2100" s="420">
        <v>5</v>
      </c>
      <c r="D2100" s="421" t="s">
        <v>6716</v>
      </c>
    </row>
    <row r="2101" spans="2:4">
      <c r="B2101" s="419">
        <v>42734</v>
      </c>
      <c r="C2101" s="420">
        <v>5.0599999999999996</v>
      </c>
      <c r="D2101" s="421" t="s">
        <v>6716</v>
      </c>
    </row>
    <row r="2102" spans="2:4">
      <c r="B2102" s="419">
        <v>42734</v>
      </c>
      <c r="C2102" s="420">
        <v>7</v>
      </c>
      <c r="D2102" s="421" t="s">
        <v>6716</v>
      </c>
    </row>
    <row r="2103" spans="2:4">
      <c r="B2103" s="419">
        <v>42734</v>
      </c>
      <c r="C2103" s="420">
        <v>7</v>
      </c>
      <c r="D2103" s="421" t="s">
        <v>6716</v>
      </c>
    </row>
    <row r="2104" spans="2:4">
      <c r="B2104" s="419">
        <v>42734</v>
      </c>
      <c r="C2104" s="420">
        <v>8.8800000000000008</v>
      </c>
      <c r="D2104" s="421" t="s">
        <v>6716</v>
      </c>
    </row>
    <row r="2105" spans="2:4">
      <c r="B2105" s="419">
        <v>42734</v>
      </c>
      <c r="C2105" s="420">
        <v>9.5</v>
      </c>
      <c r="D2105" s="421" t="s">
        <v>6716</v>
      </c>
    </row>
    <row r="2106" spans="2:4">
      <c r="B2106" s="419">
        <v>42734</v>
      </c>
      <c r="C2106" s="420">
        <v>9.5</v>
      </c>
      <c r="D2106" s="421" t="s">
        <v>6716</v>
      </c>
    </row>
    <row r="2107" spans="2:4">
      <c r="B2107" s="419">
        <v>42734</v>
      </c>
      <c r="C2107" s="420">
        <v>10</v>
      </c>
      <c r="D2107" s="421" t="s">
        <v>6716</v>
      </c>
    </row>
    <row r="2108" spans="2:4">
      <c r="B2108" s="419">
        <v>42734</v>
      </c>
      <c r="C2108" s="420">
        <v>10</v>
      </c>
      <c r="D2108" s="421" t="s">
        <v>6716</v>
      </c>
    </row>
    <row r="2109" spans="2:4">
      <c r="B2109" s="419">
        <v>42734</v>
      </c>
      <c r="C2109" s="420">
        <v>10</v>
      </c>
      <c r="D2109" s="421" t="s">
        <v>6716</v>
      </c>
    </row>
    <row r="2110" spans="2:4">
      <c r="B2110" s="419">
        <v>42734</v>
      </c>
      <c r="C2110" s="420">
        <v>10</v>
      </c>
      <c r="D2110" s="421" t="s">
        <v>6716</v>
      </c>
    </row>
    <row r="2111" spans="2:4">
      <c r="B2111" s="419">
        <v>42734</v>
      </c>
      <c r="C2111" s="420">
        <v>10</v>
      </c>
      <c r="D2111" s="421" t="s">
        <v>6716</v>
      </c>
    </row>
    <row r="2112" spans="2:4">
      <c r="B2112" s="419">
        <v>42734</v>
      </c>
      <c r="C2112" s="420">
        <v>10</v>
      </c>
      <c r="D2112" s="421" t="s">
        <v>6716</v>
      </c>
    </row>
    <row r="2113" spans="2:4">
      <c r="B2113" s="419">
        <v>42734</v>
      </c>
      <c r="C2113" s="420">
        <v>10</v>
      </c>
      <c r="D2113" s="421" t="s">
        <v>6716</v>
      </c>
    </row>
    <row r="2114" spans="2:4">
      <c r="B2114" s="419">
        <v>42734</v>
      </c>
      <c r="C2114" s="420">
        <v>12.39</v>
      </c>
      <c r="D2114" s="421" t="s">
        <v>6716</v>
      </c>
    </row>
    <row r="2115" spans="2:4">
      <c r="B2115" s="419">
        <v>42734</v>
      </c>
      <c r="C2115" s="420">
        <v>13</v>
      </c>
      <c r="D2115" s="421" t="s">
        <v>6716</v>
      </c>
    </row>
    <row r="2116" spans="2:4">
      <c r="B2116" s="419">
        <v>42734</v>
      </c>
      <c r="C2116" s="420">
        <v>13</v>
      </c>
      <c r="D2116" s="421" t="s">
        <v>6716</v>
      </c>
    </row>
    <row r="2117" spans="2:4">
      <c r="B2117" s="419">
        <v>42734</v>
      </c>
      <c r="C2117" s="420">
        <v>13</v>
      </c>
      <c r="D2117" s="421" t="s">
        <v>6716</v>
      </c>
    </row>
    <row r="2118" spans="2:4">
      <c r="B2118" s="419">
        <v>42734</v>
      </c>
      <c r="C2118" s="420">
        <v>14</v>
      </c>
      <c r="D2118" s="421" t="s">
        <v>6716</v>
      </c>
    </row>
    <row r="2119" spans="2:4">
      <c r="B2119" s="419">
        <v>42734</v>
      </c>
      <c r="C2119" s="420">
        <v>16.73</v>
      </c>
      <c r="D2119" s="421" t="s">
        <v>6716</v>
      </c>
    </row>
    <row r="2120" spans="2:4">
      <c r="B2120" s="419">
        <v>42734</v>
      </c>
      <c r="C2120" s="420">
        <v>20</v>
      </c>
      <c r="D2120" s="421" t="s">
        <v>6716</v>
      </c>
    </row>
    <row r="2121" spans="2:4">
      <c r="B2121" s="419">
        <v>42734</v>
      </c>
      <c r="C2121" s="420">
        <v>21.75</v>
      </c>
      <c r="D2121" s="421" t="s">
        <v>6716</v>
      </c>
    </row>
    <row r="2122" spans="2:4">
      <c r="B2122" s="419">
        <v>42734</v>
      </c>
      <c r="C2122" s="420">
        <v>22.2</v>
      </c>
      <c r="D2122" s="421" t="s">
        <v>6716</v>
      </c>
    </row>
    <row r="2123" spans="2:4">
      <c r="B2123" s="419">
        <v>42734</v>
      </c>
      <c r="C2123" s="420">
        <v>23</v>
      </c>
      <c r="D2123" s="421" t="s">
        <v>6716</v>
      </c>
    </row>
    <row r="2124" spans="2:4">
      <c r="B2124" s="419">
        <v>42734</v>
      </c>
      <c r="C2124" s="420">
        <v>25</v>
      </c>
      <c r="D2124" s="421" t="s">
        <v>6716</v>
      </c>
    </row>
    <row r="2125" spans="2:4">
      <c r="B2125" s="419">
        <v>42734</v>
      </c>
      <c r="C2125" s="420">
        <v>27.5</v>
      </c>
      <c r="D2125" s="421" t="s">
        <v>6716</v>
      </c>
    </row>
    <row r="2126" spans="2:4">
      <c r="B2126" s="419">
        <v>42734</v>
      </c>
      <c r="C2126" s="420">
        <v>30</v>
      </c>
      <c r="D2126" s="421" t="s">
        <v>6716</v>
      </c>
    </row>
    <row r="2127" spans="2:4">
      <c r="B2127" s="419">
        <v>42734</v>
      </c>
      <c r="C2127" s="420">
        <v>30</v>
      </c>
      <c r="D2127" s="421" t="s">
        <v>6716</v>
      </c>
    </row>
    <row r="2128" spans="2:4">
      <c r="B2128" s="419">
        <v>42734</v>
      </c>
      <c r="C2128" s="420">
        <v>30</v>
      </c>
      <c r="D2128" s="421" t="s">
        <v>6716</v>
      </c>
    </row>
    <row r="2129" spans="2:4">
      <c r="B2129" s="419">
        <v>42734</v>
      </c>
      <c r="C2129" s="420">
        <v>30</v>
      </c>
      <c r="D2129" s="421" t="s">
        <v>6716</v>
      </c>
    </row>
    <row r="2130" spans="2:4">
      <c r="B2130" s="419">
        <v>42734</v>
      </c>
      <c r="C2130" s="420">
        <v>30</v>
      </c>
      <c r="D2130" s="421" t="s">
        <v>6716</v>
      </c>
    </row>
    <row r="2131" spans="2:4">
      <c r="B2131" s="419">
        <v>42734</v>
      </c>
      <c r="C2131" s="420">
        <v>30.54</v>
      </c>
      <c r="D2131" s="421" t="s">
        <v>6716</v>
      </c>
    </row>
    <row r="2132" spans="2:4">
      <c r="B2132" s="419">
        <v>42734</v>
      </c>
      <c r="C2132" s="420">
        <v>31</v>
      </c>
      <c r="D2132" s="421" t="s">
        <v>6716</v>
      </c>
    </row>
    <row r="2133" spans="2:4">
      <c r="B2133" s="419">
        <v>42734</v>
      </c>
      <c r="C2133" s="420">
        <v>31.72</v>
      </c>
      <c r="D2133" s="421" t="s">
        <v>6716</v>
      </c>
    </row>
    <row r="2134" spans="2:4">
      <c r="B2134" s="419">
        <v>42734</v>
      </c>
      <c r="C2134" s="420">
        <v>34</v>
      </c>
      <c r="D2134" s="421" t="s">
        <v>6716</v>
      </c>
    </row>
    <row r="2135" spans="2:4">
      <c r="B2135" s="419">
        <v>42734</v>
      </c>
      <c r="C2135" s="420">
        <v>40</v>
      </c>
      <c r="D2135" s="421" t="s">
        <v>6716</v>
      </c>
    </row>
    <row r="2136" spans="2:4">
      <c r="B2136" s="419">
        <v>42734</v>
      </c>
      <c r="C2136" s="420">
        <v>40</v>
      </c>
      <c r="D2136" s="421" t="s">
        <v>6716</v>
      </c>
    </row>
    <row r="2137" spans="2:4">
      <c r="B2137" s="419">
        <v>42734</v>
      </c>
      <c r="C2137" s="420">
        <v>40</v>
      </c>
      <c r="D2137" s="421" t="s">
        <v>6716</v>
      </c>
    </row>
    <row r="2138" spans="2:4">
      <c r="B2138" s="419">
        <v>42734</v>
      </c>
      <c r="C2138" s="420">
        <v>40</v>
      </c>
      <c r="D2138" s="421" t="s">
        <v>6716</v>
      </c>
    </row>
    <row r="2139" spans="2:4">
      <c r="B2139" s="419">
        <v>42734</v>
      </c>
      <c r="C2139" s="420">
        <v>42.5</v>
      </c>
      <c r="D2139" s="421" t="s">
        <v>6716</v>
      </c>
    </row>
    <row r="2140" spans="2:4">
      <c r="B2140" s="419">
        <v>42734</v>
      </c>
      <c r="C2140" s="420">
        <v>44</v>
      </c>
      <c r="D2140" s="421" t="s">
        <v>6716</v>
      </c>
    </row>
    <row r="2141" spans="2:4">
      <c r="B2141" s="419">
        <v>42734</v>
      </c>
      <c r="C2141" s="420">
        <v>44</v>
      </c>
      <c r="D2141" s="421" t="s">
        <v>6716</v>
      </c>
    </row>
    <row r="2142" spans="2:4">
      <c r="B2142" s="419">
        <v>42734</v>
      </c>
      <c r="C2142" s="420">
        <v>47</v>
      </c>
      <c r="D2142" s="421" t="s">
        <v>6716</v>
      </c>
    </row>
    <row r="2143" spans="2:4">
      <c r="B2143" s="419">
        <v>42734</v>
      </c>
      <c r="C2143" s="420">
        <v>60</v>
      </c>
      <c r="D2143" s="421" t="s">
        <v>6716</v>
      </c>
    </row>
    <row r="2144" spans="2:4">
      <c r="B2144" s="419">
        <v>42734</v>
      </c>
      <c r="C2144" s="420">
        <v>60</v>
      </c>
      <c r="D2144" s="421" t="s">
        <v>6716</v>
      </c>
    </row>
    <row r="2145" spans="2:4">
      <c r="B2145" s="419">
        <v>42734</v>
      </c>
      <c r="C2145" s="420">
        <v>60</v>
      </c>
      <c r="D2145" s="421" t="s">
        <v>6716</v>
      </c>
    </row>
    <row r="2146" spans="2:4">
      <c r="B2146" s="419">
        <v>42734</v>
      </c>
      <c r="C2146" s="420">
        <v>60</v>
      </c>
      <c r="D2146" s="421" t="s">
        <v>6716</v>
      </c>
    </row>
    <row r="2147" spans="2:4">
      <c r="B2147" s="419">
        <v>42734</v>
      </c>
      <c r="C2147" s="420">
        <v>60</v>
      </c>
      <c r="D2147" s="421" t="s">
        <v>6716</v>
      </c>
    </row>
    <row r="2148" spans="2:4">
      <c r="B2148" s="419">
        <v>42734</v>
      </c>
      <c r="C2148" s="420">
        <v>60</v>
      </c>
      <c r="D2148" s="421" t="s">
        <v>6716</v>
      </c>
    </row>
    <row r="2149" spans="2:4">
      <c r="B2149" s="419">
        <v>42734</v>
      </c>
      <c r="C2149" s="420">
        <v>60</v>
      </c>
      <c r="D2149" s="421" t="s">
        <v>6716</v>
      </c>
    </row>
    <row r="2150" spans="2:4">
      <c r="B2150" s="419">
        <v>42734</v>
      </c>
      <c r="C2150" s="420">
        <v>63</v>
      </c>
      <c r="D2150" s="421" t="s">
        <v>6716</v>
      </c>
    </row>
    <row r="2151" spans="2:4">
      <c r="B2151" s="419">
        <v>42734</v>
      </c>
      <c r="C2151" s="420">
        <v>72.2</v>
      </c>
      <c r="D2151" s="421" t="s">
        <v>6716</v>
      </c>
    </row>
    <row r="2152" spans="2:4">
      <c r="B2152" s="419">
        <v>42734</v>
      </c>
      <c r="C2152" s="420">
        <v>80</v>
      </c>
      <c r="D2152" s="421" t="s">
        <v>6716</v>
      </c>
    </row>
    <row r="2153" spans="2:4">
      <c r="B2153" s="419">
        <v>42734</v>
      </c>
      <c r="C2153" s="420">
        <v>80</v>
      </c>
      <c r="D2153" s="421" t="s">
        <v>6716</v>
      </c>
    </row>
    <row r="2154" spans="2:4">
      <c r="B2154" s="419">
        <v>42734</v>
      </c>
      <c r="C2154" s="420">
        <v>80</v>
      </c>
      <c r="D2154" s="421" t="s">
        <v>6716</v>
      </c>
    </row>
    <row r="2155" spans="2:4">
      <c r="B2155" s="419">
        <v>42734</v>
      </c>
      <c r="C2155" s="420">
        <v>80</v>
      </c>
      <c r="D2155" s="421" t="s">
        <v>6716</v>
      </c>
    </row>
    <row r="2156" spans="2:4">
      <c r="B2156" s="419">
        <v>42734</v>
      </c>
      <c r="C2156" s="420">
        <v>90</v>
      </c>
      <c r="D2156" s="421" t="s">
        <v>6716</v>
      </c>
    </row>
    <row r="2157" spans="2:4">
      <c r="B2157" s="419">
        <v>42734</v>
      </c>
      <c r="C2157" s="420">
        <v>90</v>
      </c>
      <c r="D2157" s="421" t="s">
        <v>6716</v>
      </c>
    </row>
    <row r="2158" spans="2:4">
      <c r="B2158" s="419">
        <v>42734</v>
      </c>
      <c r="C2158" s="420">
        <v>95</v>
      </c>
      <c r="D2158" s="421" t="s">
        <v>6716</v>
      </c>
    </row>
    <row r="2159" spans="2:4">
      <c r="B2159" s="419">
        <v>42734</v>
      </c>
      <c r="C2159" s="420">
        <v>96</v>
      </c>
      <c r="D2159" s="421" t="s">
        <v>6716</v>
      </c>
    </row>
    <row r="2160" spans="2:4">
      <c r="B2160" s="419">
        <v>42734</v>
      </c>
      <c r="C2160" s="420">
        <v>194</v>
      </c>
      <c r="D2160" s="421" t="s">
        <v>6715</v>
      </c>
    </row>
    <row r="2161" spans="2:37">
      <c r="B2161" s="419">
        <v>42734</v>
      </c>
      <c r="C2161" s="420">
        <v>242.5</v>
      </c>
      <c r="D2161" s="421" t="s">
        <v>6715</v>
      </c>
    </row>
    <row r="2162" spans="2:37">
      <c r="B2162" s="419">
        <v>42734</v>
      </c>
      <c r="C2162" s="420">
        <v>291</v>
      </c>
      <c r="D2162" s="421" t="s">
        <v>6715</v>
      </c>
    </row>
    <row r="2163" spans="2:37">
      <c r="B2163" s="419">
        <v>42734</v>
      </c>
      <c r="C2163" s="420">
        <v>485</v>
      </c>
      <c r="D2163" s="421" t="s">
        <v>6715</v>
      </c>
    </row>
    <row r="2164" spans="2:37">
      <c r="B2164" s="419">
        <v>42734</v>
      </c>
      <c r="C2164" s="420">
        <v>485</v>
      </c>
      <c r="D2164" s="421" t="s">
        <v>6715</v>
      </c>
    </row>
    <row r="2165" spans="2:37">
      <c r="B2165" s="419">
        <v>42734</v>
      </c>
      <c r="C2165" s="420">
        <v>2000</v>
      </c>
      <c r="D2165" s="421" t="s">
        <v>6720</v>
      </c>
    </row>
    <row r="2166" spans="2:37" s="1" customFormat="1">
      <c r="B2166" s="422" t="s">
        <v>29</v>
      </c>
      <c r="C2166" s="423">
        <f>SUM(C6:C2165)</f>
        <v>103914.05000000002</v>
      </c>
      <c r="D2166" s="424"/>
      <c r="E2166" s="69"/>
      <c r="F2166" s="69"/>
      <c r="G2166" s="69"/>
      <c r="H2166" s="69"/>
      <c r="I2166" s="69"/>
      <c r="J2166" s="69"/>
      <c r="K2166" s="69"/>
      <c r="L2166" s="69"/>
      <c r="M2166" s="69"/>
      <c r="N2166" s="69"/>
      <c r="O2166" s="69"/>
      <c r="P2166" s="69"/>
      <c r="Q2166" s="69"/>
      <c r="R2166" s="69"/>
      <c r="S2166" s="69"/>
      <c r="T2166" s="69"/>
      <c r="U2166" s="69"/>
      <c r="V2166" s="69"/>
      <c r="W2166" s="69"/>
      <c r="X2166" s="69"/>
      <c r="Y2166" s="69"/>
      <c r="Z2166" s="69"/>
      <c r="AA2166" s="69"/>
      <c r="AB2166" s="69"/>
      <c r="AC2166" s="69"/>
      <c r="AD2166" s="69"/>
      <c r="AE2166" s="69"/>
      <c r="AF2166" s="69"/>
      <c r="AG2166" s="69"/>
      <c r="AH2166" s="69"/>
      <c r="AI2166" s="69"/>
      <c r="AJ2166" s="69"/>
      <c r="AK2166" s="69"/>
    </row>
  </sheetData>
  <sheetProtection algorithmName="SHA-512" hashValue="KxLZBs5l06OUnp79ShHUhJ8PxRaZ7qAw4JWeNSe+Yr4sSzWKo3fQdIkJLc/yBMKK9AB/z6HQW7coU/h0PftYLg==" saltValue="R8PvKxt8ZW+OYXvSYiRGKw==" spinCount="100000" sheet="1" objects="1" scenarios="1"/>
  <mergeCells count="2">
    <mergeCell ref="C1:D1"/>
    <mergeCell ref="B4:D4"/>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16</vt:i4>
      </vt:variant>
    </vt:vector>
  </HeadingPairs>
  <TitlesOfParts>
    <vt:vector size="16" baseType="lpstr">
      <vt:lpstr>Расходы</vt:lpstr>
      <vt:lpstr>Поступления Райффайзенбанк</vt:lpstr>
      <vt:lpstr>Поступления МТС USSD</vt:lpstr>
      <vt:lpstr>Поступления с мобильных тел.</vt:lpstr>
      <vt:lpstr>Поступления МКБ</vt:lpstr>
      <vt:lpstr>Поступления Platron</vt:lpstr>
      <vt:lpstr>Поступления СКБ-Банк</vt:lpstr>
      <vt:lpstr>Поступления ВТБ 24</vt:lpstr>
      <vt:lpstr>Поступления Бин Банк</vt:lpstr>
      <vt:lpstr>Поступления МДМ Банк</vt:lpstr>
      <vt:lpstr>Поступления ПАО Сбербанк</vt:lpstr>
      <vt:lpstr>Поступления Благо.ру</vt:lpstr>
      <vt:lpstr>Поступления РБК-Money</vt:lpstr>
      <vt:lpstr>Поступления CloudPayments</vt:lpstr>
      <vt:lpstr>PayPal</vt:lpstr>
      <vt:lpstr>Элекснет</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Ilya</dc:creator>
  <cp:lastModifiedBy>Бартош Екатерина Борисовна</cp:lastModifiedBy>
  <cp:revision/>
  <dcterms:created xsi:type="dcterms:W3CDTF">2013-11-18T10:44:00Z</dcterms:created>
  <dcterms:modified xsi:type="dcterms:W3CDTF">2018-04-28T13:57:05Z</dcterms:modified>
</cp:coreProperties>
</file>